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15" activeTab="0"/>
  </bookViews>
  <sheets>
    <sheet name="科目別収入の累年比較" sheetId="1" r:id="rId1"/>
  </sheets>
  <definedNames>
    <definedName name="_xlnm.Print_Area" localSheetId="0">'科目別収入の累年比較'!$A$2:$Y$44</definedName>
  </definedNames>
  <calcPr fullCalcOnLoad="1"/>
</workbook>
</file>

<file path=xl/sharedStrings.xml><?xml version="1.0" encoding="utf-8"?>
<sst xmlns="http://schemas.openxmlformats.org/spreadsheetml/2006/main" count="87" uniqueCount="20">
  <si>
    <t>３　科目別収入の累年比較</t>
  </si>
  <si>
    <t>（単位：千円，％）</t>
  </si>
  <si>
    <t>地方特例交付金</t>
  </si>
  <si>
    <t>国 庫 支 出 金</t>
  </si>
  <si>
    <t>県　　　債</t>
  </si>
  <si>
    <t>合　　　計</t>
  </si>
  <si>
    <t>収入済額</t>
  </si>
  <si>
    <t>構成比</t>
  </si>
  <si>
    <t>―</t>
  </si>
  <si>
    <t>元</t>
  </si>
  <si>
    <t>県　　　　税</t>
  </si>
  <si>
    <t>地方消費税清算金</t>
  </si>
  <si>
    <t>地 方 譲 与 税</t>
  </si>
  <si>
    <t>地 方 交 付 税</t>
  </si>
  <si>
    <t>分担金及び負担金</t>
  </si>
  <si>
    <t>使用料及び手数料</t>
  </si>
  <si>
    <t>年度</t>
  </si>
  <si>
    <t>区分</t>
  </si>
  <si>
    <t>元</t>
  </si>
  <si>
    <t>そ の 他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</si>
</sst>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_ "/>
    <numFmt numFmtId="178" formatCode="#,##0_ "/>
    <numFmt numFmtId="179" formatCode="0.0"/>
    <numFmt numFmtId="180" formatCode="0_);[Red]\(0\)"/>
    <numFmt numFmtId="181" formatCode="0.0_);[Red]\(0.0\)"/>
    <numFmt numFmtId="182" formatCode="#,##0.0_ "/>
    <numFmt numFmtId="183" formatCode="#,##0.00_ "/>
    <numFmt numFmtId="184" formatCode="#,##0.0;[Red]\-#,##0.0"/>
    <numFmt numFmtId="185" formatCode="#,##0.0_ ;[Red]\-#,##0.0\ "/>
  </numFmts>
  <fonts count="48">
    <font>
      <sz val="9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u val="single"/>
      <sz val="9"/>
      <color indexed="12"/>
      <name val="ＭＳ 明朝"/>
      <family val="1"/>
    </font>
    <font>
      <b/>
      <sz val="9"/>
      <name val="ＭＳ Ｐ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178" fontId="5" fillId="0" borderId="11" xfId="0" applyNumberFormat="1" applyFont="1" applyBorder="1" applyAlignment="1">
      <alignment vertical="center"/>
    </xf>
    <xf numFmtId="181" fontId="5" fillId="0" borderId="11" xfId="0" applyNumberFormat="1" applyFont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78" fontId="5" fillId="0" borderId="11" xfId="0" applyNumberFormat="1" applyFont="1" applyBorder="1" applyAlignment="1">
      <alignment horizontal="center" vertical="center"/>
    </xf>
    <xf numFmtId="181" fontId="5" fillId="0" borderId="11" xfId="0" applyNumberFormat="1" applyFont="1" applyBorder="1" applyAlignment="1">
      <alignment horizontal="center" vertical="center"/>
    </xf>
    <xf numFmtId="181" fontId="5" fillId="0" borderId="13" xfId="0" applyNumberFormat="1" applyFont="1" applyBorder="1" applyAlignment="1">
      <alignment vertical="center"/>
    </xf>
    <xf numFmtId="181" fontId="5" fillId="0" borderId="14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81" fontId="5" fillId="0" borderId="15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178" fontId="5" fillId="0" borderId="16" xfId="0" applyNumberFormat="1" applyFont="1" applyBorder="1" applyAlignment="1">
      <alignment vertical="center"/>
    </xf>
    <xf numFmtId="181" fontId="5" fillId="0" borderId="17" xfId="0" applyNumberFormat="1" applyFont="1" applyBorder="1" applyAlignment="1">
      <alignment vertical="center"/>
    </xf>
    <xf numFmtId="182" fontId="5" fillId="0" borderId="11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vertical="center"/>
    </xf>
    <xf numFmtId="181" fontId="5" fillId="0" borderId="18" xfId="0" applyNumberFormat="1" applyFont="1" applyBorder="1" applyAlignment="1">
      <alignment vertical="center"/>
    </xf>
    <xf numFmtId="178" fontId="5" fillId="0" borderId="18" xfId="0" applyNumberFormat="1" applyFont="1" applyBorder="1" applyAlignment="1">
      <alignment horizontal="center" vertical="center"/>
    </xf>
    <xf numFmtId="181" fontId="5" fillId="0" borderId="18" xfId="0" applyNumberFormat="1" applyFont="1" applyBorder="1" applyAlignment="1">
      <alignment horizontal="center" vertical="center"/>
    </xf>
    <xf numFmtId="178" fontId="5" fillId="0" borderId="19" xfId="0" applyNumberFormat="1" applyFont="1" applyBorder="1" applyAlignment="1">
      <alignment vertical="center"/>
    </xf>
    <xf numFmtId="181" fontId="5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4" xfId="0" applyFont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 quotePrefix="1">
      <alignment horizontal="center" vertical="center"/>
    </xf>
    <xf numFmtId="0" fontId="0" fillId="0" borderId="27" xfId="0" applyFont="1" applyBorder="1" applyAlignment="1" quotePrefix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81" fontId="5" fillId="0" borderId="29" xfId="0" applyNumberFormat="1" applyFont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178" fontId="5" fillId="0" borderId="31" xfId="0" applyNumberFormat="1" applyFont="1" applyBorder="1" applyAlignment="1">
      <alignment vertical="center"/>
    </xf>
    <xf numFmtId="181" fontId="5" fillId="0" borderId="31" xfId="0" applyNumberFormat="1" applyFont="1" applyBorder="1" applyAlignment="1">
      <alignment vertical="center"/>
    </xf>
    <xf numFmtId="178" fontId="5" fillId="0" borderId="31" xfId="0" applyNumberFormat="1" applyFont="1" applyBorder="1" applyAlignment="1">
      <alignment horizontal="center" vertical="center"/>
    </xf>
    <xf numFmtId="181" fontId="5" fillId="0" borderId="31" xfId="0" applyNumberFormat="1" applyFont="1" applyBorder="1" applyAlignment="1">
      <alignment horizontal="center" vertical="center"/>
    </xf>
    <xf numFmtId="181" fontId="5" fillId="0" borderId="12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horizontal="right" vertical="center"/>
    </xf>
    <xf numFmtId="181" fontId="5" fillId="0" borderId="11" xfId="0" applyNumberFormat="1" applyFont="1" applyBorder="1" applyAlignment="1">
      <alignment horizontal="right" vertical="center"/>
    </xf>
    <xf numFmtId="178" fontId="5" fillId="0" borderId="32" xfId="0" applyNumberFormat="1" applyFont="1" applyBorder="1" applyAlignment="1">
      <alignment vertical="center"/>
    </xf>
    <xf numFmtId="181" fontId="5" fillId="0" borderId="33" xfId="0" applyNumberFormat="1" applyFont="1" applyBorder="1" applyAlignment="1">
      <alignment vertical="center"/>
    </xf>
    <xf numFmtId="182" fontId="5" fillId="0" borderId="15" xfId="0" applyNumberFormat="1" applyFont="1" applyBorder="1" applyAlignment="1">
      <alignment vertical="center"/>
    </xf>
    <xf numFmtId="0" fontId="0" fillId="0" borderId="0" xfId="0" applyFont="1" applyAlignment="1">
      <alignment/>
    </xf>
    <xf numFmtId="182" fontId="5" fillId="0" borderId="18" xfId="0" applyNumberFormat="1" applyFont="1" applyBorder="1" applyAlignment="1">
      <alignment vertical="center"/>
    </xf>
    <xf numFmtId="181" fontId="5" fillId="0" borderId="34" xfId="0" applyNumberFormat="1" applyFont="1" applyBorder="1" applyAlignment="1">
      <alignment vertical="center"/>
    </xf>
    <xf numFmtId="0" fontId="0" fillId="0" borderId="0" xfId="0" applyFont="1" applyAlignment="1">
      <alignment/>
    </xf>
    <xf numFmtId="181" fontId="5" fillId="0" borderId="16" xfId="0" applyNumberFormat="1" applyFont="1" applyBorder="1" applyAlignment="1">
      <alignment vertical="center"/>
    </xf>
    <xf numFmtId="181" fontId="5" fillId="0" borderId="19" xfId="0" applyNumberFormat="1" applyFont="1" applyBorder="1" applyAlignment="1">
      <alignment vertical="center"/>
    </xf>
    <xf numFmtId="182" fontId="5" fillId="0" borderId="12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0" xfId="0" applyFont="1" applyAlignment="1">
      <alignment/>
    </xf>
    <xf numFmtId="0" fontId="12" fillId="0" borderId="35" xfId="0" applyFont="1" applyBorder="1" applyAlignment="1">
      <alignment/>
    </xf>
    <xf numFmtId="0" fontId="0" fillId="0" borderId="36" xfId="0" applyBorder="1" applyAlignment="1">
      <alignment/>
    </xf>
    <xf numFmtId="38" fontId="11" fillId="0" borderId="37" xfId="49" applyFont="1" applyFill="1" applyBorder="1" applyAlignment="1">
      <alignment horizontal="center" vertical="center"/>
    </xf>
    <xf numFmtId="38" fontId="9" fillId="0" borderId="38" xfId="49" applyFont="1" applyBorder="1" applyAlignment="1">
      <alignment vertical="center"/>
    </xf>
    <xf numFmtId="38" fontId="9" fillId="0" borderId="39" xfId="49" applyFont="1" applyBorder="1" applyAlignment="1">
      <alignment vertical="center"/>
    </xf>
    <xf numFmtId="38" fontId="9" fillId="0" borderId="40" xfId="49" applyFont="1" applyBorder="1" applyAlignment="1">
      <alignment vertical="center"/>
    </xf>
    <xf numFmtId="38" fontId="9" fillId="0" borderId="0" xfId="49" applyFont="1" applyAlignment="1">
      <alignment vertical="center"/>
    </xf>
    <xf numFmtId="184" fontId="9" fillId="0" borderId="38" xfId="49" applyNumberFormat="1" applyFont="1" applyBorder="1" applyAlignment="1">
      <alignment vertical="center"/>
    </xf>
    <xf numFmtId="184" fontId="9" fillId="0" borderId="39" xfId="49" applyNumberFormat="1" applyFont="1" applyBorder="1" applyAlignment="1">
      <alignment vertical="center"/>
    </xf>
    <xf numFmtId="184" fontId="9" fillId="0" borderId="41" xfId="49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/>
    </xf>
    <xf numFmtId="180" fontId="0" fillId="0" borderId="0" xfId="0" applyNumberFormat="1" applyAlignment="1">
      <alignment/>
    </xf>
    <xf numFmtId="178" fontId="5" fillId="0" borderId="36" xfId="0" applyNumberFormat="1" applyFont="1" applyFill="1" applyBorder="1" applyAlignment="1">
      <alignment vertical="center"/>
    </xf>
    <xf numFmtId="0" fontId="8" fillId="0" borderId="21" xfId="0" applyFont="1" applyFill="1" applyBorder="1" applyAlignment="1">
      <alignment horizontal="center" vertical="center"/>
    </xf>
    <xf numFmtId="182" fontId="5" fillId="0" borderId="14" xfId="0" applyNumberFormat="1" applyFont="1" applyBorder="1" applyAlignment="1">
      <alignment vertical="center"/>
    </xf>
    <xf numFmtId="38" fontId="8" fillId="0" borderId="22" xfId="49" applyFont="1" applyFill="1" applyBorder="1" applyAlignment="1">
      <alignment horizontal="center" vertical="center"/>
    </xf>
    <xf numFmtId="38" fontId="5" fillId="0" borderId="42" xfId="49" applyFont="1" applyBorder="1" applyAlignment="1">
      <alignment vertical="center"/>
    </xf>
    <xf numFmtId="184" fontId="5" fillId="0" borderId="42" xfId="49" applyNumberFormat="1" applyFont="1" applyBorder="1" applyAlignment="1">
      <alignment vertical="center"/>
    </xf>
    <xf numFmtId="184" fontId="5" fillId="0" borderId="19" xfId="49" applyNumberFormat="1" applyFont="1" applyBorder="1" applyAlignment="1">
      <alignment vertical="center"/>
    </xf>
    <xf numFmtId="38" fontId="5" fillId="0" borderId="43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84" fontId="5" fillId="0" borderId="20" xfId="49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4" fontId="5" fillId="0" borderId="44" xfId="49" applyNumberFormat="1" applyFont="1" applyBorder="1" applyAlignment="1">
      <alignment vertical="center"/>
    </xf>
    <xf numFmtId="184" fontId="9" fillId="0" borderId="44" xfId="49" applyNumberFormat="1" applyFont="1" applyBorder="1" applyAlignment="1">
      <alignment vertical="center"/>
    </xf>
    <xf numFmtId="182" fontId="5" fillId="0" borderId="44" xfId="0" applyNumberFormat="1" applyFont="1" applyBorder="1" applyAlignment="1">
      <alignment vertical="center"/>
    </xf>
    <xf numFmtId="181" fontId="9" fillId="0" borderId="11" xfId="0" applyNumberFormat="1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38" fontId="9" fillId="0" borderId="11" xfId="49" applyFont="1" applyBorder="1" applyAlignment="1">
      <alignment vertical="center"/>
    </xf>
    <xf numFmtId="181" fontId="5" fillId="0" borderId="44" xfId="0" applyNumberFormat="1" applyFont="1" applyBorder="1" applyAlignment="1">
      <alignment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8" fillId="0" borderId="10" xfId="0" applyFont="1" applyBorder="1" applyAlignment="1">
      <alignment horizontal="right"/>
    </xf>
    <xf numFmtId="0" fontId="0" fillId="0" borderId="4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38" fontId="0" fillId="0" borderId="0" xfId="49" applyFont="1" applyAlignment="1">
      <alignment horizontal="left"/>
    </xf>
    <xf numFmtId="38" fontId="0" fillId="0" borderId="0" xfId="0" applyNumberFormat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6762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47"/>
  <sheetViews>
    <sheetView tabSelected="1"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E22" sqref="AE22"/>
    </sheetView>
  </sheetViews>
  <sheetFormatPr defaultColWidth="9.00390625" defaultRowHeight="12"/>
  <cols>
    <col min="2" max="2" width="13.875" style="0" customWidth="1"/>
    <col min="3" max="3" width="6.125" style="0" customWidth="1"/>
    <col min="4" max="4" width="13.00390625" style="0" customWidth="1"/>
    <col min="5" max="5" width="7.375" style="0" customWidth="1"/>
    <col min="6" max="6" width="13.00390625" style="0" customWidth="1"/>
    <col min="7" max="7" width="7.125" style="0" customWidth="1"/>
    <col min="8" max="8" width="13.00390625" style="0" customWidth="1"/>
    <col min="9" max="9" width="7.375" style="0" customWidth="1"/>
    <col min="10" max="10" width="13.625" style="0" customWidth="1"/>
    <col min="11" max="11" width="7.125" style="0" customWidth="1"/>
    <col min="12" max="12" width="1.00390625" style="0" customWidth="1"/>
    <col min="13" max="13" width="1.00390625" style="7" customWidth="1"/>
    <col min="14" max="14" width="11.875" style="0" customWidth="1"/>
    <col min="15" max="15" width="6.375" style="0" customWidth="1"/>
    <col min="16" max="16" width="12.375" style="0" customWidth="1"/>
    <col min="17" max="17" width="6.375" style="0" customWidth="1"/>
    <col min="18" max="18" width="13.375" style="0" customWidth="1"/>
    <col min="19" max="19" width="6.375" style="0" customWidth="1"/>
    <col min="20" max="20" width="13.125" style="0" customWidth="1"/>
    <col min="21" max="21" width="6.375" style="0" customWidth="1"/>
    <col min="22" max="22" width="12.625" style="0" bestFit="1" customWidth="1"/>
    <col min="23" max="23" width="6.375" style="0" customWidth="1"/>
    <col min="24" max="24" width="15.875" style="0" bestFit="1" customWidth="1"/>
    <col min="25" max="25" width="7.125" style="0" customWidth="1"/>
    <col min="31" max="31" width="16.875" style="0" bestFit="1" customWidth="1"/>
  </cols>
  <sheetData>
    <row r="2" ht="18" customHeight="1">
      <c r="A2" s="8" t="s">
        <v>0</v>
      </c>
    </row>
    <row r="3" ht="4.5" customHeight="1">
      <c r="A3" s="8"/>
    </row>
    <row r="4" spans="1:25" ht="18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7"/>
      <c r="N4" s="1"/>
      <c r="O4" s="1"/>
      <c r="P4" s="1"/>
      <c r="Q4" s="1"/>
      <c r="R4" s="1"/>
      <c r="S4" s="1"/>
      <c r="T4" s="1"/>
      <c r="U4" s="1"/>
      <c r="V4" s="1"/>
      <c r="W4" s="1"/>
      <c r="X4" s="92" t="s">
        <v>1</v>
      </c>
      <c r="Y4" s="92"/>
    </row>
    <row r="5" spans="1:25" s="2" customFormat="1" ht="19.5" customHeight="1">
      <c r="A5" s="29" t="s">
        <v>17</v>
      </c>
      <c r="B5" s="90" t="s">
        <v>10</v>
      </c>
      <c r="C5" s="91"/>
      <c r="D5" s="90" t="s">
        <v>11</v>
      </c>
      <c r="E5" s="91"/>
      <c r="F5" s="90" t="s">
        <v>12</v>
      </c>
      <c r="G5" s="91"/>
      <c r="H5" s="90" t="s">
        <v>2</v>
      </c>
      <c r="I5" s="91"/>
      <c r="J5" s="90" t="s">
        <v>13</v>
      </c>
      <c r="K5" s="91"/>
      <c r="L5" s="82"/>
      <c r="M5" s="30"/>
      <c r="N5" s="90" t="s">
        <v>14</v>
      </c>
      <c r="O5" s="91"/>
      <c r="P5" s="90" t="s">
        <v>15</v>
      </c>
      <c r="Q5" s="91"/>
      <c r="R5" s="90" t="s">
        <v>3</v>
      </c>
      <c r="S5" s="91"/>
      <c r="T5" s="90" t="s">
        <v>4</v>
      </c>
      <c r="U5" s="91"/>
      <c r="V5" s="93" t="s">
        <v>19</v>
      </c>
      <c r="W5" s="91"/>
      <c r="X5" s="90" t="s">
        <v>5</v>
      </c>
      <c r="Y5" s="94"/>
    </row>
    <row r="6" spans="1:25" s="2" customFormat="1" ht="19.5" customHeight="1">
      <c r="A6" s="31" t="s">
        <v>16</v>
      </c>
      <c r="B6" s="32" t="s">
        <v>6</v>
      </c>
      <c r="C6" s="32" t="s">
        <v>7</v>
      </c>
      <c r="D6" s="33" t="s">
        <v>6</v>
      </c>
      <c r="E6" s="33" t="s">
        <v>7</v>
      </c>
      <c r="F6" s="33" t="s">
        <v>6</v>
      </c>
      <c r="G6" s="33" t="s">
        <v>7</v>
      </c>
      <c r="H6" s="33" t="s">
        <v>6</v>
      </c>
      <c r="I6" s="33" t="s">
        <v>7</v>
      </c>
      <c r="J6" s="32" t="s">
        <v>6</v>
      </c>
      <c r="K6" s="32" t="s">
        <v>7</v>
      </c>
      <c r="L6" s="82"/>
      <c r="M6" s="30"/>
      <c r="N6" s="34" t="s">
        <v>6</v>
      </c>
      <c r="O6" s="32" t="s">
        <v>7</v>
      </c>
      <c r="P6" s="35" t="s">
        <v>6</v>
      </c>
      <c r="Q6" s="32" t="s">
        <v>7</v>
      </c>
      <c r="R6" s="35" t="s">
        <v>6</v>
      </c>
      <c r="S6" s="32" t="s">
        <v>7</v>
      </c>
      <c r="T6" s="35" t="s">
        <v>6</v>
      </c>
      <c r="U6" s="32" t="s">
        <v>7</v>
      </c>
      <c r="V6" s="35" t="s">
        <v>6</v>
      </c>
      <c r="W6" s="32" t="s">
        <v>7</v>
      </c>
      <c r="X6" s="35" t="s">
        <v>6</v>
      </c>
      <c r="Y6" s="36" t="s">
        <v>7</v>
      </c>
    </row>
    <row r="7" spans="1:25" ht="24.75" customHeight="1">
      <c r="A7" s="38">
        <v>61</v>
      </c>
      <c r="B7" s="39">
        <v>97112687</v>
      </c>
      <c r="C7" s="40">
        <v>15.7</v>
      </c>
      <c r="D7" s="41" t="s">
        <v>8</v>
      </c>
      <c r="E7" s="42" t="s">
        <v>8</v>
      </c>
      <c r="F7" s="39">
        <v>4720675</v>
      </c>
      <c r="G7" s="40">
        <v>0.8</v>
      </c>
      <c r="H7" s="41" t="s">
        <v>8</v>
      </c>
      <c r="I7" s="42" t="s">
        <v>8</v>
      </c>
      <c r="J7" s="39">
        <v>178014234</v>
      </c>
      <c r="K7" s="40">
        <v>28.8</v>
      </c>
      <c r="L7" s="6"/>
      <c r="M7" s="6"/>
      <c r="N7" s="46">
        <v>9994510</v>
      </c>
      <c r="O7" s="40">
        <v>1.6</v>
      </c>
      <c r="P7" s="46">
        <v>9941118</v>
      </c>
      <c r="Q7" s="40">
        <v>1.6</v>
      </c>
      <c r="R7" s="46">
        <v>199556673</v>
      </c>
      <c r="S7" s="40">
        <v>32.2</v>
      </c>
      <c r="T7" s="46">
        <v>65691733</v>
      </c>
      <c r="U7" s="40">
        <v>10.6</v>
      </c>
      <c r="V7" s="46">
        <v>54115902</v>
      </c>
      <c r="W7" s="40">
        <v>8.7</v>
      </c>
      <c r="X7" s="46">
        <v>619147532</v>
      </c>
      <c r="Y7" s="47">
        <v>100</v>
      </c>
    </row>
    <row r="8" spans="1:25" ht="24.75" customHeight="1">
      <c r="A8" s="26">
        <v>62</v>
      </c>
      <c r="B8" s="3">
        <v>102126540</v>
      </c>
      <c r="C8" s="4">
        <v>15.5</v>
      </c>
      <c r="D8" s="9" t="s">
        <v>8</v>
      </c>
      <c r="E8" s="10" t="s">
        <v>8</v>
      </c>
      <c r="F8" s="3">
        <v>5060457</v>
      </c>
      <c r="G8" s="4">
        <v>0.8</v>
      </c>
      <c r="H8" s="9" t="s">
        <v>8</v>
      </c>
      <c r="I8" s="10" t="s">
        <v>8</v>
      </c>
      <c r="J8" s="3">
        <v>193838129</v>
      </c>
      <c r="K8" s="4">
        <v>29.3</v>
      </c>
      <c r="L8" s="6"/>
      <c r="M8" s="6"/>
      <c r="N8" s="5">
        <v>11854807</v>
      </c>
      <c r="O8" s="4">
        <v>1.8</v>
      </c>
      <c r="P8" s="5">
        <v>10733466</v>
      </c>
      <c r="Q8" s="4">
        <v>1.6</v>
      </c>
      <c r="R8" s="5">
        <v>209857907</v>
      </c>
      <c r="S8" s="4">
        <v>31.8</v>
      </c>
      <c r="T8" s="5">
        <v>82945847</v>
      </c>
      <c r="U8" s="4">
        <v>12.6</v>
      </c>
      <c r="V8" s="5">
        <v>44276564</v>
      </c>
      <c r="W8" s="4">
        <v>6.6</v>
      </c>
      <c r="X8" s="5">
        <v>660693717</v>
      </c>
      <c r="Y8" s="11">
        <v>100</v>
      </c>
    </row>
    <row r="9" spans="1:31" ht="24.75" customHeight="1">
      <c r="A9" s="26">
        <v>63</v>
      </c>
      <c r="B9" s="3">
        <v>111259395</v>
      </c>
      <c r="C9" s="4">
        <v>16.6</v>
      </c>
      <c r="D9" s="9" t="s">
        <v>8</v>
      </c>
      <c r="E9" s="10" t="s">
        <v>8</v>
      </c>
      <c r="F9" s="3">
        <v>5040945</v>
      </c>
      <c r="G9" s="4">
        <v>0.8</v>
      </c>
      <c r="H9" s="9" t="s">
        <v>8</v>
      </c>
      <c r="I9" s="10" t="s">
        <v>8</v>
      </c>
      <c r="J9" s="3">
        <v>208068681</v>
      </c>
      <c r="K9" s="4">
        <v>31.1</v>
      </c>
      <c r="L9" s="6"/>
      <c r="M9" s="6"/>
      <c r="N9" s="5">
        <v>12024453</v>
      </c>
      <c r="O9" s="4">
        <v>1.8</v>
      </c>
      <c r="P9" s="5">
        <v>11409910</v>
      </c>
      <c r="Q9" s="4">
        <v>1.7</v>
      </c>
      <c r="R9" s="5">
        <v>195020012</v>
      </c>
      <c r="S9" s="4">
        <v>29.1</v>
      </c>
      <c r="T9" s="5">
        <v>80521197</v>
      </c>
      <c r="U9" s="4">
        <v>12</v>
      </c>
      <c r="V9" s="5">
        <v>46350881</v>
      </c>
      <c r="W9" s="4">
        <v>6.9</v>
      </c>
      <c r="X9" s="5">
        <v>669695474</v>
      </c>
      <c r="Y9" s="11">
        <v>100</v>
      </c>
      <c r="AE9" s="71"/>
    </row>
    <row r="10" spans="1:31" ht="24.75" customHeight="1">
      <c r="A10" s="26" t="s">
        <v>9</v>
      </c>
      <c r="B10" s="3">
        <v>112745640</v>
      </c>
      <c r="C10" s="4">
        <v>15.7</v>
      </c>
      <c r="D10" s="9" t="s">
        <v>8</v>
      </c>
      <c r="E10" s="10" t="s">
        <v>8</v>
      </c>
      <c r="F10" s="3">
        <v>10521817</v>
      </c>
      <c r="G10" s="4">
        <v>1.5</v>
      </c>
      <c r="H10" s="9" t="s">
        <v>8</v>
      </c>
      <c r="I10" s="10" t="s">
        <v>8</v>
      </c>
      <c r="J10" s="3">
        <v>240172993</v>
      </c>
      <c r="K10" s="43">
        <v>33.4</v>
      </c>
      <c r="L10" s="89"/>
      <c r="M10" s="4"/>
      <c r="N10" s="5">
        <v>12515698</v>
      </c>
      <c r="O10" s="4">
        <v>1.7</v>
      </c>
      <c r="P10" s="5">
        <v>12214695</v>
      </c>
      <c r="Q10" s="4">
        <v>1.7</v>
      </c>
      <c r="R10" s="5">
        <v>205691489</v>
      </c>
      <c r="S10" s="4">
        <v>28.6</v>
      </c>
      <c r="T10" s="5">
        <v>76149816</v>
      </c>
      <c r="U10" s="4">
        <v>10.6</v>
      </c>
      <c r="V10" s="5">
        <v>49943253</v>
      </c>
      <c r="W10" s="4">
        <v>6.8</v>
      </c>
      <c r="X10" s="5">
        <v>719955401</v>
      </c>
      <c r="Y10" s="11">
        <v>100</v>
      </c>
      <c r="AE10" s="71"/>
    </row>
    <row r="11" spans="1:31" ht="24.75" customHeight="1">
      <c r="A11" s="28">
        <v>2</v>
      </c>
      <c r="B11" s="13">
        <v>118362928</v>
      </c>
      <c r="C11" s="14">
        <v>15.3</v>
      </c>
      <c r="D11" s="15" t="s">
        <v>8</v>
      </c>
      <c r="E11" s="16" t="s">
        <v>8</v>
      </c>
      <c r="F11" s="13">
        <v>11918151</v>
      </c>
      <c r="G11" s="14">
        <v>1.5</v>
      </c>
      <c r="H11" s="15" t="s">
        <v>8</v>
      </c>
      <c r="I11" s="16" t="s">
        <v>8</v>
      </c>
      <c r="J11" s="13">
        <v>269870396</v>
      </c>
      <c r="K11" s="14">
        <v>34.9</v>
      </c>
      <c r="L11" s="6"/>
      <c r="M11" s="6"/>
      <c r="N11" s="17">
        <v>12505272</v>
      </c>
      <c r="O11" s="14">
        <v>1.6</v>
      </c>
      <c r="P11" s="17">
        <v>12771705</v>
      </c>
      <c r="Q11" s="14">
        <v>1.6</v>
      </c>
      <c r="R11" s="17">
        <v>214035123</v>
      </c>
      <c r="S11" s="14">
        <v>27.6</v>
      </c>
      <c r="T11" s="17">
        <v>73954351</v>
      </c>
      <c r="U11" s="14">
        <v>9.6</v>
      </c>
      <c r="V11" s="17">
        <v>60687349</v>
      </c>
      <c r="W11" s="14">
        <v>7.9</v>
      </c>
      <c r="X11" s="17">
        <v>774105275</v>
      </c>
      <c r="Y11" s="18">
        <v>100</v>
      </c>
      <c r="AE11" s="71"/>
    </row>
    <row r="12" spans="1:31" ht="24.75" customHeight="1">
      <c r="A12" s="27">
        <v>3</v>
      </c>
      <c r="B12" s="20">
        <v>124454763</v>
      </c>
      <c r="C12" s="21">
        <v>15.2</v>
      </c>
      <c r="D12" s="22" t="s">
        <v>8</v>
      </c>
      <c r="E12" s="23" t="s">
        <v>8</v>
      </c>
      <c r="F12" s="20">
        <v>12465124</v>
      </c>
      <c r="G12" s="21">
        <v>1.5</v>
      </c>
      <c r="H12" s="22" t="s">
        <v>8</v>
      </c>
      <c r="I12" s="23" t="s">
        <v>8</v>
      </c>
      <c r="J12" s="20">
        <v>291558699</v>
      </c>
      <c r="K12" s="21">
        <v>35.6</v>
      </c>
      <c r="L12" s="6"/>
      <c r="M12" s="6"/>
      <c r="N12" s="24">
        <v>12893247</v>
      </c>
      <c r="O12" s="21">
        <v>1.6</v>
      </c>
      <c r="P12" s="24">
        <v>13220487</v>
      </c>
      <c r="Q12" s="21">
        <v>1.6</v>
      </c>
      <c r="R12" s="24">
        <v>219680904</v>
      </c>
      <c r="S12" s="21">
        <v>26.8</v>
      </c>
      <c r="T12" s="24">
        <v>74321406</v>
      </c>
      <c r="U12" s="21">
        <v>9.1</v>
      </c>
      <c r="V12" s="24">
        <v>70687286</v>
      </c>
      <c r="W12" s="21">
        <v>8.6</v>
      </c>
      <c r="X12" s="24">
        <v>819281916</v>
      </c>
      <c r="Y12" s="25">
        <v>100</v>
      </c>
      <c r="AE12" s="71"/>
    </row>
    <row r="13" spans="1:31" ht="24.75" customHeight="1">
      <c r="A13" s="26">
        <v>4</v>
      </c>
      <c r="B13" s="3">
        <v>120393041</v>
      </c>
      <c r="C13" s="4">
        <v>14</v>
      </c>
      <c r="D13" s="9" t="s">
        <v>8</v>
      </c>
      <c r="E13" s="10" t="s">
        <v>8</v>
      </c>
      <c r="F13" s="3">
        <v>13765859</v>
      </c>
      <c r="G13" s="4">
        <v>1.6</v>
      </c>
      <c r="H13" s="9" t="s">
        <v>8</v>
      </c>
      <c r="I13" s="10" t="s">
        <v>8</v>
      </c>
      <c r="J13" s="3">
        <v>283014728</v>
      </c>
      <c r="K13" s="4">
        <v>32.9</v>
      </c>
      <c r="L13" s="6"/>
      <c r="M13" s="6"/>
      <c r="N13" s="5">
        <v>16132860</v>
      </c>
      <c r="O13" s="4">
        <v>1.9</v>
      </c>
      <c r="P13" s="5">
        <v>14204863</v>
      </c>
      <c r="Q13" s="4">
        <v>1.6</v>
      </c>
      <c r="R13" s="5">
        <v>251884885</v>
      </c>
      <c r="S13" s="4">
        <v>29.2</v>
      </c>
      <c r="T13" s="5">
        <v>85990194</v>
      </c>
      <c r="U13" s="4">
        <v>10</v>
      </c>
      <c r="V13" s="5">
        <v>75900698</v>
      </c>
      <c r="W13" s="4">
        <v>8.8</v>
      </c>
      <c r="X13" s="5">
        <v>861287128</v>
      </c>
      <c r="Y13" s="11">
        <v>100</v>
      </c>
      <c r="AE13" s="71"/>
    </row>
    <row r="14" spans="1:31" ht="24.75" customHeight="1">
      <c r="A14" s="26">
        <v>5</v>
      </c>
      <c r="B14" s="3">
        <v>120036944</v>
      </c>
      <c r="C14" s="4">
        <v>12.1</v>
      </c>
      <c r="D14" s="9" t="s">
        <v>8</v>
      </c>
      <c r="E14" s="10" t="s">
        <v>8</v>
      </c>
      <c r="F14" s="3">
        <v>14109770</v>
      </c>
      <c r="G14" s="4">
        <v>1.4</v>
      </c>
      <c r="H14" s="9" t="s">
        <v>8</v>
      </c>
      <c r="I14" s="10" t="s">
        <v>8</v>
      </c>
      <c r="J14" s="3">
        <v>274306579</v>
      </c>
      <c r="K14" s="4">
        <v>27.7</v>
      </c>
      <c r="L14" s="6"/>
      <c r="M14" s="6"/>
      <c r="N14" s="5">
        <v>17649006</v>
      </c>
      <c r="O14" s="4">
        <v>1.8</v>
      </c>
      <c r="P14" s="5">
        <v>14705834</v>
      </c>
      <c r="Q14" s="4">
        <v>1.5</v>
      </c>
      <c r="R14" s="5">
        <v>322773246</v>
      </c>
      <c r="S14" s="4">
        <v>32.6</v>
      </c>
      <c r="T14" s="5">
        <v>136140610</v>
      </c>
      <c r="U14" s="4">
        <v>13.7</v>
      </c>
      <c r="V14" s="5">
        <v>90639640</v>
      </c>
      <c r="W14" s="4">
        <v>9.2</v>
      </c>
      <c r="X14" s="5">
        <v>990361629</v>
      </c>
      <c r="Y14" s="11">
        <v>100</v>
      </c>
      <c r="AE14" s="71"/>
    </row>
    <row r="15" spans="1:31" ht="24.75" customHeight="1">
      <c r="A15" s="26">
        <v>6</v>
      </c>
      <c r="B15" s="3">
        <v>129057520</v>
      </c>
      <c r="C15" s="4">
        <v>12.5</v>
      </c>
      <c r="D15" s="9" t="s">
        <v>8</v>
      </c>
      <c r="E15" s="10" t="s">
        <v>8</v>
      </c>
      <c r="F15" s="3">
        <v>10832174</v>
      </c>
      <c r="G15" s="4">
        <v>1</v>
      </c>
      <c r="H15" s="9" t="s">
        <v>8</v>
      </c>
      <c r="I15" s="10" t="s">
        <v>8</v>
      </c>
      <c r="J15" s="3">
        <v>269263798</v>
      </c>
      <c r="K15" s="4">
        <v>26</v>
      </c>
      <c r="L15" s="6"/>
      <c r="M15" s="6"/>
      <c r="N15" s="5">
        <v>15952531</v>
      </c>
      <c r="O15" s="4">
        <v>1.5</v>
      </c>
      <c r="P15" s="5">
        <v>15350979</v>
      </c>
      <c r="Q15" s="4">
        <v>1.5</v>
      </c>
      <c r="R15" s="5">
        <v>352236705</v>
      </c>
      <c r="S15" s="4">
        <v>34</v>
      </c>
      <c r="T15" s="5">
        <v>140101520</v>
      </c>
      <c r="U15" s="4">
        <v>13.5</v>
      </c>
      <c r="V15" s="5">
        <v>103178392</v>
      </c>
      <c r="W15" s="4">
        <v>10</v>
      </c>
      <c r="X15" s="5">
        <v>1035973619</v>
      </c>
      <c r="Y15" s="11">
        <v>100</v>
      </c>
      <c r="AE15" s="71"/>
    </row>
    <row r="16" spans="1:31" ht="24.75" customHeight="1">
      <c r="A16" s="28">
        <v>7</v>
      </c>
      <c r="B16" s="13">
        <v>133606809</v>
      </c>
      <c r="C16" s="14">
        <v>13</v>
      </c>
      <c r="D16" s="15" t="s">
        <v>8</v>
      </c>
      <c r="E16" s="16" t="s">
        <v>8</v>
      </c>
      <c r="F16" s="13">
        <v>10780228</v>
      </c>
      <c r="G16" s="14">
        <v>1</v>
      </c>
      <c r="H16" s="15" t="s">
        <v>8</v>
      </c>
      <c r="I16" s="16" t="s">
        <v>8</v>
      </c>
      <c r="J16" s="13">
        <v>267319055</v>
      </c>
      <c r="K16" s="14">
        <v>26</v>
      </c>
      <c r="L16" s="6"/>
      <c r="M16" s="6"/>
      <c r="N16" s="17">
        <v>19685145</v>
      </c>
      <c r="O16" s="14">
        <v>1.9</v>
      </c>
      <c r="P16" s="17">
        <v>15657446</v>
      </c>
      <c r="Q16" s="14">
        <v>1.5</v>
      </c>
      <c r="R16" s="17">
        <v>294129884</v>
      </c>
      <c r="S16" s="14">
        <v>28.6</v>
      </c>
      <c r="T16" s="17">
        <v>182041299</v>
      </c>
      <c r="U16" s="14">
        <v>17.7</v>
      </c>
      <c r="V16" s="17">
        <v>105493890</v>
      </c>
      <c r="W16" s="14">
        <v>10.3</v>
      </c>
      <c r="X16" s="17">
        <v>1028713756</v>
      </c>
      <c r="Y16" s="18">
        <v>100</v>
      </c>
      <c r="AE16" s="71"/>
    </row>
    <row r="17" spans="1:31" ht="24.75" customHeight="1">
      <c r="A17" s="27">
        <v>8</v>
      </c>
      <c r="B17" s="20">
        <v>141979744</v>
      </c>
      <c r="C17" s="21">
        <v>13.7</v>
      </c>
      <c r="D17" s="22" t="s">
        <v>8</v>
      </c>
      <c r="E17" s="23" t="s">
        <v>8</v>
      </c>
      <c r="F17" s="20">
        <v>11056032</v>
      </c>
      <c r="G17" s="21">
        <v>1.1</v>
      </c>
      <c r="H17" s="22" t="s">
        <v>8</v>
      </c>
      <c r="I17" s="23" t="s">
        <v>8</v>
      </c>
      <c r="J17" s="20">
        <v>272955775</v>
      </c>
      <c r="K17" s="21">
        <v>26.3</v>
      </c>
      <c r="L17" s="6"/>
      <c r="M17" s="6"/>
      <c r="N17" s="24">
        <v>18002104</v>
      </c>
      <c r="O17" s="21">
        <v>1.7</v>
      </c>
      <c r="P17" s="24">
        <v>15408346</v>
      </c>
      <c r="Q17" s="21">
        <v>1.5</v>
      </c>
      <c r="R17" s="24">
        <v>287642880</v>
      </c>
      <c r="S17" s="21">
        <v>27.7</v>
      </c>
      <c r="T17" s="24">
        <v>169724839</v>
      </c>
      <c r="U17" s="21">
        <v>16.3</v>
      </c>
      <c r="V17" s="24">
        <v>121907591</v>
      </c>
      <c r="W17" s="21">
        <v>11.7</v>
      </c>
      <c r="X17" s="24">
        <v>1038677311</v>
      </c>
      <c r="Y17" s="25">
        <v>100</v>
      </c>
      <c r="AE17" s="71"/>
    </row>
    <row r="18" spans="1:31" ht="24.75" customHeight="1">
      <c r="A18" s="26">
        <v>9</v>
      </c>
      <c r="B18" s="3">
        <v>138213752</v>
      </c>
      <c r="C18" s="4">
        <v>13.4</v>
      </c>
      <c r="D18" s="3">
        <v>7608279</v>
      </c>
      <c r="E18" s="4">
        <v>0.7</v>
      </c>
      <c r="F18" s="3">
        <v>5784619</v>
      </c>
      <c r="G18" s="4">
        <v>0.6</v>
      </c>
      <c r="H18" s="9" t="s">
        <v>8</v>
      </c>
      <c r="I18" s="10" t="s">
        <v>8</v>
      </c>
      <c r="J18" s="3">
        <v>272764209</v>
      </c>
      <c r="K18" s="4">
        <v>26.6</v>
      </c>
      <c r="L18" s="6"/>
      <c r="M18" s="6"/>
      <c r="N18" s="5">
        <v>15533165</v>
      </c>
      <c r="O18" s="4">
        <v>1.5</v>
      </c>
      <c r="P18" s="5">
        <v>14751399</v>
      </c>
      <c r="Q18" s="4">
        <v>1.4</v>
      </c>
      <c r="R18" s="5">
        <v>286325150</v>
      </c>
      <c r="S18" s="4">
        <v>27.9</v>
      </c>
      <c r="T18" s="5">
        <v>181232866</v>
      </c>
      <c r="U18" s="4">
        <v>17.6</v>
      </c>
      <c r="V18" s="5">
        <v>105890924</v>
      </c>
      <c r="W18" s="4">
        <v>10.3</v>
      </c>
      <c r="X18" s="5">
        <v>1028104363</v>
      </c>
      <c r="Y18" s="11">
        <v>100</v>
      </c>
      <c r="AE18" s="71"/>
    </row>
    <row r="19" spans="1:31" ht="24.75" customHeight="1">
      <c r="A19" s="26">
        <v>10</v>
      </c>
      <c r="B19" s="3">
        <v>142403080</v>
      </c>
      <c r="C19" s="4">
        <v>13.1</v>
      </c>
      <c r="D19" s="3">
        <v>33472888</v>
      </c>
      <c r="E19" s="4">
        <v>3.1</v>
      </c>
      <c r="F19" s="3">
        <v>3044818</v>
      </c>
      <c r="G19" s="4">
        <v>0.3</v>
      </c>
      <c r="H19" s="9" t="s">
        <v>8</v>
      </c>
      <c r="I19" s="10" t="s">
        <v>8</v>
      </c>
      <c r="J19" s="3">
        <v>290869240</v>
      </c>
      <c r="K19" s="4">
        <v>26.7</v>
      </c>
      <c r="L19" s="6"/>
      <c r="M19" s="6"/>
      <c r="N19" s="5">
        <v>19108000</v>
      </c>
      <c r="O19" s="4">
        <v>1.8</v>
      </c>
      <c r="P19" s="5">
        <v>14308767</v>
      </c>
      <c r="Q19" s="4">
        <v>1.3</v>
      </c>
      <c r="R19" s="5">
        <v>294106268</v>
      </c>
      <c r="S19" s="4">
        <v>27</v>
      </c>
      <c r="T19" s="5">
        <v>194151880</v>
      </c>
      <c r="U19" s="4">
        <v>17.8</v>
      </c>
      <c r="V19" s="5">
        <v>98056864</v>
      </c>
      <c r="W19" s="4">
        <v>8.9</v>
      </c>
      <c r="X19" s="5">
        <v>1089521805</v>
      </c>
      <c r="Y19" s="11">
        <v>100</v>
      </c>
      <c r="AE19" s="71"/>
    </row>
    <row r="20" spans="1:31" ht="24.75" customHeight="1">
      <c r="A20" s="26">
        <v>11</v>
      </c>
      <c r="B20" s="3">
        <v>140020613</v>
      </c>
      <c r="C20" s="4">
        <v>12.7</v>
      </c>
      <c r="D20" s="3">
        <v>31017680</v>
      </c>
      <c r="E20" s="4">
        <v>2.8</v>
      </c>
      <c r="F20" s="3">
        <v>3094575</v>
      </c>
      <c r="G20" s="4">
        <v>0.3</v>
      </c>
      <c r="H20" s="44">
        <v>1149750</v>
      </c>
      <c r="I20" s="45">
        <v>0.1</v>
      </c>
      <c r="J20" s="3">
        <v>313747683</v>
      </c>
      <c r="K20" s="4">
        <v>28.5</v>
      </c>
      <c r="L20" s="6"/>
      <c r="M20" s="6"/>
      <c r="N20" s="5">
        <v>17849323</v>
      </c>
      <c r="O20" s="4">
        <v>1.6</v>
      </c>
      <c r="P20" s="5">
        <v>14844060</v>
      </c>
      <c r="Q20" s="4">
        <v>1.4</v>
      </c>
      <c r="R20" s="5">
        <v>284816183</v>
      </c>
      <c r="S20" s="4">
        <v>25.9</v>
      </c>
      <c r="T20" s="5">
        <v>185864340</v>
      </c>
      <c r="U20" s="4">
        <v>16.9</v>
      </c>
      <c r="V20" s="5">
        <v>106956186</v>
      </c>
      <c r="W20" s="4">
        <v>9.8</v>
      </c>
      <c r="X20" s="5">
        <v>1099360393</v>
      </c>
      <c r="Y20" s="11">
        <v>100</v>
      </c>
      <c r="AE20" s="71"/>
    </row>
    <row r="21" spans="1:31" ht="24.75" customHeight="1">
      <c r="A21" s="28">
        <v>12</v>
      </c>
      <c r="B21" s="13">
        <v>148117801</v>
      </c>
      <c r="C21" s="14">
        <v>13.6</v>
      </c>
      <c r="D21" s="13">
        <v>32006914</v>
      </c>
      <c r="E21" s="14">
        <v>2.9</v>
      </c>
      <c r="F21" s="13">
        <v>3141399</v>
      </c>
      <c r="G21" s="14">
        <v>0.3</v>
      </c>
      <c r="H21" s="13">
        <v>1061481</v>
      </c>
      <c r="I21" s="14">
        <v>0.1</v>
      </c>
      <c r="J21" s="13">
        <v>331154886</v>
      </c>
      <c r="K21" s="14">
        <v>30.4</v>
      </c>
      <c r="L21" s="6"/>
      <c r="M21" s="6"/>
      <c r="N21" s="17">
        <v>16188101</v>
      </c>
      <c r="O21" s="14">
        <v>1.5</v>
      </c>
      <c r="P21" s="17">
        <v>14817156</v>
      </c>
      <c r="Q21" s="14">
        <v>1.4</v>
      </c>
      <c r="R21" s="17">
        <v>277551171</v>
      </c>
      <c r="S21" s="14">
        <v>25.5</v>
      </c>
      <c r="T21" s="17">
        <v>166111413</v>
      </c>
      <c r="U21" s="14">
        <v>15.2</v>
      </c>
      <c r="V21" s="17">
        <v>98584973</v>
      </c>
      <c r="W21" s="14">
        <v>9.1</v>
      </c>
      <c r="X21" s="17">
        <v>1073819999</v>
      </c>
      <c r="Y21" s="18">
        <v>98.8</v>
      </c>
      <c r="AE21" s="71"/>
    </row>
    <row r="22" spans="1:31" ht="24.75" customHeight="1">
      <c r="A22" s="27">
        <v>13</v>
      </c>
      <c r="B22" s="20">
        <v>145163288</v>
      </c>
      <c r="C22" s="21">
        <v>13.4</v>
      </c>
      <c r="D22" s="20">
        <v>30803109</v>
      </c>
      <c r="E22" s="21">
        <v>2.8</v>
      </c>
      <c r="F22" s="20">
        <v>3138471</v>
      </c>
      <c r="G22" s="21">
        <v>0.3</v>
      </c>
      <c r="H22" s="20">
        <v>993579</v>
      </c>
      <c r="I22" s="21">
        <v>0.1</v>
      </c>
      <c r="J22" s="20">
        <v>320468738</v>
      </c>
      <c r="K22" s="21">
        <v>29.5</v>
      </c>
      <c r="L22" s="6"/>
      <c r="M22" s="6"/>
      <c r="N22" s="24">
        <v>15163034</v>
      </c>
      <c r="O22" s="21">
        <v>1.4</v>
      </c>
      <c r="P22" s="24">
        <v>14770775</v>
      </c>
      <c r="Q22" s="21">
        <v>1.4</v>
      </c>
      <c r="R22" s="24">
        <v>275039918</v>
      </c>
      <c r="S22" s="21">
        <v>25.3</v>
      </c>
      <c r="T22" s="24">
        <v>186535632</v>
      </c>
      <c r="U22" s="21">
        <v>17.1</v>
      </c>
      <c r="V22" s="24">
        <v>94793107</v>
      </c>
      <c r="W22" s="21">
        <v>8.7</v>
      </c>
      <c r="X22" s="24">
        <v>1086869651</v>
      </c>
      <c r="Y22" s="25">
        <v>100</v>
      </c>
      <c r="AE22" s="71"/>
    </row>
    <row r="23" spans="1:31" s="7" customFormat="1" ht="24.75" customHeight="1">
      <c r="A23" s="26">
        <v>14</v>
      </c>
      <c r="B23" s="3">
        <v>126902941</v>
      </c>
      <c r="C23" s="4">
        <v>12.7</v>
      </c>
      <c r="D23" s="3">
        <v>27012463</v>
      </c>
      <c r="E23" s="4">
        <v>2.7</v>
      </c>
      <c r="F23" s="3">
        <v>3254327</v>
      </c>
      <c r="G23" s="4">
        <v>0.3</v>
      </c>
      <c r="H23" s="3">
        <v>1021998</v>
      </c>
      <c r="I23" s="4">
        <v>0.1</v>
      </c>
      <c r="J23" s="3">
        <v>308958518</v>
      </c>
      <c r="K23" s="4">
        <v>30.8</v>
      </c>
      <c r="L23" s="6"/>
      <c r="M23" s="6"/>
      <c r="N23" s="5">
        <v>13159421</v>
      </c>
      <c r="O23" s="4">
        <v>1.3</v>
      </c>
      <c r="P23" s="5">
        <v>14459443</v>
      </c>
      <c r="Q23" s="4">
        <v>1.4</v>
      </c>
      <c r="R23" s="5">
        <v>241686454</v>
      </c>
      <c r="S23" s="4">
        <v>24.1</v>
      </c>
      <c r="T23" s="5">
        <v>187168903</v>
      </c>
      <c r="U23" s="4">
        <v>18.7</v>
      </c>
      <c r="V23" s="5">
        <v>78372952</v>
      </c>
      <c r="W23" s="4">
        <v>7.9</v>
      </c>
      <c r="X23" s="5">
        <v>1001997420</v>
      </c>
      <c r="Y23" s="11">
        <v>100</v>
      </c>
      <c r="AE23" s="71"/>
    </row>
    <row r="24" spans="1:31" ht="24.75" customHeight="1">
      <c r="A24" s="26">
        <v>15</v>
      </c>
      <c r="B24" s="3">
        <v>123569439</v>
      </c>
      <c r="C24" s="4">
        <v>13.1</v>
      </c>
      <c r="D24" s="3">
        <v>30780245</v>
      </c>
      <c r="E24" s="4">
        <v>3.3</v>
      </c>
      <c r="F24" s="3">
        <v>4348915</v>
      </c>
      <c r="G24" s="4">
        <v>0.4</v>
      </c>
      <c r="H24" s="3">
        <v>2700212</v>
      </c>
      <c r="I24" s="4">
        <v>0.2</v>
      </c>
      <c r="J24" s="3">
        <v>299221080</v>
      </c>
      <c r="K24" s="4">
        <v>31.6</v>
      </c>
      <c r="L24" s="6"/>
      <c r="M24" s="6"/>
      <c r="N24" s="5">
        <v>11683899</v>
      </c>
      <c r="O24" s="4">
        <v>1.2</v>
      </c>
      <c r="P24" s="5">
        <v>14790327</v>
      </c>
      <c r="Q24" s="4">
        <v>1.6</v>
      </c>
      <c r="R24" s="5">
        <v>226868451</v>
      </c>
      <c r="S24" s="4">
        <v>24</v>
      </c>
      <c r="T24" s="5">
        <v>175364101</v>
      </c>
      <c r="U24" s="4">
        <v>18.5</v>
      </c>
      <c r="V24" s="5">
        <v>56569826</v>
      </c>
      <c r="W24" s="4">
        <v>6.1</v>
      </c>
      <c r="X24" s="5">
        <v>945896495</v>
      </c>
      <c r="Y24" s="11">
        <v>100</v>
      </c>
      <c r="AE24" s="71"/>
    </row>
    <row r="25" spans="1:25" s="7" customFormat="1" ht="24.75" customHeight="1">
      <c r="A25" s="26">
        <v>16</v>
      </c>
      <c r="B25" s="3">
        <v>124444519</v>
      </c>
      <c r="C25" s="4">
        <v>13.8</v>
      </c>
      <c r="D25" s="3">
        <v>35182756</v>
      </c>
      <c r="E25" s="4">
        <v>3.9</v>
      </c>
      <c r="F25" s="3">
        <v>7745211</v>
      </c>
      <c r="G25" s="4">
        <v>0.8</v>
      </c>
      <c r="H25" s="3">
        <v>4625009</v>
      </c>
      <c r="I25" s="4">
        <v>0.5</v>
      </c>
      <c r="J25" s="3">
        <v>281576376</v>
      </c>
      <c r="K25" s="4">
        <v>31.2</v>
      </c>
      <c r="L25" s="6"/>
      <c r="M25" s="6"/>
      <c r="N25" s="5">
        <v>8860127</v>
      </c>
      <c r="O25" s="4">
        <v>1</v>
      </c>
      <c r="P25" s="5">
        <v>14918489</v>
      </c>
      <c r="Q25" s="4">
        <v>1.7</v>
      </c>
      <c r="R25" s="5">
        <v>209116362</v>
      </c>
      <c r="S25" s="4">
        <v>23.2</v>
      </c>
      <c r="T25" s="5">
        <v>158555108</v>
      </c>
      <c r="U25" s="4">
        <v>17.6</v>
      </c>
      <c r="V25" s="5">
        <v>56724496</v>
      </c>
      <c r="W25" s="4">
        <v>6.3</v>
      </c>
      <c r="X25" s="5">
        <v>901748453</v>
      </c>
      <c r="Y25" s="12">
        <v>100</v>
      </c>
    </row>
    <row r="26" spans="1:25" ht="24.75" customHeight="1">
      <c r="A26" s="28">
        <v>17</v>
      </c>
      <c r="B26" s="13">
        <v>128951792</v>
      </c>
      <c r="C26" s="14">
        <v>15.2</v>
      </c>
      <c r="D26" s="13">
        <v>32103098</v>
      </c>
      <c r="E26" s="14">
        <v>3.8</v>
      </c>
      <c r="F26" s="13">
        <v>14043025</v>
      </c>
      <c r="G26" s="14">
        <v>1.7</v>
      </c>
      <c r="H26" s="13">
        <v>11659463</v>
      </c>
      <c r="I26" s="14">
        <v>1.4</v>
      </c>
      <c r="J26" s="13">
        <v>283517987</v>
      </c>
      <c r="K26" s="14">
        <v>33.4</v>
      </c>
      <c r="L26" s="6"/>
      <c r="M26" s="6"/>
      <c r="N26" s="17">
        <v>8573008</v>
      </c>
      <c r="O26" s="14">
        <v>1</v>
      </c>
      <c r="P26" s="13">
        <v>14561269</v>
      </c>
      <c r="Q26" s="14">
        <v>1.7</v>
      </c>
      <c r="R26" s="13">
        <v>194774053</v>
      </c>
      <c r="S26" s="14">
        <v>22.9</v>
      </c>
      <c r="T26" s="13">
        <v>112229433</v>
      </c>
      <c r="U26" s="14">
        <v>13.2</v>
      </c>
      <c r="V26" s="13">
        <v>48347163</v>
      </c>
      <c r="W26" s="48">
        <v>5.7</v>
      </c>
      <c r="X26" s="17">
        <v>848760291</v>
      </c>
      <c r="Y26" s="37">
        <f aca="true" t="shared" si="0" ref="Y26:Y32">C26+E26+G26+I26+K26+O26+Q26+S26+U26+W26</f>
        <v>100</v>
      </c>
    </row>
    <row r="27" spans="1:25" ht="24.75" customHeight="1">
      <c r="A27" s="26">
        <v>18</v>
      </c>
      <c r="B27" s="3">
        <v>134248535</v>
      </c>
      <c r="C27" s="4">
        <v>15.9</v>
      </c>
      <c r="D27" s="3">
        <v>32114773</v>
      </c>
      <c r="E27" s="4">
        <v>3.8</v>
      </c>
      <c r="F27" s="3">
        <v>32565774</v>
      </c>
      <c r="G27" s="4">
        <v>3.8</v>
      </c>
      <c r="H27" s="3">
        <v>780151</v>
      </c>
      <c r="I27" s="4">
        <v>0.1</v>
      </c>
      <c r="J27" s="3">
        <v>279978342</v>
      </c>
      <c r="K27" s="4">
        <v>33.1</v>
      </c>
      <c r="L27" s="6"/>
      <c r="M27" s="6"/>
      <c r="N27" s="5">
        <v>7855180</v>
      </c>
      <c r="O27" s="4">
        <v>0.9</v>
      </c>
      <c r="P27" s="3">
        <v>13563847</v>
      </c>
      <c r="Q27" s="4">
        <v>1.6</v>
      </c>
      <c r="R27" s="3">
        <v>172294995</v>
      </c>
      <c r="S27" s="4">
        <v>20.3</v>
      </c>
      <c r="T27" s="3">
        <v>110198500</v>
      </c>
      <c r="U27" s="4">
        <v>13</v>
      </c>
      <c r="V27" s="3">
        <v>63322917</v>
      </c>
      <c r="W27" s="19">
        <v>7.5</v>
      </c>
      <c r="X27" s="5">
        <v>846923014</v>
      </c>
      <c r="Y27" s="12">
        <f t="shared" si="0"/>
        <v>100</v>
      </c>
    </row>
    <row r="28" spans="1:25" ht="24.75" customHeight="1">
      <c r="A28" s="26">
        <v>19</v>
      </c>
      <c r="B28" s="3">
        <v>151023548</v>
      </c>
      <c r="C28" s="4">
        <v>18.6</v>
      </c>
      <c r="D28" s="3">
        <v>31565176</v>
      </c>
      <c r="E28" s="4">
        <v>3.9</v>
      </c>
      <c r="F28" s="3">
        <v>4597217</v>
      </c>
      <c r="G28" s="4">
        <v>0.6</v>
      </c>
      <c r="H28" s="3">
        <v>1310162</v>
      </c>
      <c r="I28" s="4">
        <v>0.1</v>
      </c>
      <c r="J28" s="3">
        <v>282438579</v>
      </c>
      <c r="K28" s="4">
        <v>34.7</v>
      </c>
      <c r="L28" s="6"/>
      <c r="M28" s="6"/>
      <c r="N28" s="5">
        <v>8198107</v>
      </c>
      <c r="O28" s="4">
        <v>1</v>
      </c>
      <c r="P28" s="3">
        <v>13260989</v>
      </c>
      <c r="Q28" s="4">
        <v>1.6</v>
      </c>
      <c r="R28" s="3">
        <v>150424549</v>
      </c>
      <c r="S28" s="4">
        <v>18.5</v>
      </c>
      <c r="T28" s="3">
        <v>119252346</v>
      </c>
      <c r="U28" s="4">
        <v>14.7</v>
      </c>
      <c r="V28" s="3">
        <v>50762329</v>
      </c>
      <c r="W28" s="19">
        <v>6.3</v>
      </c>
      <c r="X28" s="5">
        <v>812833002</v>
      </c>
      <c r="Y28" s="12">
        <f t="shared" si="0"/>
        <v>100</v>
      </c>
    </row>
    <row r="29" spans="1:25" ht="24.75" customHeight="1">
      <c r="A29" s="26">
        <v>20</v>
      </c>
      <c r="B29" s="3">
        <v>143073024</v>
      </c>
      <c r="C29" s="4">
        <v>18.4</v>
      </c>
      <c r="D29" s="3">
        <v>29383489</v>
      </c>
      <c r="E29" s="4">
        <v>3.8</v>
      </c>
      <c r="F29" s="3">
        <v>4207809</v>
      </c>
      <c r="G29" s="4">
        <v>0.5</v>
      </c>
      <c r="H29" s="3">
        <v>2624340</v>
      </c>
      <c r="I29" s="4">
        <v>0.3</v>
      </c>
      <c r="J29" s="3">
        <v>284672113</v>
      </c>
      <c r="K29" s="4">
        <v>36.5</v>
      </c>
      <c r="L29" s="6"/>
      <c r="M29" s="6"/>
      <c r="N29" s="5">
        <v>9569692</v>
      </c>
      <c r="O29" s="4">
        <v>1.2</v>
      </c>
      <c r="P29" s="3">
        <v>13063102</v>
      </c>
      <c r="Q29" s="4">
        <v>1.7</v>
      </c>
      <c r="R29" s="3">
        <v>151647364</v>
      </c>
      <c r="S29" s="4">
        <v>19.5</v>
      </c>
      <c r="T29" s="3">
        <v>106220080</v>
      </c>
      <c r="U29" s="4">
        <v>13.6</v>
      </c>
      <c r="V29" s="3">
        <v>35055129</v>
      </c>
      <c r="W29" s="19">
        <v>4.5</v>
      </c>
      <c r="X29" s="5">
        <v>779516142</v>
      </c>
      <c r="Y29" s="12">
        <f t="shared" si="0"/>
        <v>100</v>
      </c>
    </row>
    <row r="30" spans="1:25" ht="24.75" customHeight="1">
      <c r="A30" s="26">
        <v>21</v>
      </c>
      <c r="B30" s="3">
        <v>125835563</v>
      </c>
      <c r="C30" s="4">
        <v>14.6</v>
      </c>
      <c r="D30" s="3">
        <v>30309725</v>
      </c>
      <c r="E30" s="4">
        <v>3.5</v>
      </c>
      <c r="F30" s="3">
        <v>12716351</v>
      </c>
      <c r="G30" s="4">
        <v>1.5</v>
      </c>
      <c r="H30" s="3">
        <v>1606179</v>
      </c>
      <c r="I30" s="4">
        <v>0.2</v>
      </c>
      <c r="J30" s="3">
        <v>273863792</v>
      </c>
      <c r="K30" s="4">
        <v>31.9</v>
      </c>
      <c r="L30" s="6"/>
      <c r="M30" s="6"/>
      <c r="N30" s="5">
        <v>8869820</v>
      </c>
      <c r="O30" s="4">
        <v>1</v>
      </c>
      <c r="P30" s="3">
        <v>13008525</v>
      </c>
      <c r="Q30" s="4">
        <v>1.5</v>
      </c>
      <c r="R30" s="3">
        <v>217379425</v>
      </c>
      <c r="S30" s="4">
        <v>25.3</v>
      </c>
      <c r="T30" s="3">
        <v>127771540</v>
      </c>
      <c r="U30" s="4">
        <v>14.9</v>
      </c>
      <c r="V30" s="3">
        <v>48306134</v>
      </c>
      <c r="W30" s="19">
        <v>5.6</v>
      </c>
      <c r="X30" s="5">
        <f>B30+D30+F30+H30+J30+N30+P30+R30+T30+V30</f>
        <v>859667054</v>
      </c>
      <c r="Y30" s="12">
        <f t="shared" si="0"/>
        <v>100</v>
      </c>
    </row>
    <row r="31" spans="1:25" s="49" customFormat="1" ht="24.75" customHeight="1">
      <c r="A31" s="28">
        <v>22</v>
      </c>
      <c r="B31" s="13">
        <v>122772701</v>
      </c>
      <c r="C31" s="14">
        <v>14.7</v>
      </c>
      <c r="D31" s="13">
        <v>30259288</v>
      </c>
      <c r="E31" s="14">
        <v>3.6</v>
      </c>
      <c r="F31" s="13">
        <v>22852163</v>
      </c>
      <c r="G31" s="14">
        <v>2.7</v>
      </c>
      <c r="H31" s="13">
        <v>2138179</v>
      </c>
      <c r="I31" s="14">
        <v>0.3</v>
      </c>
      <c r="J31" s="13">
        <v>281456703</v>
      </c>
      <c r="K31" s="14">
        <v>33.8</v>
      </c>
      <c r="L31" s="6"/>
      <c r="M31" s="6"/>
      <c r="N31" s="17">
        <v>5140295</v>
      </c>
      <c r="O31" s="14">
        <v>0.6</v>
      </c>
      <c r="P31" s="13">
        <v>9218249</v>
      </c>
      <c r="Q31" s="14">
        <v>1.1</v>
      </c>
      <c r="R31" s="13">
        <v>156951919</v>
      </c>
      <c r="S31" s="14">
        <v>18.9</v>
      </c>
      <c r="T31" s="13">
        <v>137155595</v>
      </c>
      <c r="U31" s="14">
        <v>16.5</v>
      </c>
      <c r="V31" s="13">
        <v>64659991</v>
      </c>
      <c r="W31" s="48">
        <v>7.8</v>
      </c>
      <c r="X31" s="17">
        <f>B31+D31+F31+H31+J31+N31+P31+R31+T31+V31</f>
        <v>832605083</v>
      </c>
      <c r="Y31" s="37">
        <f t="shared" si="0"/>
        <v>99.99999999999999</v>
      </c>
    </row>
    <row r="32" spans="1:25" ht="24.75" customHeight="1">
      <c r="A32" s="27">
        <v>23</v>
      </c>
      <c r="B32" s="20">
        <v>118792131</v>
      </c>
      <c r="C32" s="21">
        <v>14.7</v>
      </c>
      <c r="D32" s="20">
        <v>30019885</v>
      </c>
      <c r="E32" s="21">
        <v>3.7</v>
      </c>
      <c r="F32" s="20">
        <v>23612498</v>
      </c>
      <c r="G32" s="21">
        <v>2.9</v>
      </c>
      <c r="H32" s="20">
        <v>1913505</v>
      </c>
      <c r="I32" s="21">
        <v>0.2</v>
      </c>
      <c r="J32" s="20">
        <v>278988571</v>
      </c>
      <c r="K32" s="21">
        <v>34.5</v>
      </c>
      <c r="L32" s="6"/>
      <c r="M32" s="6"/>
      <c r="N32" s="24">
        <v>5244337</v>
      </c>
      <c r="O32" s="21">
        <v>0.6</v>
      </c>
      <c r="P32" s="20">
        <v>9081515</v>
      </c>
      <c r="Q32" s="21">
        <v>1.1</v>
      </c>
      <c r="R32" s="20">
        <v>146805572</v>
      </c>
      <c r="S32" s="21">
        <v>18.2</v>
      </c>
      <c r="T32" s="20">
        <v>114654133</v>
      </c>
      <c r="U32" s="21">
        <v>14.2</v>
      </c>
      <c r="V32" s="20">
        <v>78938181</v>
      </c>
      <c r="W32" s="50">
        <v>9.9</v>
      </c>
      <c r="X32" s="24">
        <f>B32+D32+F32+H32+J32+N32+P32+R32+T32+V32</f>
        <v>808050328</v>
      </c>
      <c r="Y32" s="51">
        <f t="shared" si="0"/>
        <v>100.00000000000001</v>
      </c>
    </row>
    <row r="33" spans="1:25" ht="24.75" customHeight="1">
      <c r="A33" s="26">
        <v>24</v>
      </c>
      <c r="B33" s="3">
        <v>122428678</v>
      </c>
      <c r="C33" s="4">
        <v>15.2</v>
      </c>
      <c r="D33" s="3">
        <v>29941947</v>
      </c>
      <c r="E33" s="4">
        <v>3.7</v>
      </c>
      <c r="F33" s="3">
        <v>24187798</v>
      </c>
      <c r="G33" s="4">
        <v>3</v>
      </c>
      <c r="H33" s="3">
        <v>427761</v>
      </c>
      <c r="I33" s="4">
        <v>0.1</v>
      </c>
      <c r="J33" s="3">
        <v>278080010</v>
      </c>
      <c r="K33" s="4">
        <v>34.5</v>
      </c>
      <c r="L33" s="6"/>
      <c r="M33" s="6"/>
      <c r="N33" s="5">
        <v>6025671</v>
      </c>
      <c r="O33" s="4">
        <v>0.7</v>
      </c>
      <c r="P33" s="3">
        <v>8940754</v>
      </c>
      <c r="Q33" s="4">
        <v>1.1</v>
      </c>
      <c r="R33" s="3">
        <v>138909330</v>
      </c>
      <c r="S33" s="4">
        <v>17.2</v>
      </c>
      <c r="T33" s="3">
        <v>131817910</v>
      </c>
      <c r="U33" s="4">
        <v>16.4</v>
      </c>
      <c r="V33" s="3">
        <v>65227658</v>
      </c>
      <c r="W33" s="19">
        <v>8.1</v>
      </c>
      <c r="X33" s="5">
        <v>805987517</v>
      </c>
      <c r="Y33" s="12">
        <v>100</v>
      </c>
    </row>
    <row r="34" spans="1:25" s="52" customFormat="1" ht="24.75" customHeight="1">
      <c r="A34" s="26">
        <v>25</v>
      </c>
      <c r="B34" s="5">
        <v>125392215</v>
      </c>
      <c r="C34" s="4">
        <v>14.9</v>
      </c>
      <c r="D34" s="3">
        <v>29690291</v>
      </c>
      <c r="E34" s="4">
        <v>3.5</v>
      </c>
      <c r="F34" s="3">
        <v>28304449</v>
      </c>
      <c r="G34" s="4">
        <v>3.4</v>
      </c>
      <c r="H34" s="3">
        <v>439161</v>
      </c>
      <c r="I34" s="4">
        <v>0.1</v>
      </c>
      <c r="J34" s="3">
        <v>270891855</v>
      </c>
      <c r="K34" s="4">
        <v>32.1</v>
      </c>
      <c r="L34" s="6"/>
      <c r="M34" s="6"/>
      <c r="N34" s="5">
        <v>6039009</v>
      </c>
      <c r="O34" s="4">
        <v>0.7</v>
      </c>
      <c r="P34" s="3">
        <v>8860434</v>
      </c>
      <c r="Q34" s="4">
        <v>1</v>
      </c>
      <c r="R34" s="3">
        <v>169989555</v>
      </c>
      <c r="S34" s="4">
        <v>20.2</v>
      </c>
      <c r="T34" s="3">
        <v>125681967</v>
      </c>
      <c r="U34" s="4">
        <v>14.9</v>
      </c>
      <c r="V34" s="3">
        <v>7729575</v>
      </c>
      <c r="W34" s="19">
        <v>9.2</v>
      </c>
      <c r="X34" s="5">
        <v>842584701</v>
      </c>
      <c r="Y34" s="12">
        <f>C34+E34+G34+I34+K34+O34+Q34+S34+U34+W34</f>
        <v>100.00000000000001</v>
      </c>
    </row>
    <row r="35" spans="1:25" s="52" customFormat="1" ht="24.75" customHeight="1">
      <c r="A35" s="26">
        <v>26</v>
      </c>
      <c r="B35" s="5">
        <v>127497617</v>
      </c>
      <c r="C35" s="4">
        <v>16</v>
      </c>
      <c r="D35" s="3">
        <v>35983597</v>
      </c>
      <c r="E35" s="4">
        <v>4.5</v>
      </c>
      <c r="F35" s="3">
        <v>33037398</v>
      </c>
      <c r="G35" s="4">
        <v>4.2</v>
      </c>
      <c r="H35" s="3">
        <v>462202</v>
      </c>
      <c r="I35" s="4">
        <v>0.1</v>
      </c>
      <c r="J35" s="3">
        <v>271196565</v>
      </c>
      <c r="K35" s="4">
        <v>34.1</v>
      </c>
      <c r="L35" s="6"/>
      <c r="M35" s="6"/>
      <c r="N35" s="5">
        <v>4038552</v>
      </c>
      <c r="O35" s="4">
        <v>0.5</v>
      </c>
      <c r="P35" s="3">
        <v>9971241</v>
      </c>
      <c r="Q35" s="4">
        <v>1.3</v>
      </c>
      <c r="R35" s="3">
        <v>135670460</v>
      </c>
      <c r="S35" s="4">
        <v>17.1</v>
      </c>
      <c r="T35" s="3">
        <v>103291816</v>
      </c>
      <c r="U35" s="4">
        <v>13</v>
      </c>
      <c r="V35" s="3">
        <v>73110265</v>
      </c>
      <c r="W35" s="19">
        <v>9.2</v>
      </c>
      <c r="X35" s="5">
        <v>794259713</v>
      </c>
      <c r="Y35" s="12">
        <f>C35+E35+G35+I35+K35+O35+Q35+S35+U35+W35</f>
        <v>100.00000000000001</v>
      </c>
    </row>
    <row r="36" spans="1:25" s="52" customFormat="1" ht="24.75" customHeight="1">
      <c r="A36" s="28">
        <v>27</v>
      </c>
      <c r="B36" s="17">
        <v>143745617</v>
      </c>
      <c r="C36" s="14">
        <v>17.4</v>
      </c>
      <c r="D36" s="13">
        <v>63385052</v>
      </c>
      <c r="E36" s="14">
        <v>7.6000000000000005</v>
      </c>
      <c r="F36" s="13">
        <v>30543450</v>
      </c>
      <c r="G36" s="53">
        <v>3.7</v>
      </c>
      <c r="H36" s="13">
        <v>492413</v>
      </c>
      <c r="I36" s="14">
        <v>0.1</v>
      </c>
      <c r="J36" s="13">
        <v>269737732</v>
      </c>
      <c r="K36" s="14">
        <v>32.6</v>
      </c>
      <c r="L36" s="6"/>
      <c r="M36" s="4"/>
      <c r="N36" s="17">
        <v>5726582</v>
      </c>
      <c r="O36" s="14">
        <v>0.7</v>
      </c>
      <c r="P36" s="13">
        <v>10955061</v>
      </c>
      <c r="Q36" s="14">
        <v>1.3</v>
      </c>
      <c r="R36" s="13">
        <v>133590186</v>
      </c>
      <c r="S36" s="53">
        <v>16.2</v>
      </c>
      <c r="T36" s="13">
        <v>101360012</v>
      </c>
      <c r="U36" s="14">
        <v>12.3</v>
      </c>
      <c r="V36" s="13">
        <v>67534124</v>
      </c>
      <c r="W36" s="48">
        <v>8.1</v>
      </c>
      <c r="X36" s="17">
        <v>827070229</v>
      </c>
      <c r="Y36" s="37">
        <v>100</v>
      </c>
    </row>
    <row r="37" spans="1:25" s="52" customFormat="1" ht="24.75" customHeight="1">
      <c r="A37" s="26">
        <v>28</v>
      </c>
      <c r="B37" s="3">
        <v>147272120</v>
      </c>
      <c r="C37" s="4">
        <v>18</v>
      </c>
      <c r="D37" s="3">
        <v>56915781</v>
      </c>
      <c r="E37" s="4">
        <v>7</v>
      </c>
      <c r="F37" s="3">
        <v>26109319</v>
      </c>
      <c r="G37" s="4">
        <v>3.2</v>
      </c>
      <c r="H37" s="3">
        <v>529932</v>
      </c>
      <c r="I37" s="4">
        <v>0.1</v>
      </c>
      <c r="J37" s="3">
        <v>274188710</v>
      </c>
      <c r="K37" s="4">
        <v>33.6</v>
      </c>
      <c r="L37" s="6"/>
      <c r="M37" s="4"/>
      <c r="N37" s="24">
        <v>4488481</v>
      </c>
      <c r="O37" s="54">
        <v>0.6</v>
      </c>
      <c r="P37" s="24">
        <v>11991244</v>
      </c>
      <c r="Q37" s="4">
        <v>1.5</v>
      </c>
      <c r="R37" s="3">
        <v>138019084</v>
      </c>
      <c r="S37" s="4">
        <v>16.9</v>
      </c>
      <c r="T37" s="3">
        <v>102651137</v>
      </c>
      <c r="U37" s="4">
        <v>12.6</v>
      </c>
      <c r="V37" s="3">
        <v>53374516</v>
      </c>
      <c r="W37" s="19">
        <v>6.5</v>
      </c>
      <c r="X37" s="5">
        <v>815540324</v>
      </c>
      <c r="Y37" s="12">
        <v>100</v>
      </c>
    </row>
    <row r="38" spans="1:25" s="52" customFormat="1" ht="24.75" customHeight="1">
      <c r="A38" s="26">
        <v>29</v>
      </c>
      <c r="B38" s="5">
        <v>149127230</v>
      </c>
      <c r="C38" s="43">
        <v>17.9</v>
      </c>
      <c r="D38" s="5">
        <v>59654309</v>
      </c>
      <c r="E38" s="43">
        <v>7.2</v>
      </c>
      <c r="F38" s="5">
        <v>26809141</v>
      </c>
      <c r="G38" s="43">
        <v>3.2</v>
      </c>
      <c r="H38" s="5">
        <v>597728</v>
      </c>
      <c r="I38" s="43">
        <v>0.1</v>
      </c>
      <c r="J38" s="5">
        <v>270558540</v>
      </c>
      <c r="K38" s="43">
        <v>32.6</v>
      </c>
      <c r="L38" s="6"/>
      <c r="M38" s="4"/>
      <c r="N38" s="5">
        <v>4263149</v>
      </c>
      <c r="O38" s="4">
        <v>0.5</v>
      </c>
      <c r="P38" s="3">
        <v>11916458</v>
      </c>
      <c r="Q38" s="43">
        <v>1.4</v>
      </c>
      <c r="R38" s="5">
        <v>154124920</v>
      </c>
      <c r="S38" s="43">
        <v>18.5</v>
      </c>
      <c r="T38" s="5">
        <v>98515597</v>
      </c>
      <c r="U38" s="43">
        <v>11.9</v>
      </c>
      <c r="V38" s="5">
        <v>55503065</v>
      </c>
      <c r="W38" s="55">
        <v>6.7</v>
      </c>
      <c r="X38" s="5">
        <v>831070137</v>
      </c>
      <c r="Y38" s="12">
        <v>100</v>
      </c>
    </row>
    <row r="39" spans="1:25" ht="24.75" customHeight="1">
      <c r="A39" s="26">
        <v>30</v>
      </c>
      <c r="B39" s="5">
        <v>149484436</v>
      </c>
      <c r="C39" s="43">
        <v>18.5</v>
      </c>
      <c r="D39" s="5">
        <v>61427208</v>
      </c>
      <c r="E39" s="4">
        <v>7.6</v>
      </c>
      <c r="F39" s="5">
        <v>29885952</v>
      </c>
      <c r="G39" s="43">
        <v>3.7</v>
      </c>
      <c r="H39" s="5">
        <v>715133</v>
      </c>
      <c r="I39" s="43">
        <v>0.1</v>
      </c>
      <c r="J39" s="3">
        <v>267648589</v>
      </c>
      <c r="K39" s="4">
        <v>33.2</v>
      </c>
      <c r="L39" s="6"/>
      <c r="M39" s="86"/>
      <c r="N39" s="5">
        <v>5399302</v>
      </c>
      <c r="O39" s="43">
        <v>0.7</v>
      </c>
      <c r="P39" s="5">
        <v>11804283</v>
      </c>
      <c r="Q39" s="4">
        <v>1.5</v>
      </c>
      <c r="R39" s="5">
        <v>134628510</v>
      </c>
      <c r="S39" s="43">
        <v>16.7</v>
      </c>
      <c r="T39" s="5">
        <v>98031616</v>
      </c>
      <c r="U39" s="43">
        <v>12.2</v>
      </c>
      <c r="V39" s="5">
        <v>47073769</v>
      </c>
      <c r="W39" s="55">
        <v>5.8</v>
      </c>
      <c r="X39" s="5">
        <v>806098798</v>
      </c>
      <c r="Y39" s="12">
        <v>100</v>
      </c>
    </row>
    <row r="40" spans="1:27" s="52" customFormat="1" ht="24.75" customHeight="1">
      <c r="A40" s="26" t="s">
        <v>18</v>
      </c>
      <c r="B40" s="5">
        <v>148114101</v>
      </c>
      <c r="C40" s="43">
        <v>17.9</v>
      </c>
      <c r="D40" s="5">
        <v>57841304</v>
      </c>
      <c r="E40" s="4">
        <v>7</v>
      </c>
      <c r="F40" s="5">
        <v>29124754</v>
      </c>
      <c r="G40" s="43">
        <v>3.5</v>
      </c>
      <c r="H40" s="5">
        <v>2129673</v>
      </c>
      <c r="I40" s="43">
        <v>0.3</v>
      </c>
      <c r="J40" s="3">
        <v>272545423</v>
      </c>
      <c r="K40" s="4">
        <v>32.9</v>
      </c>
      <c r="L40" s="6"/>
      <c r="M40" s="57"/>
      <c r="N40" s="3">
        <v>8460813</v>
      </c>
      <c r="O40" s="43">
        <v>1</v>
      </c>
      <c r="P40" s="5">
        <v>11732507</v>
      </c>
      <c r="Q40" s="4">
        <v>1.4</v>
      </c>
      <c r="R40" s="5">
        <v>139235629</v>
      </c>
      <c r="S40" s="43">
        <v>16.8</v>
      </c>
      <c r="T40" s="5">
        <v>102814066</v>
      </c>
      <c r="U40" s="43">
        <v>12.4</v>
      </c>
      <c r="V40" s="5">
        <v>55541709</v>
      </c>
      <c r="W40" s="55">
        <v>6.8</v>
      </c>
      <c r="X40" s="5">
        <v>827539979</v>
      </c>
      <c r="Y40" s="12">
        <v>100</v>
      </c>
      <c r="Z40" s="56"/>
      <c r="AA40" s="69"/>
    </row>
    <row r="41" spans="1:27" s="58" customFormat="1" ht="24.75" customHeight="1">
      <c r="A41" s="73">
        <v>2</v>
      </c>
      <c r="B41" s="5">
        <v>148438053</v>
      </c>
      <c r="C41" s="55">
        <v>15.8</v>
      </c>
      <c r="D41" s="5">
        <v>70538152</v>
      </c>
      <c r="E41" s="55">
        <v>7.5</v>
      </c>
      <c r="F41" s="5">
        <v>26879579</v>
      </c>
      <c r="G41" s="55">
        <v>2.9</v>
      </c>
      <c r="H41" s="5">
        <v>1086623</v>
      </c>
      <c r="I41" s="55">
        <v>0.1</v>
      </c>
      <c r="J41" s="5">
        <v>279642931</v>
      </c>
      <c r="K41" s="55">
        <v>29.8</v>
      </c>
      <c r="L41" s="85"/>
      <c r="M41" s="3"/>
      <c r="N41" s="5">
        <v>7620306</v>
      </c>
      <c r="O41" s="55">
        <v>0.8</v>
      </c>
      <c r="P41" s="5">
        <v>11346411</v>
      </c>
      <c r="Q41" s="55">
        <v>1.2</v>
      </c>
      <c r="R41" s="5">
        <v>219968731</v>
      </c>
      <c r="S41" s="55">
        <v>23.5</v>
      </c>
      <c r="T41" s="5">
        <v>117921800</v>
      </c>
      <c r="U41" s="55">
        <v>12.6</v>
      </c>
      <c r="V41" s="5">
        <v>53398024</v>
      </c>
      <c r="W41" s="55">
        <v>5.7</v>
      </c>
      <c r="X41" s="5">
        <v>936840610</v>
      </c>
      <c r="Y41" s="74">
        <v>99.99999999999999</v>
      </c>
      <c r="Z41" s="59"/>
      <c r="AA41" s="70"/>
    </row>
    <row r="42" spans="1:25" s="65" customFormat="1" ht="24.75" customHeight="1" thickBot="1">
      <c r="A42" s="75">
        <v>3</v>
      </c>
      <c r="B42" s="76">
        <v>160328591</v>
      </c>
      <c r="C42" s="77">
        <v>15.7</v>
      </c>
      <c r="D42" s="76">
        <v>76561135</v>
      </c>
      <c r="E42" s="78">
        <v>7.5</v>
      </c>
      <c r="F42" s="79">
        <v>29507495</v>
      </c>
      <c r="G42" s="77">
        <v>2.9</v>
      </c>
      <c r="H42" s="76">
        <v>1059239</v>
      </c>
      <c r="I42" s="78">
        <v>0.1</v>
      </c>
      <c r="J42" s="79">
        <v>301251849</v>
      </c>
      <c r="K42" s="77">
        <v>29.5</v>
      </c>
      <c r="L42" s="83"/>
      <c r="M42" s="87"/>
      <c r="N42" s="76">
        <v>6244981</v>
      </c>
      <c r="O42" s="77">
        <v>0.6</v>
      </c>
      <c r="P42" s="80">
        <v>11226668</v>
      </c>
      <c r="Q42" s="78">
        <v>1.1</v>
      </c>
      <c r="R42" s="79">
        <v>249238595</v>
      </c>
      <c r="S42" s="77">
        <v>24.4</v>
      </c>
      <c r="T42" s="76">
        <v>105507886</v>
      </c>
      <c r="U42" s="78">
        <v>10.3</v>
      </c>
      <c r="V42" s="79">
        <v>80932501</v>
      </c>
      <c r="W42" s="77">
        <v>7.9</v>
      </c>
      <c r="X42" s="80">
        <f>SUM(B42,D42,F42,H42,J42,N42,P42,R42,T42,V42,)</f>
        <v>1021858940</v>
      </c>
      <c r="Y42" s="81">
        <f>SUM(C42,E42,G42,I42,K42,O42,Q42,S42,U42,W42)</f>
        <v>100.00000000000001</v>
      </c>
    </row>
    <row r="43" spans="1:25" ht="24.75" customHeight="1" thickBot="1">
      <c r="A43" s="61">
        <v>4</v>
      </c>
      <c r="B43" s="62">
        <v>160891099</v>
      </c>
      <c r="C43" s="66">
        <v>15.9</v>
      </c>
      <c r="D43" s="62">
        <v>79009661</v>
      </c>
      <c r="E43" s="67">
        <v>7.8</v>
      </c>
      <c r="F43" s="64">
        <v>33306283</v>
      </c>
      <c r="G43" s="66">
        <v>3.3</v>
      </c>
      <c r="H43" s="62">
        <v>1108256</v>
      </c>
      <c r="I43" s="67">
        <v>0.1</v>
      </c>
      <c r="J43" s="63">
        <v>288627406</v>
      </c>
      <c r="K43" s="66">
        <v>28.6</v>
      </c>
      <c r="L43" s="84"/>
      <c r="M43" s="88"/>
      <c r="N43" s="62">
        <v>5686848</v>
      </c>
      <c r="O43" s="66">
        <v>0.6</v>
      </c>
      <c r="P43" s="63">
        <v>10900018</v>
      </c>
      <c r="Q43" s="67">
        <v>1.1</v>
      </c>
      <c r="R43" s="64">
        <v>259507806</v>
      </c>
      <c r="S43" s="66">
        <v>25.7</v>
      </c>
      <c r="T43" s="62">
        <v>78310409</v>
      </c>
      <c r="U43" s="67">
        <v>7.8</v>
      </c>
      <c r="V43" s="64">
        <f>T47-T46</f>
        <v>0</v>
      </c>
      <c r="W43" s="66">
        <v>9</v>
      </c>
      <c r="X43" s="63">
        <f>SUM(B43,D43,F43,H43,J43,N43,P43,R43,T43,V43,)+1</f>
        <v>917347787</v>
      </c>
      <c r="Y43" s="68">
        <f>SUM(C43,E43,G43,I43,K43,O43,Q43,S43,U43,W43)+0.1</f>
        <v>100</v>
      </c>
    </row>
    <row r="44" spans="4:23" ht="11.25">
      <c r="D44" s="60"/>
      <c r="E44" s="60"/>
      <c r="G44" s="60"/>
      <c r="H44" s="60"/>
      <c r="I44" s="60"/>
      <c r="J44" s="60"/>
      <c r="K44" s="7"/>
      <c r="L44" s="7"/>
      <c r="V44" s="72"/>
      <c r="W44" s="60"/>
    </row>
    <row r="46" spans="17:21" ht="11.25">
      <c r="Q46" s="97"/>
      <c r="R46" s="97"/>
      <c r="S46" s="97"/>
      <c r="T46" s="96"/>
      <c r="U46" s="96"/>
    </row>
    <row r="47" spans="17:21" ht="11.25">
      <c r="Q47" s="97"/>
      <c r="R47" s="97"/>
      <c r="S47" s="97"/>
      <c r="T47" s="95"/>
      <c r="U47" s="95"/>
    </row>
  </sheetData>
  <sheetProtection/>
  <mergeCells count="16">
    <mergeCell ref="T47:U47"/>
    <mergeCell ref="T46:U46"/>
    <mergeCell ref="P5:Q5"/>
    <mergeCell ref="R5:S5"/>
    <mergeCell ref="Q47:S47"/>
    <mergeCell ref="Q46:S46"/>
    <mergeCell ref="B5:C5"/>
    <mergeCell ref="D5:E5"/>
    <mergeCell ref="F5:G5"/>
    <mergeCell ref="H5:I5"/>
    <mergeCell ref="X4:Y4"/>
    <mergeCell ref="T5:U5"/>
    <mergeCell ref="V5:W5"/>
    <mergeCell ref="X5:Y5"/>
    <mergeCell ref="J5:K5"/>
    <mergeCell ref="N5:O5"/>
  </mergeCells>
  <printOptions/>
  <pageMargins left="0.7086614173228347" right="0.7086614173228347" top="0.7874015748031497" bottom="0.984251968503937" header="0.5118110236220472" footer="0.5118110236220472"/>
  <pageSetup fitToWidth="0" fitToHeight="1" horizontalDpi="600" verticalDpi="600" orientation="portrait" paperSize="9" scale="77" r:id="rId2"/>
  <colBreaks count="1" manualBreakCount="1">
    <brk id="12" min="1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2023-12-04T08:00:53Z</cp:lastPrinted>
  <dcterms:created xsi:type="dcterms:W3CDTF">1997-09-12T03:04:44Z</dcterms:created>
  <dcterms:modified xsi:type="dcterms:W3CDTF">2024-03-04T06:36:00Z</dcterms:modified>
  <cp:category/>
  <cp:version/>
  <cp:contentType/>
  <cp:contentStatus/>
</cp:coreProperties>
</file>