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04_阿久根市（）\"/>
    </mc:Choice>
  </mc:AlternateContent>
  <bookViews>
    <workbookView xWindow="0" yWindow="0" windowWidth="15360" windowHeight="7635" tabRatio="901"/>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BE38" i="10"/>
  <c r="AM38" i="10"/>
  <c r="C38" i="10"/>
  <c r="BE37" i="10"/>
  <c r="AM37" i="10"/>
  <c r="C37" i="10"/>
  <c r="BE36" i="10"/>
  <c r="AM36" i="10"/>
  <c r="C36" i="10"/>
  <c r="BE35" i="10"/>
  <c r="AM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U38" i="10" s="1"/>
  <c r="U39" i="10" s="1"/>
  <c r="AM34" i="10" l="1"/>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<sst xmlns="http://schemas.openxmlformats.org/spreadsheetml/2006/main" count="1151" uniqueCount="611">
  <si>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</si>
  <si>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</si>
  <si>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</si>
  <si>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</si>
  <si>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</si>
  <si>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</si>
  <si>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</si>
  <si>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</si>
  <si>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</si>
  <si>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</si>
  <si>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</si>
  <si>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</si>
  <si>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</si>
  <si>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</si>
  <si>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</si>
  <si>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</si>
  <si>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</si>
  <si>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</si>
  <si>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</si>
  <si>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</si>
  <si>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</si>
  <si>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</si>
  <si>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</si>
  <si>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</si>
  <si>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</si>
  <si>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</si>
  <si>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</si>
  <si>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</si>
  <si>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</si>
  <si>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</si>
  <si>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</si>
  <si>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</si>
  <si>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</si>
  <si>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</si>
  <si>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</si>
  <si>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</si>
  <si>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</si>
  <si>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</si>
  <si>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</si>
  <si>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</si>
  <si>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</si>
  <si>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</si>
  <si>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</si>
  <si>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</si>
  <si>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</si>
  <si>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</si>
  <si>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</si>
  <si>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</si>
  <si>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</si>
  <si>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</si>
  <si>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</si>
  <si>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</si>
  <si>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</si>
  <si>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</si>
  <si>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</si>
  <si>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</si>
  <si>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</si>
  <si>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</si>
  <si>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</si>
  <si>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</si>
  <si>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</si>
  <si>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</si>
  <si>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</si>
  <si>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</si>
  <si>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</si>
  <si>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</si>
  <si>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</si>
  <si>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</si>
  <si>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</si>
  <si>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</si>
  <si>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</si>
  <si>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</si>
  <si>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</si>
  <si>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</si>
  <si>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</si>
  <si>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</si>
  <si>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</si>
  <si>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</si>
  <si>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</si>
  <si>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</si>
  <si>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</si>
  <si>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</si>
  <si>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</si>
  <si>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</si>
  <si>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</si>
  <si>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</si>
  <si>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</si>
  <si>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</si>
  <si>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</si>
  <si>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</si>
  <si>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</si>
  <si>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</si>
  <si>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</si>
  <si>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</si>
  <si>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</si>
  <si>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</si>
  <si>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</si>
  <si>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</si>
  <si>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</si>
  <si>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</si>
  <si>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</si>
  <si>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</si>
  <si>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</si>
  <si>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</si>
  <si>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</si>
  <si>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</si>
  <si>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</si>
  <si>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</si>
  <si>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</si>
  <si>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</si>
  <si>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</si>
  <si>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</si>
  <si>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</si>
  <si>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</si>
  <si>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</si>
  <si>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</si>
  <si>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</si>
  <si>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</si>
  <si>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</si>
  <si>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</si>
  <si>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</si>
  <si>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</si>
  <si>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</si>
  <si>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</si>
  <si>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</si>
  <si>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</si>
  <si>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</si>
  <si>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</si>
  <si>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</si>
  <si>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</si>
  <si>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</si>
  <si>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</si>
  <si>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</si>
  <si>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</si>
  <si>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</si>
  <si>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</si>
  <si>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</si>
  <si>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</si>
  <si>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</si>
  <si>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</si>
  <si>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</si>
  <si>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</si>
  <si>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</si>
  <si>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</si>
  <si>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</si>
  <si>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</si>
  <si>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</si>
  <si>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</si>
  <si>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</si>
  <si>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</si>
  <si>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</si>
  <si>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</si>
  <si>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</si>
  <si>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</si>
  <si>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</si>
  <si>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</si>
  <si>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</si>
  <si>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</si>
  <si>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</si>
  <si>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</si>
  <si>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</si>
  <si>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</si>
  <si>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</si>
  <si>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</si>
  <si>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</si>
  <si>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</si>
  <si>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</si>
  <si>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</si>
  <si>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</si>
  <si>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</si>
  <si>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</si>
  <si>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</si>
  <si>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</si>
  <si>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</si>
  <si>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</si>
  <si>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</si>
  <si>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</si>
  <si>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</si>
  <si>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</si>
  <si>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</si>
  <si>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</si>
  <si>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</si>
  <si>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</si>
  <si>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</si>
  <si>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</si>
  <si>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</si>
  <si>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</si>
  <si>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</si>
  <si>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</si>
  <si>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</si>
  <si>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</si>
  <si>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</si>
  <si>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</si>
  <si>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</si>
  <si>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</si>
  <si>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</si>
  <si>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</si>
  <si>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</si>
  <si>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</si>
  <si>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</si>
  <si>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</si>
  <si>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</si>
  <si>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</si>
  <si>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</si>
  <si>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</si>
  <si>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</si>
  <si>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</si>
  <si>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</si>
  <si>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</si>
  <si>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</si>
  <si>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</si>
  <si>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</si>
  <si>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</si>
  <si>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</si>
  <si>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</si>
  <si>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</si>
  <si>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</si>
  <si>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</si>
  <si>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</si>
  <si>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鹿児島県阿久根市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</si>
  <si>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</si>
  <si>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</si>
  <si>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</si>
  <si>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</si>
  <si>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</si>
  <si>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</si>
  <si>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</si>
  <si>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</si>
  <si>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</si>
  <si>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</si>
  <si>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</si>
  <si>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</si>
  <si>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</si>
  <si>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</si>
  <si>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</si>
  <si>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</si>
  <si>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</si>
  <si>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</si>
  <si>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</si>
  <si>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</si>
  <si>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</si>
  <si>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</si>
  <si>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</si>
  <si>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</si>
  <si>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</si>
  <si>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</si>
  <si>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</si>
  <si>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</si>
  <si>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</si>
  <si>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</si>
  <si>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</si>
  <si>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</si>
  <si>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</si>
  <si>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</si>
  <si>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</si>
  <si>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</si>
  <si>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</si>
  <si>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</si>
  <si>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</si>
  <si>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</si>
  <si>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</si>
  <si>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</si>
  <si>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</si>
  <si>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</si>
  <si>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</si>
  <si>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</si>
  <si>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</si>
  <si>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</si>
  <si>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</si>
  <si>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</si>
  <si>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</si>
  <si>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</si>
  <si>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</si>
  <si>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</si>
  <si>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</si>
  <si>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</si>
  <si>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</si>
  <si>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</si>
  <si>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</si>
  <si>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</si>
  <si>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</si>
  <si>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</si>
  <si>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</si>
  <si>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</si>
  <si>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</si>
  <si>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</si>
  <si>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</si>
  <si>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</si>
  <si>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</si>
  <si>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</si>
  <si>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</si>
  <si>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</si>
  <si>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</si>
  <si>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</si>
  <si>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</si>
  <si>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</si>
  <si>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</si>
  <si>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</si>
  <si>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</si>
  <si>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</si>
  <si>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</si>
  <si>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</si>
  <si>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</si>
  <si>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</si>
  <si>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</si>
  <si>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</si>
  <si>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</si>
  <si>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</si>
  <si>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</si>
  <si>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</si>
  <si>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</si>
  <si>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</si>
  <si>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</si>
  <si>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</si>
  <si>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</si>
  <si>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</si>
  <si>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</si>
  <si>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</si>
  <si>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</si>
  <si>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</si>
  <si>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</si>
  <si>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</si>
  <si>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</si>
  <si>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</si>
  <si>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</si>
  <si>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</si>
  <si>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</si>
  <si>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</si>
  <si>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</si>
  <si>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</si>
  <si>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</si>
  <si>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</si>
  <si>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</si>
  <si>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</si>
  <si>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</si>
  <si>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</si>
  <si>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</si>
  <si>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</si>
  <si>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</si>
  <si>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</si>
  <si>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</si>
  <si>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</si>
  <si>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</si>
  <si>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</si>
  <si>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</si>
  <si>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</si>
  <si>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</si>
  <si>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</si>
  <si>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</si>
  <si>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</si>
  <si>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</si>
  <si>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</si>
  <si>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</si>
  <si>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</si>
  <si>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</si>
  <si>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</si>
  <si>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</si>
  <si>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</si>
  <si>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</si>
  <si>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</si>
  <si>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</si>
  <si>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</si>
  <si>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</si>
  <si>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</si>
  <si>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</si>
  <si>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</si>
  <si>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</si>
  <si>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</si>
  <si>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</si>
  <si>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</si>
  <si>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</si>
  <si>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</si>
  <si>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</si>
  <si>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鹿児島県阿久根市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</si>
  <si>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</si>
  <si>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</si>
  <si>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</si>
  <si>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</si>
  <si>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</si>
  <si>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</si>
  <si>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</si>
  <si>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</si>
  <si>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</si>
  <si>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</si>
  <si>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</si>
  <si>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</si>
  <si>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</si>
  <si>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</si>
  <si>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</si>
  <si>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</si>
  <si>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</si>
  <si>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</si>
  <si>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</si>
  <si>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</si>
  <si>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</si>
  <si>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</si>
  <si>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</si>
  <si>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</si>
  <si>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</si>
  <si>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</si>
  <si>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</si>
  <si>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</si>
  <si>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</si>
  <si>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</si>
  <si>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</si>
  <si>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</si>
  <si>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</si>
  <si>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</si>
  <si>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</si>
  <si>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</si>
  <si>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介護保険特別会計（事業勘定）</t>
    <phoneticPr fontId="5"/>
  </si>
  <si>
    <t>後期高齢者医療特別会計</t>
    <phoneticPr fontId="5"/>
  </si>
  <si>
    <t>介護保険特別会計（介護サービス事業勘定）</t>
    <phoneticPr fontId="5"/>
  </si>
  <si>
    <t>交通災害共済特別会計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</si>
  <si>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</si>
  <si>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</si>
  <si>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</si>
  <si>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</si>
  <si>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</si>
  <si>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</si>
  <si>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</si>
  <si>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</si>
  <si>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</si>
  <si>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</si>
  <si>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</si>
  <si>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</si>
  <si>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</si>
  <si>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</si>
  <si>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</si>
  <si>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</si>
  <si>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</si>
  <si>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</si>
  <si>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</si>
  <si>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</si>
  <si>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</si>
  <si>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</si>
  <si>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</si>
  <si>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</si>
  <si>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</si>
  <si>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</si>
  <si>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</si>
  <si>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</si>
  <si>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</si>
  <si>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</si>
  <si>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</si>
  <si>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</si>
  <si>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</si>
  <si>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</si>
  <si>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</si>
  <si>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</si>
  <si>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</si>
  <si>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</si>
  <si>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</si>
  <si>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</si>
  <si>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</si>
  <si>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</si>
  <si>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</si>
  <si>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</si>
  <si>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</si>
  <si>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</si>
  <si>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</si>
  <si>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</si>
  <si>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</si>
  <si>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</si>
  <si>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</si>
  <si>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</si>
  <si>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</si>
  <si>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</si>
  <si>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</si>
  <si>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</si>
  <si>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</si>
  <si>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</si>
  <si>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</si>
  <si>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</si>
  <si>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</si>
  <si>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</si>
  <si>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</si>
  <si>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</si>
  <si>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</si>
  <si>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</si>
  <si>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</si>
  <si>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</si>
  <si>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</si>
  <si>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</si>
  <si>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</si>
  <si>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</si>
  <si>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</si>
  <si>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</si>
  <si>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</si>
  <si>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</si>
  <si>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</si>
  <si>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</si>
  <si>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</si>
  <si>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</si>
  <si>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</si>
  <si>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</si>
  <si>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</si>
  <si>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</si>
  <si>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</si>
  <si>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</si>
  <si>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</si>
  <si>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</si>
  <si>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</si>
  <si>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</si>
  <si>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</si>
  <si>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</si>
  <si>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</si>
  <si>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</si>
  <si>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</si>
  <si>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</si>
  <si>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</si>
  <si>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</si>
  <si>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</si>
  <si>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</si>
  <si>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</si>
  <si>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</si>
  <si>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</si>
  <si>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</si>
  <si>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</si>
  <si>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</si>
  <si>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</si>
  <si>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</si>
  <si>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</si>
  <si>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</si>
  <si>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</si>
  <si>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</si>
  <si>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</si>
  <si>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</si>
  <si>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</si>
  <si>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</si>
  <si>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</si>
  <si>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</si>
  <si>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</si>
  <si>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</si>
  <si>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</si>
  <si>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</si>
  <si>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</si>
  <si>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</si>
  <si>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</si>
  <si>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</si>
  <si>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</si>
  <si>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</si>
  <si>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</si>
  <si>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</si>
  <si>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</si>
  <si>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</si>
  <si>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</si>
  <si>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</si>
  <si>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</si>
  <si>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</si>
  <si>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</si>
  <si>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</si>
  <si>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</si>
  <si>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</si>
  <si>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</si>
  <si>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</si>
  <si>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</si>
  <si>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</si>
  <si>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</si>
  <si>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</si>
  <si>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</si>
  <si>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</si>
  <si>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</si>
  <si>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</si>
  <si>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</si>
  <si>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0.44</t>
  </si>
  <si>
    <t>▲ 0.96</t>
  </si>
  <si>
    <t>▲ 1.34</t>
  </si>
  <si>
    <t>水道事業会計</t>
  </si>
  <si>
    <t>一般会計</t>
  </si>
  <si>
    <t>介護保険特別会計（事業勘定）</t>
  </si>
  <si>
    <t>国民健康保険特別会計（事業勘定）</t>
  </si>
  <si>
    <t>介護保険特別会計（介護サービス事業勘定）</t>
  </si>
  <si>
    <t>交通災害共済特別会計</t>
  </si>
  <si>
    <t>後期高齢者医療特別会計</t>
  </si>
  <si>
    <t>国民健康保険特別会計（直営診療施設勘定）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</si>
  <si>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</si>
  <si>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</si>
  <si>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</si>
  <si>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</si>
  <si>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</si>
  <si>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</si>
  <si>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</si>
  <si>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</si>
  <si>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</si>
  <si>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阿久根市美しい海のまちづくり公社</t>
    <rPh sb="0" eb="4">
      <t>アクネシ</t>
    </rPh>
    <rPh sb="4" eb="5">
      <t>ウツク</t>
    </rPh>
    <rPh sb="7" eb="8">
      <t>ウミ</t>
    </rPh>
    <rPh sb="14" eb="16">
      <t>コウシャ</t>
    </rPh>
    <phoneticPr fontId="2"/>
  </si>
  <si>
    <t>阿久根市土地開発公社</t>
    <rPh sb="0" eb="4">
      <t>アクネシ</t>
    </rPh>
    <rPh sb="4" eb="8">
      <t>トチカイハツ</t>
    </rPh>
    <rPh sb="8" eb="10">
      <t>コウシャ</t>
    </rPh>
    <phoneticPr fontId="2"/>
  </si>
  <si>
    <t>株式会社まちの灯台阿久根</t>
    <rPh sb="0" eb="4">
      <t>カブシキガイシャ</t>
    </rPh>
    <rPh sb="7" eb="9">
      <t>トウダイ</t>
    </rPh>
    <rPh sb="9" eb="12">
      <t>アクネ</t>
    </rPh>
    <phoneticPr fontId="2"/>
  </si>
  <si>
    <t>鹿児島県市町村総合事務組合</t>
    <rPh sb="0" eb="4">
      <t>カゴシマケン</t>
    </rPh>
    <rPh sb="4" eb="7">
      <t>シチョウソン</t>
    </rPh>
    <rPh sb="7" eb="9">
      <t>ソウゴウ</t>
    </rPh>
    <rPh sb="9" eb="13">
      <t>ジムクミアイ</t>
    </rPh>
    <phoneticPr fontId="2"/>
  </si>
  <si>
    <t>阿久根地区消防組合</t>
    <rPh sb="0" eb="5">
      <t>アクネチク</t>
    </rPh>
    <rPh sb="5" eb="7">
      <t>ショウボウ</t>
    </rPh>
    <rPh sb="7" eb="9">
      <t>クミアイ</t>
    </rPh>
    <phoneticPr fontId="2"/>
  </si>
  <si>
    <t>北薩広域行政事務組合</t>
    <rPh sb="0" eb="4">
      <t>ホクサツコウイキ</t>
    </rPh>
    <rPh sb="4" eb="6">
      <t>ギョウセイ</t>
    </rPh>
    <rPh sb="6" eb="10">
      <t>ジムクミアイ</t>
    </rPh>
    <phoneticPr fontId="2"/>
  </si>
  <si>
    <t>鹿児島県後期高齢者医療広域連合（一般会計）</t>
    <rPh sb="0" eb="4">
      <t>カゴシマケン</t>
    </rPh>
    <rPh sb="4" eb="9">
      <t>コウキコウレイシャ</t>
    </rPh>
    <rPh sb="9" eb="11">
      <t>イリョウ</t>
    </rPh>
    <rPh sb="11" eb="15">
      <t>コウイキレンゴウ</t>
    </rPh>
    <rPh sb="16" eb="20">
      <t>イッパンカイケイ</t>
    </rPh>
    <phoneticPr fontId="2"/>
  </si>
  <si>
    <t>鹿児島県後期高齢者医療広域連合（特別会計）</t>
    <rPh sb="0" eb="4">
      <t>カゴシマケン</t>
    </rPh>
    <rPh sb="4" eb="9">
      <t>コウキコウレイシャ</t>
    </rPh>
    <rPh sb="9" eb="11">
      <t>イリョウ</t>
    </rPh>
    <rPh sb="11" eb="15">
      <t>コウイキレンゴウ</t>
    </rPh>
    <rPh sb="16" eb="18">
      <t>トクベツ</t>
    </rPh>
    <rPh sb="18" eb="20">
      <t>カイケイ</t>
    </rPh>
    <phoneticPr fontId="2"/>
  </si>
  <si>
    <t>株式会社阿久根食肉流通センター</t>
    <rPh sb="0" eb="2">
      <t>カブシキ</t>
    </rPh>
    <rPh sb="2" eb="4">
      <t>カイシャ</t>
    </rPh>
    <rPh sb="4" eb="7">
      <t>アクネ</t>
    </rPh>
    <rPh sb="7" eb="9">
      <t>ショクニク</t>
    </rPh>
    <rPh sb="9" eb="11">
      <t>リュウツウ</t>
    </rPh>
    <phoneticPr fontId="2"/>
  </si>
  <si>
    <t>市有施設整備基金</t>
    <rPh sb="0" eb="8">
      <t>シユウシセツセイビキキン</t>
    </rPh>
    <phoneticPr fontId="5"/>
  </si>
  <si>
    <t>市民交流施設整備基金</t>
    <rPh sb="0" eb="2">
      <t>シミン</t>
    </rPh>
    <rPh sb="2" eb="4">
      <t>コウリュウ</t>
    </rPh>
    <rPh sb="4" eb="6">
      <t>シセツ</t>
    </rPh>
    <rPh sb="6" eb="8">
      <t>セイビ</t>
    </rPh>
    <rPh sb="8" eb="10">
      <t>キキン</t>
    </rPh>
    <phoneticPr fontId="5"/>
  </si>
  <si>
    <t>地域振興基金</t>
    <rPh sb="0" eb="2">
      <t>チイキ</t>
    </rPh>
    <rPh sb="2" eb="4">
      <t>シンコウ</t>
    </rPh>
    <rPh sb="4" eb="6">
      <t>キキン</t>
    </rPh>
    <phoneticPr fontId="5"/>
  </si>
  <si>
    <t>「サンセット牛之浜景勝地」の道の駅整備基金</t>
    <rPh sb="6" eb="9">
      <t>ウシノハマ</t>
    </rPh>
    <rPh sb="9" eb="12">
      <t>ケイショウチ</t>
    </rPh>
    <rPh sb="14" eb="15">
      <t>ミチ</t>
    </rPh>
    <rPh sb="16" eb="17">
      <t>エキ</t>
    </rPh>
    <rPh sb="17" eb="19">
      <t>セイビ</t>
    </rPh>
    <rPh sb="19" eb="21">
      <t>キキン</t>
    </rPh>
    <phoneticPr fontId="5"/>
  </si>
  <si>
    <t>ふるさと創生基金</t>
    <rPh sb="4" eb="6">
      <t>ソウセイ</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</si>
  <si>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</si>
  <si>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</si>
  <si>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</si>
  <si>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</si>
  <si>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</si>
  <si>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</si>
  <si>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</si>
  <si>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</si>
  <si>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</si>
  <si>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</si>
  <si>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充当可能財源等が将来負担額を上回り、将来負担比率は算定されないため該当なし。
　実質公債費比率については、平成３０年度に完了した市民交流施設整備事業における元利償還が始まったことにより増加した。令和２年度に完了した新焼却処分場整備など大型事業に係る地方債発行により、今後も、公債費の増加が見込まれるため、新規地方債発行の抑制や繰上償還を行い、地方債現在高の縮減に取り組む。</t>
    <phoneticPr fontId="2"/>
  </si>
  <si>
    <t>　充当可能財源等が将来負担額を上回り、将来負担比率は算定されないため該当なし。
　有形固定資産減価償却率については、平成３０年度に市民会館を建て替え、また令和２年度に新焼却処分場の完成や固定資産情報を整理したため、類似団体内平均値より低い水準となったものの、依然として公共施設等の老朽化が問題である。引き続き、公共施設等総合管理計画に基づいて、老朽化した施設の集約化・複合化や除却を進め、公共施設等の適正配置と施設総量の縮減に取り組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</si>
</sst>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918B-4C25-9DA1-F04829C8BF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122406</c:v>
                </c:pt>
                <c:pt idx="1">
                  <c:v>122308</c:v>
                </c:pt>
                <c:pt idx="2">
                  <c:v>114841</c:v>
                </c:pt>
                <c:pt idx="3">
                  <c:v>115823</c:v>
                </c:pt>
                <c:pt idx="4">
                  <c:v>88542</c:v>
                </c:pt>
              </c:numCache>
            </c:numRef>
          </c:val>
          <c:smooth val="0"/>
          <c:extLst>
            <c:ext xmlns:c16="http://schemas.microsoft.com/office/drawing/2014/chart" uri="{C3380CC4-5D6E-409C-BE32-E72D297353CC}">
              <c16:uniqueId val="{00000001-918B-4C25-9DA1-F04829C8BF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9.26</c:v>
                </c:pt>
                <c:pt idx="1">
                  <c:v>6.81</c:v>
                </c:pt>
                <c:pt idx="2">
                  <c:v>7.22</c:v>
                </c:pt>
                <c:pt idx="3">
                  <c:v>8.91</c:v>
                </c:pt>
                <c:pt idx="4">
                  <c:v>10.73</c:v>
                </c:pt>
              </c:numCache>
            </c:numRef>
          </c:val>
          <c:extLst>
            <c:ext xmlns:c16="http://schemas.microsoft.com/office/drawing/2014/chart" uri="{C3380CC4-5D6E-409C-BE32-E72D297353CC}">
              <c16:uniqueId val="{00000000-00D9-41E0-9097-3945CC44EA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32.31</c:v>
                </c:pt>
                <c:pt idx="1">
                  <c:v>32.299999999999997</c:v>
                </c:pt>
                <c:pt idx="2">
                  <c:v>35.909999999999997</c:v>
                </c:pt>
                <c:pt idx="3">
                  <c:v>31.38</c:v>
                </c:pt>
                <c:pt idx="4">
                  <c:v>30.84</c:v>
                </c:pt>
              </c:numCache>
            </c:numRef>
          </c:val>
          <c:extLst>
            <c:ext xmlns:c16="http://schemas.microsoft.com/office/drawing/2014/chart" uri="{C3380CC4-5D6E-409C-BE32-E72D297353CC}">
              <c16:uniqueId val="{00000001-00D9-41E0-9097-3945CC44EA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-0.44</c:v>
                </c:pt>
                <c:pt idx="1">
                  <c:v>-0.96</c:v>
                </c:pt>
                <c:pt idx="2">
                  <c:v>3.99</c:v>
                </c:pt>
                <c:pt idx="3">
                  <c:v>-1.34</c:v>
                </c:pt>
                <c:pt idx="4">
                  <c:v>5.0199999999999996</c:v>
                </c:pt>
              </c:numCache>
            </c:numRef>
          </c:val>
          <c:smooth val="0"/>
          <c:extLst>
            <c:ext xmlns:c16="http://schemas.microsoft.com/office/drawing/2014/chart" uri="{C3380CC4-5D6E-409C-BE32-E72D297353CC}">
              <c16:uniqueId val="{00000002-00D9-41E0-9097-3945CC44EA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AEDC-440B-A622-CE12CC5340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DC-440B-A622-CE12CC53409C}"/>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DC-440B-A622-CE12CC53409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3-AEDC-440B-A622-CE12CC53409C}"/>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4-AEDC-440B-A622-CE12CC53409C}"/>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5-AEDC-440B-A622-CE12CC53409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0.87</c:v>
                </c:pt>
                <c:pt idx="2">
                  <c:v>#N/A</c:v>
                </c:pt>
                <c:pt idx="3">
                  <c:v>0.9</c:v>
                </c:pt>
                <c:pt idx="4">
                  <c:v>#N/A</c:v>
                </c:pt>
                <c:pt idx="5">
                  <c:v>0.57999999999999996</c:v>
                </c:pt>
                <c:pt idx="6">
                  <c:v>#N/A</c:v>
                </c:pt>
                <c:pt idx="7">
                  <c:v>7.0000000000000007E-2</c:v>
                </c:pt>
                <c:pt idx="8">
                  <c:v>#N/A</c:v>
                </c:pt>
                <c:pt idx="9">
                  <c:v>0.35</c:v>
                </c:pt>
              </c:numCache>
            </c:numRef>
          </c:val>
          <c:extLst>
            <c:ext xmlns:c16="http://schemas.microsoft.com/office/drawing/2014/chart" uri="{C3380CC4-5D6E-409C-BE32-E72D297353CC}">
              <c16:uniqueId val="{00000006-AEDC-440B-A622-CE12CC53409C}"/>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1.99</c:v>
                </c:pt>
                <c:pt idx="2">
                  <c:v>#N/A</c:v>
                </c:pt>
                <c:pt idx="3">
                  <c:v>1.1599999999999999</c:v>
                </c:pt>
                <c:pt idx="4">
                  <c:v>#N/A</c:v>
                </c:pt>
                <c:pt idx="5">
                  <c:v>0.81</c:v>
                </c:pt>
                <c:pt idx="6">
                  <c:v>#N/A</c:v>
                </c:pt>
                <c:pt idx="7">
                  <c:v>0.48</c:v>
                </c:pt>
                <c:pt idx="8">
                  <c:v>#N/A</c:v>
                </c:pt>
                <c:pt idx="9">
                  <c:v>1.08</c:v>
                </c:pt>
              </c:numCache>
            </c:numRef>
          </c:val>
          <c:extLst>
            <c:ext xmlns:c16="http://schemas.microsoft.com/office/drawing/2014/chart" uri="{C3380CC4-5D6E-409C-BE32-E72D297353CC}">
              <c16:uniqueId val="{00000007-AEDC-440B-A622-CE12CC5340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9.25</c:v>
                </c:pt>
                <c:pt idx="2">
                  <c:v>#N/A</c:v>
                </c:pt>
                <c:pt idx="3">
                  <c:v>6.8</c:v>
                </c:pt>
                <c:pt idx="4">
                  <c:v>#N/A</c:v>
                </c:pt>
                <c:pt idx="5">
                  <c:v>7.22</c:v>
                </c:pt>
                <c:pt idx="6">
                  <c:v>#N/A</c:v>
                </c:pt>
                <c:pt idx="7">
                  <c:v>8.9</c:v>
                </c:pt>
                <c:pt idx="8">
                  <c:v>#N/A</c:v>
                </c:pt>
                <c:pt idx="9">
                  <c:v>10.73</c:v>
                </c:pt>
              </c:numCache>
            </c:numRef>
          </c:val>
          <c:extLst>
            <c:ext xmlns:c16="http://schemas.microsoft.com/office/drawing/2014/chart" uri="{C3380CC4-5D6E-409C-BE32-E72D297353CC}">
              <c16:uniqueId val="{00000008-AEDC-440B-A622-CE12CC5340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17.21</c:v>
                </c:pt>
                <c:pt idx="2">
                  <c:v>#N/A</c:v>
                </c:pt>
                <c:pt idx="3">
                  <c:v>18.2</c:v>
                </c:pt>
                <c:pt idx="4">
                  <c:v>#N/A</c:v>
                </c:pt>
                <c:pt idx="5">
                  <c:v>17.22</c:v>
                </c:pt>
                <c:pt idx="6">
                  <c:v>#N/A</c:v>
                </c:pt>
                <c:pt idx="7">
                  <c:v>17.34</c:v>
                </c:pt>
                <c:pt idx="8">
                  <c:v>#N/A</c:v>
                </c:pt>
                <c:pt idx="9">
                  <c:v>16.309999999999999</c:v>
                </c:pt>
              </c:numCache>
            </c:numRef>
          </c:val>
          <c:extLst>
            <c:ext xmlns:c16="http://schemas.microsoft.com/office/drawing/2014/chart" uri="{C3380CC4-5D6E-409C-BE32-E72D297353CC}">
              <c16:uniqueId val="{00000009-AEDC-440B-A622-CE12CC5340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781</c:v>
                </c:pt>
                <c:pt idx="5">
                  <c:v>782</c:v>
                </c:pt>
                <c:pt idx="8">
                  <c:v>773</c:v>
                </c:pt>
                <c:pt idx="11">
                  <c:v>755</c:v>
                </c:pt>
                <c:pt idx="14">
                  <c:v>710</c:v>
                </c:pt>
              </c:numCache>
            </c:numRef>
          </c:val>
          <c:extLst>
            <c:ext xmlns:c16="http://schemas.microsoft.com/office/drawing/2014/chart" uri="{C3380CC4-5D6E-409C-BE32-E72D297353CC}">
              <c16:uniqueId val="{00000000-9A7C-4756-93F6-7C395A08C5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9A7C-4756-93F6-7C395A08C5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6</c:v>
                </c:pt>
                <c:pt idx="9">
                  <c:v>4</c:v>
                </c:pt>
                <c:pt idx="12">
                  <c:v>2</c:v>
                </c:pt>
              </c:numCache>
            </c:numRef>
          </c:val>
          <c:extLst>
            <c:ext xmlns:c16="http://schemas.microsoft.com/office/drawing/2014/chart" uri="{C3380CC4-5D6E-409C-BE32-E72D297353CC}">
              <c16:uniqueId val="{00000002-9A7C-4756-93F6-7C395A08C5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34</c:v>
                </c:pt>
                <c:pt idx="6">
                  <c:v>30</c:v>
                </c:pt>
                <c:pt idx="9">
                  <c:v>26</c:v>
                </c:pt>
                <c:pt idx="12">
                  <c:v>39</c:v>
                </c:pt>
              </c:numCache>
            </c:numRef>
          </c:val>
          <c:extLst>
            <c:ext xmlns:c16="http://schemas.microsoft.com/office/drawing/2014/chart" uri="{C3380CC4-5D6E-409C-BE32-E72D297353CC}">
              <c16:uniqueId val="{00000003-9A7C-4756-93F6-7C395A08C5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82</c:v>
                </c:pt>
                <c:pt idx="3">
                  <c:v>95</c:v>
                </c:pt>
                <c:pt idx="6">
                  <c:v>103</c:v>
                </c:pt>
                <c:pt idx="9">
                  <c:v>130</c:v>
                </c:pt>
                <c:pt idx="12">
                  <c:v>96</c:v>
                </c:pt>
              </c:numCache>
            </c:numRef>
          </c:val>
          <c:extLst>
            <c:ext xmlns:c16="http://schemas.microsoft.com/office/drawing/2014/chart" uri="{C3380CC4-5D6E-409C-BE32-E72D297353CC}">
              <c16:uniqueId val="{00000004-9A7C-4756-93F6-7C395A08C5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7C-4756-93F6-7C395A08C5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7C-4756-93F6-7C395A08C5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1020</c:v>
                </c:pt>
                <c:pt idx="3">
                  <c:v>1010</c:v>
                </c:pt>
                <c:pt idx="6">
                  <c:v>1000</c:v>
                </c:pt>
                <c:pt idx="9">
                  <c:v>973</c:v>
                </c:pt>
                <c:pt idx="12">
                  <c:v>1012</c:v>
                </c:pt>
              </c:numCache>
            </c:numRef>
          </c:val>
          <c:extLst>
            <c:ext xmlns:c16="http://schemas.microsoft.com/office/drawing/2014/chart" uri="{C3380CC4-5D6E-409C-BE32-E72D297353CC}">
              <c16:uniqueId val="{00000007-9A7C-4756-93F6-7C395A08C5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361</c:v>
                </c:pt>
                <c:pt idx="2">
                  <c:v>#N/A</c:v>
                </c:pt>
                <c:pt idx="3">
                  <c:v>#N/A</c:v>
                </c:pt>
                <c:pt idx="4">
                  <c:v>365</c:v>
                </c:pt>
                <c:pt idx="5">
                  <c:v>#N/A</c:v>
                </c:pt>
                <c:pt idx="6">
                  <c:v>#N/A</c:v>
                </c:pt>
                <c:pt idx="7">
                  <c:v>366</c:v>
                </c:pt>
                <c:pt idx="8">
                  <c:v>#N/A</c:v>
                </c:pt>
                <c:pt idx="9">
                  <c:v>#N/A</c:v>
                </c:pt>
                <c:pt idx="10">
                  <c:v>378</c:v>
                </c:pt>
                <c:pt idx="11">
                  <c:v>#N/A</c:v>
                </c:pt>
                <c:pt idx="12">
                  <c:v>#N/A</c:v>
                </c:pt>
                <c:pt idx="13">
                  <c:v>439</c:v>
                </c:pt>
                <c:pt idx="14">
                  <c:v>#N/A</c:v>
                </c:pt>
              </c:numCache>
            </c:numRef>
          </c:val>
          <c:smooth val="0"/>
          <c:extLst>
            <c:ext xmlns:c16="http://schemas.microsoft.com/office/drawing/2014/chart" uri="{C3380CC4-5D6E-409C-BE32-E72D297353CC}">
              <c16:uniqueId val="{00000008-9A7C-4756-93F6-7C395A08C5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7293</c:v>
                </c:pt>
                <c:pt idx="5">
                  <c:v>7753</c:v>
                </c:pt>
                <c:pt idx="8">
                  <c:v>8216</c:v>
                </c:pt>
                <c:pt idx="11">
                  <c:v>8690</c:v>
                </c:pt>
                <c:pt idx="14">
                  <c:v>8362</c:v>
                </c:pt>
              </c:numCache>
            </c:numRef>
          </c:val>
          <c:extLst>
            <c:ext xmlns:c16="http://schemas.microsoft.com/office/drawing/2014/chart" uri="{C3380CC4-5D6E-409C-BE32-E72D297353CC}">
              <c16:uniqueId val="{00000000-3CA9-499F-B714-0757B1DCB2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599</c:v>
                </c:pt>
                <c:pt idx="5">
                  <c:v>635</c:v>
                </c:pt>
                <c:pt idx="8">
                  <c:v>653</c:v>
                </c:pt>
                <c:pt idx="11">
                  <c:v>678</c:v>
                </c:pt>
                <c:pt idx="14">
                  <c:v>573</c:v>
                </c:pt>
              </c:numCache>
            </c:numRef>
          </c:val>
          <c:extLst>
            <c:ext xmlns:c16="http://schemas.microsoft.com/office/drawing/2014/chart" uri="{C3380CC4-5D6E-409C-BE32-E72D297353CC}">
              <c16:uniqueId val="{00000001-3CA9-499F-B714-0757B1DCB2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6971</c:v>
                </c:pt>
                <c:pt idx="5">
                  <c:v>6997</c:v>
                </c:pt>
                <c:pt idx="8">
                  <c:v>7154</c:v>
                </c:pt>
                <c:pt idx="11">
                  <c:v>7274</c:v>
                </c:pt>
                <c:pt idx="14">
                  <c:v>8102</c:v>
                </c:pt>
              </c:numCache>
            </c:numRef>
          </c:val>
          <c:extLst>
            <c:ext xmlns:c16="http://schemas.microsoft.com/office/drawing/2014/chart" uri="{C3380CC4-5D6E-409C-BE32-E72D297353CC}">
              <c16:uniqueId val="{00000002-3CA9-499F-B714-0757B1DCB2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A9-499F-B714-0757B1DCB2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A9-499F-B714-0757B1DCB2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A9-499F-B714-0757B1DCB2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1412</c:v>
                </c:pt>
                <c:pt idx="3">
                  <c:v>1316</c:v>
                </c:pt>
                <c:pt idx="6">
                  <c:v>1232</c:v>
                </c:pt>
                <c:pt idx="9">
                  <c:v>1162</c:v>
                </c:pt>
                <c:pt idx="12">
                  <c:v>1096</c:v>
                </c:pt>
              </c:numCache>
            </c:numRef>
          </c:val>
          <c:extLst>
            <c:ext xmlns:c16="http://schemas.microsoft.com/office/drawing/2014/chart" uri="{C3380CC4-5D6E-409C-BE32-E72D297353CC}">
              <c16:uniqueId val="{00000006-3CA9-499F-B714-0757B1DCB2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227</c:v>
                </c:pt>
                <c:pt idx="3">
                  <c:v>201</c:v>
                </c:pt>
                <c:pt idx="6">
                  <c:v>174</c:v>
                </c:pt>
                <c:pt idx="9">
                  <c:v>151</c:v>
                </c:pt>
                <c:pt idx="12">
                  <c:v>117</c:v>
                </c:pt>
              </c:numCache>
            </c:numRef>
          </c:val>
          <c:extLst>
            <c:ext xmlns:c16="http://schemas.microsoft.com/office/drawing/2014/chart" uri="{C3380CC4-5D6E-409C-BE32-E72D297353CC}">
              <c16:uniqueId val="{00000007-3CA9-499F-B714-0757B1DCB2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1215</c:v>
                </c:pt>
                <c:pt idx="3">
                  <c:v>1275</c:v>
                </c:pt>
                <c:pt idx="6">
                  <c:v>1320</c:v>
                </c:pt>
                <c:pt idx="9">
                  <c:v>1153</c:v>
                </c:pt>
                <c:pt idx="12">
                  <c:v>1061</c:v>
                </c:pt>
              </c:numCache>
            </c:numRef>
          </c:val>
          <c:extLst>
            <c:ext xmlns:c16="http://schemas.microsoft.com/office/drawing/2014/chart" uri="{C3380CC4-5D6E-409C-BE32-E72D297353CC}">
              <c16:uniqueId val="{00000008-3CA9-499F-B714-0757B1DCB2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A9-499F-B714-0757B1DCB2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10114</c:v>
                </c:pt>
                <c:pt idx="3">
                  <c:v>10560</c:v>
                </c:pt>
                <c:pt idx="6">
                  <c:v>11292</c:v>
                </c:pt>
                <c:pt idx="9">
                  <c:v>12041</c:v>
                </c:pt>
                <c:pt idx="12">
                  <c:v>12201</c:v>
                </c:pt>
              </c:numCache>
            </c:numRef>
          </c:val>
          <c:extLst>
            <c:ext xmlns:c16="http://schemas.microsoft.com/office/drawing/2014/chart" uri="{C3380CC4-5D6E-409C-BE32-E72D297353CC}">
              <c16:uniqueId val="{0000000A-3CA9-499F-B714-0757B1DCB2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A9-499F-B714-0757B1DCB2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2245</c:v>
                </c:pt>
                <c:pt idx="1">
                  <c:v>2027</c:v>
                </c:pt>
                <c:pt idx="2">
                  <c:v>2110</c:v>
                </c:pt>
              </c:numCache>
            </c:numRef>
          </c:val>
          <c:extLst>
            <c:ext xmlns:c16="http://schemas.microsoft.com/office/drawing/2014/chart" uri="{C3380CC4-5D6E-409C-BE32-E72D297353CC}">
              <c16:uniqueId val="{00000000-7651-4F3E-9D6F-1FD11AAEC3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720</c:v>
                </c:pt>
                <c:pt idx="1">
                  <c:v>721</c:v>
                </c:pt>
                <c:pt idx="2">
                  <c:v>1002</c:v>
                </c:pt>
              </c:numCache>
            </c:numRef>
          </c:val>
          <c:extLst>
            <c:ext xmlns:c16="http://schemas.microsoft.com/office/drawing/2014/chart" uri="{C3380CC4-5D6E-409C-BE32-E72D297353CC}">
              <c16:uniqueId val="{00000001-7651-4F3E-9D6F-1FD11AAEC3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3664</c:v>
                </c:pt>
                <c:pt idx="1">
                  <c:v>3987</c:v>
                </c:pt>
                <c:pt idx="2">
                  <c:v>4465</c:v>
                </c:pt>
              </c:numCache>
            </c:numRef>
          </c:val>
          <c:extLst>
            <c:ext xmlns:c16="http://schemas.microsoft.com/office/drawing/2014/chart" uri="{C3380CC4-5D6E-409C-BE32-E72D297353CC}">
              <c16:uniqueId val="{00000002-7651-4F3E-9D6F-1FD11AAEC3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{B7E01377-3259-4915-8D65-EEC33098BA34}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3C4-4751-8AC8-C1C8CCF452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{C6D9FC95-295A-4621-9BF7-170F8EABAC49}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C4-4751-8AC8-C1C8CCF452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{630C44EA-8A35-4333-A10E-BA5B61AEDD37}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C4-4751-8AC8-C1C8CCF452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{009438F1-2ABF-43AE-A4D8-32686B3A7990}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C4-4751-8AC8-C1C8CCF452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{6F5F887F-0284-4CAF-8281-3D7A682997F5}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C4-4751-8AC8-C1C8CCF452D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{A4E7D399-5CF7-4D4E-9EC9-2026468FD89F}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3C4-4751-8AC8-C1C8CCF452D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{117A08F8-8F42-447A-A7F5-0B9B8E15C4A0}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3C4-4751-8AC8-C1C8CCF452D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{9D4309E3-DDB5-4AF5-85E6-01DBDE3F9789}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3C4-4751-8AC8-C1C8CCF452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{C3D12FBD-59E3-45A1-9763-11351E0AD314}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3C4-4751-8AC8-C1C8CCF452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68.599999999999994</c:v>
                </c:pt>
                <c:pt idx="16">
                  <c:v>68.599999999999994</c:v>
                </c:pt>
                <c:pt idx="24">
                  <c:v>53.6</c:v>
                </c:pt>
                <c:pt idx="32">
                  <c:v>56.2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C4-4751-8AC8-C1C8CCF452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{B3C242C6-6EBC-47C2-94F7-96C5D9E9CF22}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3C4-4751-8AC8-C1C8CCF452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{82ABE150-C7E6-422E-9EB0-7AE35C7AC080}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C4-4751-8AC8-C1C8CCF452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{26850CA1-439A-4C96-9BE3-E974FF178700}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C4-4751-8AC8-C1C8CCF452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{60D67582-46A1-4CB9-BFAC-EE4E9D896FF8}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C4-4751-8AC8-C1C8CCF452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{029344F4-C4D1-47E5-95AE-A93D72F84229}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C4-4751-8AC8-C1C8CCF452D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{51DABF94-067B-4138-BC6E-A92CF4ABA02B}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3C4-4751-8AC8-C1C8CCF452D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{3DF31C82-EB7B-4EA3-9768-791A929AAE97}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3C4-4751-8AC8-C1C8CCF452D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{36873EA5-FB98-4CE6-A000-5961A0C7E3AC}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3C4-4751-8AC8-C1C8CCF452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{643279D6-96A3-4435-9264-1721A91D74F4}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3C4-4751-8AC8-C1C8CCF452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63C4-4751-8AC8-C1C8CCF452D9}"/>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{B5C78238-E372-4360-95B9-60DA2361BD1D}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89-484A-AA95-F349E7A106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{0DD11270-4276-44BD-91E1-9C92F0D28A6C}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89-484A-AA95-F349E7A106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{DB707AC4-9438-4E78-A686-5062327D24E0}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89-484A-AA95-F349E7A106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{CFD8F6C9-0CD6-4F8D-8C9E-44075094B3C4}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89-484A-AA95-F349E7A106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{FCD11EC3-8B40-46DC-834A-865034BDB367}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89-484A-AA95-F349E7A1067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{8039E28F-A03F-4DD5-BEFC-8074314D4976}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89-484A-AA95-F349E7A1067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{18A749EF-7FBE-454D-A9E2-4EC94A30AAC7}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89-484A-AA95-F349E7A1067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{CE6FB471-171A-494B-AAB9-4F5039962ECD}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89-484A-AA95-F349E7A1067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{A9FDB608-A2FB-45FB-B187-1D2F8B8EE8EE}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89-484A-AA95-F349E7A106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6.6</c:v>
                </c:pt>
                <c:pt idx="16">
                  <c:v>6.5</c:v>
                </c:pt>
                <c:pt idx="24">
                  <c:v>6.5</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89-484A-AA95-F349E7A106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{06731330-D095-46D4-9716-6D7E17A2DBCA}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89-484A-AA95-F349E7A106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{CCF49BAF-7801-4623-B296-5435C08FAD36}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89-484A-AA95-F349E7A106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{1BF88D81-54C1-4F30-9D80-94AEF11A1373}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89-484A-AA95-F349E7A106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{E6873B8E-98A9-479A-B18B-124DC52B2894}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89-484A-AA95-F349E7A106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{4824ADAC-8030-499B-8CAF-20F8669E94FF}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89-484A-AA95-F349E7A1067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{3E2B4F86-E7C0-4307-AE71-6EA8E41CDE4C}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89-484A-AA95-F349E7A1067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{9AD21F3F-E732-4352-BC68-08C636F2504A}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89-484A-AA95-F349E7A1067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{C578D693-8519-407C-A6BF-C7E68AAED3B5}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89-484A-AA95-F349E7A1067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{362C8D63-CD3D-4D6C-9C02-EFF439DFE809}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89-484A-AA95-F349E7A106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589-484A-AA95-F349E7A10672}"/>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努めているが，近年の大型事業における元利償還が始まったことから，繰上償還を除く元利償還金が増加しているものの，過疎対策事業債等の交付税算入率の高い有利な地方債の活用に努めたことで，算入公債費等も高い割合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の公債費が増加していくことが見込まれることから，新規・継続事業ともに事業内容の精査・検証を行い，長期的な視点のもと，交付税算入率が高い有利な地方債の活用と計画的な発行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旧国民宿舎施設解体等に対する起債額増に伴う地方債残高が増加した一方，公営企業債繰入見込額や退職手当負担見込額が減少しているため，将来負担額は前年度と同程度の水準であるが，充当可能基金や基準財政需要額見込算入額の増により充当可能財源等が増加していることから，将来負担比率の分子は約４２６百万円の減となり，前年度と同様に将来負担比率は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の大型事業により，地方債残高が増加しているため，新規・継続事業ともに事業内容の精査・検証を行い，長期的な視点のもと，交付税算入率が高い有利な地方債の活用と計画的な発行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鹿児島県阿久根市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及び新型コロナウイルス感染症対策事業，公共施設の整備等の経費に充てるため，基金を取り崩した一方で，決算剰余金や普通交付税再算定等を活用し，庁舎等の公共施設の整備や，今後整備を予定しているサンセット牛之浜景勝地道の駅の整備に備えて積立てを行ったほか，ふるさと納税寄附金の積立を行ったことにより，昨年度と比較して約８４２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今後，更新時期を迎える多くの市有施設に対する整備・更新に係る経費などをはじめとする財政需要に備え，計画的に積立を行い，健全な財政運営に努める。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市有施設整備基金：市有施設（設備，備品及び土地を含む。）の整備又は保全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地域振興基金：産業や教育の振興，福祉の向上や地域コミュニティの充実等の地域振興のための事業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市有施設整備基金：市有施設の整備に必要な経費の財源に充てるため取崩しを行った一方，庁舎等の公共施設の改修に備え，年度末に余剰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金を活用し，積立を行ったため，前年度から約１９６百万円増加した。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市民交流施設整備基金：平成３０年度に整備が完了した市民交流センターの地方債償還に充てるため取り崩した一方，新図書館建設に向け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て余剰金を活用し，積立を行ったため，前年度から約３０百万円増加した。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地域振興基金：地域振興に資する事業の財源として取り崩した一方で，ふるさと納税寄附金の積立を行ったため，約８７百万円増加した。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市有施設整備基金：市庁舎をはじめとする公共施設の老朽化が進んでおり，今後，公共施設の長寿命化改修等が見込まれていることから，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それらの整備に備え，今後も継続して積み立てを行うものとする。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市民交流施設整備基金：市民交流センターの整備のために発行した地方債の償還財源又は，今後併設を予定している図書館の整備に必要な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経費の財源に充てるため計画的に取崩しを行うものとする。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地域振興基金：ふるさと納税寄附金を積み立て，地域振興のための事業の財源として活用するものとする。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及び新型コロナウイルス感染症対策事業に充てるため約２１０百万円取り崩したが，地方創生臨時交付金を活用したことにより，取崩し額が前年度より約２３７百万円減少し，さらに地方財政法に基づき決算余剰金のうち約２８８百万円を積み立てたことにより，前年度より約８３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災害への備え等のため，過去の実績を踏まえ，２０億円程度を目途に積み立てることとしている。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普通交付税再算定に伴う臨時財政対策債償還基金費積立及び大型事業の元金返済に備えた積立により，約２８１百万円増加した。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市債の借入実績はないが，近年の大型事業により地方債残高が１２０億円を上回っており，数年後には公債費が３億円程度増える見込みであることから，余剰財源の積立を行い，地方債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1583625-F265-4A48-ACB9-59B04CB93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E8CD970-FEDE-4BB1-870D-CAECC154A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20DB9F1-3D4F-424C-BE2B-ECB6DD1462A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32178C3-63F3-4E4B-B750-4B9674610D4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9BF2C8F-00C1-4F12-A1AE-C5FA4AE8C3B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5F5ABC1-5A52-4210-BC0C-EA16344672F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34CD51F-62A8-4679-95A6-09096FCD9B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AC00585-3E0E-405A-8283-4F33C85BAE4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5BCF341-0E70-4513-A7D1-901B1C4B451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5BD129E-438F-455F-AE05-F779ED81C1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2A635D0-3F99-46E8-938A-52757246A75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604C0E1-A2DD-438D-BD27-1CEE57D2C39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694540D-A72D-4AF5-8967-6245B25577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FD9D6E7-A3D2-47DE-A775-067E17C5C2B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224CAA0-4675-4F28-9390-63197AA92D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D6A20F6-CE6E-435F-9D26-29CD6633871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3E42BB8-FD7E-42AD-ADC9-8F36378509B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5E7CB0B-2CFA-4857-8D6E-D01CADABDA0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55E58DD-2940-43B9-8281-4D47527941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1FD1E7D-D763-48B4-B42A-3473999102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0F8E8AD-6C06-4BDE-911B-ABFF067EBD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7EE5453-19D9-496D-BA45-C68551342A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C49E16B-E355-4391-9ADF-BEE6FEFC8C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FFDF10D-0C26-4174-8FB3-6BB270CED1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A0B318D-7C7F-4115-B407-DA09C0816C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F7EF5EB-A808-43E4-94F7-B434C51929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A677195-936C-4D5F-8E8B-0124309B4F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775A236-DD40-4231-BFA9-0A54EF757B6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1DDD5EF-DA55-4416-85B4-16187458B4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E62C91B-3FE8-476A-9ABD-C636E9CAA1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C22B438-102D-4543-9E05-76D35C0472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3A084D5-F9C4-4BA1-9906-F146C4C6FFF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EF19892-8FDD-43A3-9301-3AD1E19BF8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50EAAD0-5A0C-493D-A85C-6D406EE312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31D918F-D5C5-486C-9D32-59D8E93AB1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3572AD4-04CC-4183-99FF-4A4387CD18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D32EB85-472B-431D-A82C-1FDCE936C00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B6523BD-A5BB-400B-A720-DB9A750E9F4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E2C5075-2FA1-40CA-B564-8F749F38F5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1D48BD-4F28-4784-87B8-F27CAD8F4A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8D38A21-A114-4E2F-9358-F3225AE6535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51B2ECD-0406-4A44-BFF2-910073E116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C9BAB52-CB15-4F35-9A32-7039E0430A2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205E3B7-DF57-422A-B717-ADAA9EC684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57EA448-B66A-4867-9CD4-0ABE324A8D5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8527674-BC81-4AB4-8A7A-2F05DB9C401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508D6FE-FAB0-4DD2-BAE7-659206D9DB1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0DC67E1-BEEC-4F68-A952-D8F555D61CD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6EBD914-3D41-4E66-8451-DA88E65D4A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6EA713F-6495-4524-9CD4-FA0952642AD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923CD5F-B1EF-4200-A932-01D258D7841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EA0D9F7-356F-4DCC-94E6-DF3CEFE3D84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B0B20AB-6544-4687-A4D5-B2946E7C169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3971706-EE09-4978-8E11-0BAEA5C028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65C627A-494C-4D23-9586-06C78BE040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4993900-A940-48FE-B49D-9B2E311F156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80C2160-0398-4050-B3BD-AA2C8362EA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有形固定資産減価償却率については、令和２年度に新焼却処分場の完成や固定資産情報を整理したため、全体としては類似団体平均よりも低い水準にあるが、公共施設の老朽化により前年度より増加した。</a:t>
          </a:r>
        </a:p>
        <a:p>
          <a:r>
            <a:rPr kumimoji="1" lang="ja-JP" altLang="en-US" sz="1100">
              <a:latin typeface="ＭＳ Ｐゴシック" panose="020B0600070205080204" pitchFamily="50" charset="-128"/>
              <a:ea typeface="ＭＳ Ｐゴシック" panose="020B0600070205080204" pitchFamily="50" charset="-128"/>
            </a:rPr>
            <a:t>　そのため、平成２８年度に策定した公共施設等総合管理計画に基づいて、老朽化した施設の集約化・複合化や除却を進め、公共施設等の適正配置と施設総量の縮減に取り組む。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74B50B7-9D4C-41D7-87AE-878B4E035E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6336913-E366-4416-830C-94B3777B8B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F39705E-207E-4CC7-B474-D16D53AF80F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F5F4CF9F-660A-45AE-9D79-464ABE0BECE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97D89BE0-FCE9-4854-B3E1-101DF2579E1B}"/>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FA194D-5712-4274-8478-69C1ED3CF3B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A3A8CB8-14CF-4DB1-B9C8-BBD804177ED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C7E4DF97-3233-4DF1-B33F-C11AB2EB813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C5740FA-C0A5-4682-9750-D29FB5347A2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8548CCC-09FD-461B-96D9-2869A4FFD7E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84F8AFD-B76A-44AB-891E-A6A38485900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02BA262-C76B-4C3D-9254-EDB14E4184C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C2EDF0A-0D0B-44AB-9C34-16247F84387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BABCBF6-0A29-4590-AB8A-080ED070DA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DD64D4F8-6A32-459A-87E0-3FCBFCA11BD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22F5588-5742-4071-9DDE-957E527ED7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5699DBDD-DCE3-478D-BA32-4FF562B13D5B}"/>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61BB54BD-70A1-477F-9BCB-00690A1DE118}"/>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C7342F9B-685B-493A-99F2-D1C038479F47}"/>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02050EF5-5A10-4FCE-8736-3D990EC76A22}"/>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854C72B6-1726-46A1-8951-4BD963CC028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a:extLst>
            <a:ext uri="{FF2B5EF4-FFF2-40B4-BE49-F238E27FC236}">
              <a16:creationId xmlns:a16="http://schemas.microsoft.com/office/drawing/2014/main" id="{5FCCB24F-A31D-41E6-84AE-EF84DB29811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137A6234-1F47-4EA3-8E06-A991462D453A}"/>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C6C982E3-030E-4306-8C14-961FB8BE7EA2}"/>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7D524C44-7991-4E90-B6EF-3D4451870643}"/>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1B5EBF49-AEAA-48D5-9089-34AD99B0518C}"/>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5AB08F20-2B5F-4290-8068-27B8D57E7391}"/>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DD4BDC1-369E-45F9-A11C-0EB725ADD38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45885CD-0682-410A-8B8B-472B05B2784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DE56751-131C-4697-9850-5C71854018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893BC32-494B-4F60-8E8D-04C193AD0CA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3C6E563-F01D-41CA-8BC1-EB785B77E29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169757</xdr:rowOff>
    </xdr:from>
    <xdr:to>
      <xdr:col>23</xdr:col>
      <xdr:colOff>136525</xdr:colOff>
      <xdr:row>30</xdr:row>
      <xdr:rowOff>99907</xdr:rowOff>
    </xdr:to>
    <xdr:sp macro="" textlink="">
      <xdr:nvSpPr>
        <xdr:cNvPr id="91" name="楕円 90">
          <a:extLst>
            <a:ext uri="{FF2B5EF4-FFF2-40B4-BE49-F238E27FC236}">
              <a16:creationId xmlns:a16="http://schemas.microsoft.com/office/drawing/2014/main" id="{4276E92D-E073-4652-AEC2-40CE69244187}"/>
            </a:ext>
          </a:extLst>
        </xdr:cNvPr>
        <xdr:cNvSpPr/>
      </xdr:nvSpPr>
      <xdr:spPr>
        <a:xfrm>
          <a:off x="47117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21184</xdr:rowOff>
    </xdr:from>
    <xdr:ext cx="405111" cy="259045"/>
    <xdr:sp macro="" textlink="">
      <xdr:nvSpPr>
        <xdr:cNvPr id="92" name="有形固定資産減価償却率該当値テキスト">
          <a:extLst>
            <a:ext uri="{FF2B5EF4-FFF2-40B4-BE49-F238E27FC236}">
              <a16:creationId xmlns:a16="http://schemas.microsoft.com/office/drawing/2014/main" id="{2B7E3C21-0557-44A1-BC86-B26B2C1B85A6}"/>
            </a:ext>
          </a:extLst>
        </xdr:cNvPr>
        <xdr:cNvSpPr txBox="1"/>
      </xdr:nvSpPr>
      <xdr:spPr>
        <a:xfrm>
          <a:off x="4813300" y="5764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93" name="楕円 92">
          <a:extLst>
            <a:ext uri="{FF2B5EF4-FFF2-40B4-BE49-F238E27FC236}">
              <a16:creationId xmlns:a16="http://schemas.microsoft.com/office/drawing/2014/main" id="{1D03A5CD-3FF4-48EC-BC58-1F6AAAA17F2D}"/>
            </a:ext>
          </a:extLst>
        </xdr:cNvPr>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49107</xdr:rowOff>
    </xdr:to>
    <xdr:cxnSp macro="">
      <xdr:nvCxnSpPr>
        <xdr:cNvPr id="94" name="直線コネクタ 93">
          <a:extLst>
            <a:ext uri="{FF2B5EF4-FFF2-40B4-BE49-F238E27FC236}">
              <a16:creationId xmlns:a16="http://schemas.microsoft.com/office/drawing/2014/main" id="{E6B566A0-FA56-4275-A340-0250938FB2D0}"/>
            </a:ext>
          </a:extLst>
        </xdr:cNvPr>
        <xdr:cNvCxnSpPr/>
      </xdr:nvCxnSpPr>
      <xdr:spPr>
        <a:xfrm>
          <a:off x="4051300" y="591735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95" name="楕円 94">
          <a:extLst>
            <a:ext uri="{FF2B5EF4-FFF2-40B4-BE49-F238E27FC236}">
              <a16:creationId xmlns:a16="http://schemas.microsoft.com/office/drawing/2014/main" id="{B2EF1724-E4AC-4322-9F9A-80E37C19D93F}"/>
            </a:ext>
          </a:extLst>
        </xdr:cNvPr>
        <xdr:cNvSpPr/>
      </xdr:nvSpPr>
      <xdr:spPr>
        <a:xfrm>
          <a:off x="3238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31</xdr:row>
      <xdr:rowOff>100753</xdr:rowOff>
    </xdr:to>
    <xdr:cxnSp macro="">
      <xdr:nvCxnSpPr>
        <xdr:cNvPr id="96" name="直線コネクタ 95">
          <a:extLst>
            <a:ext uri="{FF2B5EF4-FFF2-40B4-BE49-F238E27FC236}">
              <a16:creationId xmlns:a16="http://schemas.microsoft.com/office/drawing/2014/main" id="{A26B7AD1-259A-47B4-97CA-66616CFB1429}"/>
            </a:ext>
          </a:extLst>
        </xdr:cNvPr>
        <xdr:cNvCxnSpPr/>
      </xdr:nvCxnSpPr>
      <xdr:spPr>
        <a:xfrm flipV="1">
          <a:off x="3289300" y="5917353"/>
          <a:ext cx="7620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97" name="楕円 96">
          <a:extLst>
            <a:ext uri="{FF2B5EF4-FFF2-40B4-BE49-F238E27FC236}">
              <a16:creationId xmlns:a16="http://schemas.microsoft.com/office/drawing/2014/main" id="{1691B332-7CDF-4184-BB3F-71D09B5BABF4}"/>
            </a:ext>
          </a:extLst>
        </xdr:cNvPr>
        <xdr:cNvSpPr/>
      </xdr:nvSpPr>
      <xdr:spPr>
        <a:xfrm>
          <a:off x="2476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100753</xdr:rowOff>
    </xdr:from>
    <xdr:to>
      <xdr:col>15</xdr:col>
      <xdr:colOff>136525</xdr:colOff>
      <xdr:row>31</xdr:row>
      <xdr:rowOff>100753</xdr:rowOff>
    </xdr:to>
    <xdr:cxnSp macro="">
      <xdr:nvCxnSpPr>
        <xdr:cNvPr id="98" name="直線コネクタ 97">
          <a:extLst>
            <a:ext uri="{FF2B5EF4-FFF2-40B4-BE49-F238E27FC236}">
              <a16:creationId xmlns:a16="http://schemas.microsoft.com/office/drawing/2014/main" id="{1FEA2246-C328-4016-9AD5-582D71358A75}"/>
            </a:ext>
          </a:extLst>
        </xdr:cNvPr>
        <xdr:cNvCxnSpPr/>
      </xdr:nvCxnSpPr>
      <xdr:spPr>
        <a:xfrm>
          <a:off x="2527300" y="61872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94933</xdr:rowOff>
    </xdr:from>
    <xdr:to>
      <xdr:col>7</xdr:col>
      <xdr:colOff>187325</xdr:colOff>
      <xdr:row>32</xdr:row>
      <xdr:rowOff>25083</xdr:rowOff>
    </xdr:to>
    <xdr:sp macro="" textlink="">
      <xdr:nvSpPr>
        <xdr:cNvPr id="99" name="楕円 98">
          <a:extLst>
            <a:ext uri="{FF2B5EF4-FFF2-40B4-BE49-F238E27FC236}">
              <a16:creationId xmlns:a16="http://schemas.microsoft.com/office/drawing/2014/main" id="{F8AA320E-69CB-45B9-9237-6F953220FB9D}"/>
            </a:ext>
          </a:extLst>
        </xdr:cNvPr>
        <xdr:cNvSpPr/>
      </xdr:nvSpPr>
      <xdr:spPr>
        <a:xfrm>
          <a:off x="1714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100753</xdr:rowOff>
    </xdr:from>
    <xdr:to>
      <xdr:col>11</xdr:col>
      <xdr:colOff>136525</xdr:colOff>
      <xdr:row>31</xdr:row>
      <xdr:rowOff>145733</xdr:rowOff>
    </xdr:to>
    <xdr:cxnSp macro="">
      <xdr:nvCxnSpPr>
        <xdr:cNvPr id="100" name="直線コネクタ 99">
          <a:extLst>
            <a:ext uri="{FF2B5EF4-FFF2-40B4-BE49-F238E27FC236}">
              <a16:creationId xmlns:a16="http://schemas.microsoft.com/office/drawing/2014/main" id="{563AED87-A91E-4BC0-8DAE-67AB2DFC271A}"/>
            </a:ext>
          </a:extLst>
        </xdr:cNvPr>
        <xdr:cNvCxnSpPr/>
      </xdr:nvCxnSpPr>
      <xdr:spPr>
        <a:xfrm flipV="1">
          <a:off x="1765300" y="6187228"/>
          <a:ext cx="7620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101" name="n_1aveValue有形固定資産減価償却率">
          <a:extLst>
            <a:ext uri="{FF2B5EF4-FFF2-40B4-BE49-F238E27FC236}">
              <a16:creationId xmlns:a16="http://schemas.microsoft.com/office/drawing/2014/main" id="{4408F7BA-6BEE-488E-A49F-342D8E06AAEB}"/>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D0DB2001-EA4E-4397-91D3-CB3726F67DDE}"/>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a:extLst>
            <a:ext uri="{FF2B5EF4-FFF2-40B4-BE49-F238E27FC236}">
              <a16:creationId xmlns:a16="http://schemas.microsoft.com/office/drawing/2014/main" id="{27F29DC2-E44D-4354-BD59-453ABF0C9123}"/>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id="{9B165EDB-76E6-4FCC-973F-187B479A1177}"/>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105" name="n_1mainValue有形固定資産減価償却率">
          <a:extLst>
            <a:ext uri="{FF2B5EF4-FFF2-40B4-BE49-F238E27FC236}">
              <a16:creationId xmlns:a16="http://schemas.microsoft.com/office/drawing/2014/main" id="{F527B6CC-61D3-4C2F-8947-5F79E52C2A14}"/>
            </a:ext>
          </a:extLst>
        </xdr:cNvPr>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142680</xdr:rowOff>
    </xdr:from>
    <xdr:ext cx="405111" cy="259045"/>
    <xdr:sp macro="" textlink="">
      <xdr:nvSpPr>
        <xdr:cNvPr id="106" name="n_2mainValue有形固定資産減価償却率">
          <a:extLst>
            <a:ext uri="{FF2B5EF4-FFF2-40B4-BE49-F238E27FC236}">
              <a16:creationId xmlns:a16="http://schemas.microsoft.com/office/drawing/2014/main" id="{A35C4D23-5981-49EA-8ECB-1A8B0A7F8C0D}"/>
            </a:ext>
          </a:extLst>
        </xdr:cNvPr>
        <xdr:cNvSpPr txBox="1"/>
      </xdr:nvSpPr>
      <xdr:spPr>
        <a:xfrm>
          <a:off x="3086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142680</xdr:rowOff>
    </xdr:from>
    <xdr:ext cx="405111" cy="259045"/>
    <xdr:sp macro="" textlink="">
      <xdr:nvSpPr>
        <xdr:cNvPr id="107" name="n_3mainValue有形固定資産減価償却率">
          <a:extLst>
            <a:ext uri="{FF2B5EF4-FFF2-40B4-BE49-F238E27FC236}">
              <a16:creationId xmlns:a16="http://schemas.microsoft.com/office/drawing/2014/main" id="{7CB59A1D-FFF8-4686-AF40-421496D89385}"/>
            </a:ext>
          </a:extLst>
        </xdr:cNvPr>
        <xdr:cNvSpPr txBox="1"/>
      </xdr:nvSpPr>
      <xdr:spPr>
        <a:xfrm>
          <a:off x="2324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16210</xdr:rowOff>
    </xdr:from>
    <xdr:ext cx="405111" cy="259045"/>
    <xdr:sp macro="" textlink="">
      <xdr:nvSpPr>
        <xdr:cNvPr id="108" name="n_4mainValue有形固定資産減価償却率">
          <a:extLst>
            <a:ext uri="{FF2B5EF4-FFF2-40B4-BE49-F238E27FC236}">
              <a16:creationId xmlns:a16="http://schemas.microsoft.com/office/drawing/2014/main" id="{5A0A91A0-BA8E-471B-9896-9470B1878FC3}"/>
            </a:ext>
          </a:extLst>
        </xdr:cNvPr>
        <xdr:cNvSpPr txBox="1"/>
      </xdr:nvSpPr>
      <xdr:spPr>
        <a:xfrm>
          <a:off x="15627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AFC3C57-24BE-43AC-A199-4309BB1CF6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38B5729-8260-4652-8460-4175B97A4F5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6BC2C25-C05E-4759-A7F5-84A35037599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147D200C-250B-446A-AB97-DC3BE912F84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959020D-1482-46A2-883D-786C2801425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6B42A612-C015-40BA-9715-4F45E74DC8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4ECF1903-A20C-49BB-B6B8-954085DD4AD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F648E3CE-F604-4FF4-9309-6DBF03D76B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4452A2F-C2D9-4E79-8C4E-D9546739A53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41ED978-721A-4AAB-97C2-34E50CA83B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3A4E73B-B261-493B-98EF-0EF774A508A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4773E13-B3AD-47E4-AD7A-9308F15E86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134504E2-7972-46CA-B2FB-8314E8E51A6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水準であり、旧国民宿舎施設解体等に伴う地方債残高が増加したが、公営企業債繰入見込額や退職手当負担見込額が減少したことに伴い将来負担額は前年度と同水準となったものの、充当可能基金の増加により前年度より減少している。</a:t>
          </a:r>
        </a:p>
        <a:p>
          <a:r>
            <a:rPr kumimoji="1" lang="ja-JP" altLang="en-US" sz="1100">
              <a:latin typeface="ＭＳ Ｐゴシック" panose="020B0600070205080204" pitchFamily="50" charset="-128"/>
              <a:ea typeface="ＭＳ Ｐゴシック" panose="020B0600070205080204" pitchFamily="50" charset="-128"/>
            </a:rPr>
            <a:t>　引き続き、新規地方債発行の抑制や繰上償還により地方債現在高の縮減を図り、市財政の健全な運営の維持に努める。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32B03C7-D74E-4F53-9899-75441902D92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D707493-0780-41AC-BDC5-4D05D7EE6BF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35CA04B4-0439-4B3A-A492-FB7BC1F1EC1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3746D756-2EDB-40D0-9FF9-35CC4CAB9D8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76464E51-530F-40CC-A797-9249E8F27D2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75394A95-54C6-46F5-B290-84D013D7C54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1B2A56B5-8B83-408C-A9B7-E2FD22D5960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6C700CE-D5E4-408A-A1AB-70E33921AA9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BCB399CC-74DF-4FA6-A97D-55959D86D98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2B8BEDC0-525A-486C-88B7-D94FAFC4E62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63542B97-76F2-47D8-A009-6F9A9C81B41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9BD7B146-7CC5-43D1-A7E4-07429025179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C344D7FA-5C3C-4394-93EA-0EAF8CC185F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565A130-7282-48CD-A01B-C165444CBE1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14380900-BB76-44FF-949F-AA1EE3A7EC9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F46BDD8-28AD-46DD-BF6C-45C728D451A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80FE46B-5694-4CB6-AA57-64AC3E661AE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AF51CB92-2FA2-44AD-A59C-6AF1B0E3E0E8}"/>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07F61227-1040-4455-9D39-09E3D629484B}"/>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D8B424AD-B561-4D55-9797-A6D0E7B5F7D1}"/>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B05190F1-8377-4C92-B595-1E7D7FFB1FEA}"/>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1E561D0D-CC9F-4835-A344-E815B40969CD}"/>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408C60F1-734E-43F5-8A87-D64DC76144DC}"/>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86D1450C-9F98-402D-B9B6-061D63881D76}"/>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3DC7166F-FCC0-4E12-8A3C-946F1689F86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id="{C2BB55C1-BF2B-4C02-9FC5-718F00C53365}"/>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id="{F13EAC42-88E2-464A-BA67-8F6687CCBA89}"/>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id="{EF8C1DA4-5E84-47A3-9CA4-4D092DBEC5B2}"/>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E5E23A9-C092-424D-A0A5-C6DB742B3A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4900BCF-04B2-4B1F-A393-A436479ED7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A98BFC4-0F69-405A-A25F-A7B85F4685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EF2ACAE-0370-40D1-9244-2BDF88FE81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6688E23-D68C-4B78-9D73-168813C4AAE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68145</xdr:rowOff>
    </xdr:from>
    <xdr:to>
      <xdr:col>76</xdr:col>
      <xdr:colOff>73025</xdr:colOff>
      <xdr:row>28</xdr:row>
      <xdr:rowOff>169745</xdr:rowOff>
    </xdr:to>
    <xdr:sp macro="" textlink="">
      <xdr:nvSpPr>
        <xdr:cNvPr id="155" name="楕円 154">
          <a:extLst>
            <a:ext uri="{FF2B5EF4-FFF2-40B4-BE49-F238E27FC236}">
              <a16:creationId xmlns:a16="http://schemas.microsoft.com/office/drawing/2014/main" id="{C5D38CCB-7B4B-4C82-B162-B8AA9C050B94}"/>
            </a:ext>
          </a:extLst>
        </xdr:cNvPr>
        <xdr:cNvSpPr/>
      </xdr:nvSpPr>
      <xdr:spPr>
        <a:xfrm>
          <a:off x="14744700" y="56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91022</xdr:rowOff>
    </xdr:from>
    <xdr:ext cx="469744" cy="259045"/>
    <xdr:sp macro="" textlink="">
      <xdr:nvSpPr>
        <xdr:cNvPr id="156" name="債務償還比率該当値テキスト">
          <a:extLst>
            <a:ext uri="{FF2B5EF4-FFF2-40B4-BE49-F238E27FC236}">
              <a16:creationId xmlns:a16="http://schemas.microsoft.com/office/drawing/2014/main" id="{50519207-98E3-48CC-8E66-593C430C3DF0}"/>
            </a:ext>
          </a:extLst>
        </xdr:cNvPr>
        <xdr:cNvSpPr txBox="1"/>
      </xdr:nvSpPr>
      <xdr:spPr>
        <a:xfrm>
          <a:off x="14846300" y="54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28702</xdr:rowOff>
    </xdr:from>
    <xdr:to>
      <xdr:col>72</xdr:col>
      <xdr:colOff>123825</xdr:colOff>
      <xdr:row>29</xdr:row>
      <xdr:rowOff>130302</xdr:rowOff>
    </xdr:to>
    <xdr:sp macro="" textlink="">
      <xdr:nvSpPr>
        <xdr:cNvPr id="157" name="楕円 156">
          <a:extLst>
            <a:ext uri="{FF2B5EF4-FFF2-40B4-BE49-F238E27FC236}">
              <a16:creationId xmlns:a16="http://schemas.microsoft.com/office/drawing/2014/main" id="{430BE839-073E-4BE9-A772-A2B30974D77C}"/>
            </a:ext>
          </a:extLst>
        </xdr:cNvPr>
        <xdr:cNvSpPr/>
      </xdr:nvSpPr>
      <xdr:spPr>
        <a:xfrm>
          <a:off x="14033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118945</xdr:rowOff>
    </xdr:from>
    <xdr:to>
      <xdr:col>76</xdr:col>
      <xdr:colOff>22225</xdr:colOff>
      <xdr:row>29</xdr:row>
      <xdr:rowOff>79502</xdr:rowOff>
    </xdr:to>
    <xdr:cxnSp macro="">
      <xdr:nvCxnSpPr>
        <xdr:cNvPr id="158" name="直線コネクタ 157">
          <a:extLst>
            <a:ext uri="{FF2B5EF4-FFF2-40B4-BE49-F238E27FC236}">
              <a16:creationId xmlns:a16="http://schemas.microsoft.com/office/drawing/2014/main" id="{8DDE5843-445F-4326-AB61-F02E6814D760}"/>
            </a:ext>
          </a:extLst>
        </xdr:cNvPr>
        <xdr:cNvCxnSpPr/>
      </xdr:nvCxnSpPr>
      <xdr:spPr>
        <a:xfrm flipV="1">
          <a:off x="14084300" y="5691070"/>
          <a:ext cx="711200" cy="1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108585</xdr:rowOff>
    </xdr:from>
    <xdr:to>
      <xdr:col>68</xdr:col>
      <xdr:colOff>123825</xdr:colOff>
      <xdr:row>30</xdr:row>
      <xdr:rowOff>38735</xdr:rowOff>
    </xdr:to>
    <xdr:sp macro="" textlink="">
      <xdr:nvSpPr>
        <xdr:cNvPr id="159" name="楕円 158">
          <a:extLst>
            <a:ext uri="{FF2B5EF4-FFF2-40B4-BE49-F238E27FC236}">
              <a16:creationId xmlns:a16="http://schemas.microsoft.com/office/drawing/2014/main" id="{A8E25F27-5325-433E-8C22-7F1695723805}"/>
            </a:ext>
          </a:extLst>
        </xdr:cNvPr>
        <xdr:cNvSpPr/>
      </xdr:nvSpPr>
      <xdr:spPr>
        <a:xfrm>
          <a:off x="13271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79502</xdr:rowOff>
    </xdr:from>
    <xdr:to>
      <xdr:col>72</xdr:col>
      <xdr:colOff>73025</xdr:colOff>
      <xdr:row>29</xdr:row>
      <xdr:rowOff>159385</xdr:rowOff>
    </xdr:to>
    <xdr:cxnSp macro="">
      <xdr:nvCxnSpPr>
        <xdr:cNvPr id="160" name="直線コネクタ 159">
          <a:extLst>
            <a:ext uri="{FF2B5EF4-FFF2-40B4-BE49-F238E27FC236}">
              <a16:creationId xmlns:a16="http://schemas.microsoft.com/office/drawing/2014/main" id="{1A623489-C621-45D3-AEA9-731710A156AF}"/>
            </a:ext>
          </a:extLst>
        </xdr:cNvPr>
        <xdr:cNvCxnSpPr/>
      </xdr:nvCxnSpPr>
      <xdr:spPr>
        <a:xfrm flipV="1">
          <a:off x="13322300" y="5823077"/>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51217</xdr:rowOff>
    </xdr:from>
    <xdr:to>
      <xdr:col>64</xdr:col>
      <xdr:colOff>123825</xdr:colOff>
      <xdr:row>29</xdr:row>
      <xdr:rowOff>152817</xdr:rowOff>
    </xdr:to>
    <xdr:sp macro="" textlink="">
      <xdr:nvSpPr>
        <xdr:cNvPr id="161" name="楕円 160">
          <a:extLst>
            <a:ext uri="{FF2B5EF4-FFF2-40B4-BE49-F238E27FC236}">
              <a16:creationId xmlns:a16="http://schemas.microsoft.com/office/drawing/2014/main" id="{8D3064AB-370B-4BF0-8C54-97DD48D1930E}"/>
            </a:ext>
          </a:extLst>
        </xdr:cNvPr>
        <xdr:cNvSpPr/>
      </xdr:nvSpPr>
      <xdr:spPr>
        <a:xfrm>
          <a:off x="12509500" y="57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102017</xdr:rowOff>
    </xdr:from>
    <xdr:to>
      <xdr:col>68</xdr:col>
      <xdr:colOff>73025</xdr:colOff>
      <xdr:row>29</xdr:row>
      <xdr:rowOff>159385</xdr:rowOff>
    </xdr:to>
    <xdr:cxnSp macro="">
      <xdr:nvCxnSpPr>
        <xdr:cNvPr id="162" name="直線コネクタ 161">
          <a:extLst>
            <a:ext uri="{FF2B5EF4-FFF2-40B4-BE49-F238E27FC236}">
              <a16:creationId xmlns:a16="http://schemas.microsoft.com/office/drawing/2014/main" id="{C90EF729-C5FD-47CB-A7B1-83DE8004CB70}"/>
            </a:ext>
          </a:extLst>
        </xdr:cNvPr>
        <xdr:cNvCxnSpPr/>
      </xdr:nvCxnSpPr>
      <xdr:spPr>
        <a:xfrm>
          <a:off x="12560300" y="5845592"/>
          <a:ext cx="762000" cy="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15748</xdr:rowOff>
    </xdr:from>
    <xdr:to>
      <xdr:col>60</xdr:col>
      <xdr:colOff>123825</xdr:colOff>
      <xdr:row>29</xdr:row>
      <xdr:rowOff>117348</xdr:rowOff>
    </xdr:to>
    <xdr:sp macro="" textlink="">
      <xdr:nvSpPr>
        <xdr:cNvPr id="163" name="楕円 162">
          <a:extLst>
            <a:ext uri="{FF2B5EF4-FFF2-40B4-BE49-F238E27FC236}">
              <a16:creationId xmlns:a16="http://schemas.microsoft.com/office/drawing/2014/main" id="{97E533CF-1D57-496E-9A80-E9327A7F1241}"/>
            </a:ext>
          </a:extLst>
        </xdr:cNvPr>
        <xdr:cNvSpPr/>
      </xdr:nvSpPr>
      <xdr:spPr>
        <a:xfrm>
          <a:off x="11747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66548</xdr:rowOff>
    </xdr:from>
    <xdr:to>
      <xdr:col>64</xdr:col>
      <xdr:colOff>73025</xdr:colOff>
      <xdr:row>29</xdr:row>
      <xdr:rowOff>102017</xdr:rowOff>
    </xdr:to>
    <xdr:cxnSp macro="">
      <xdr:nvCxnSpPr>
        <xdr:cNvPr id="164" name="直線コネクタ 163">
          <a:extLst>
            <a:ext uri="{FF2B5EF4-FFF2-40B4-BE49-F238E27FC236}">
              <a16:creationId xmlns:a16="http://schemas.microsoft.com/office/drawing/2014/main" id="{BFC24C0B-853B-423B-9ADF-BBE2F6039B15}"/>
            </a:ext>
          </a:extLst>
        </xdr:cNvPr>
        <xdr:cNvCxnSpPr/>
      </xdr:nvCxnSpPr>
      <xdr:spPr>
        <a:xfrm>
          <a:off x="11798300" y="5810123"/>
          <a:ext cx="762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FEA5EAC4-091E-49B7-8525-2B40C90F3F18}"/>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id="{95AD7133-53B9-473B-B40C-E274A76870C1}"/>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id="{04F2CAD0-5683-42B8-9097-6B1EAB64166B}"/>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id="{F8E06402-17E3-4FD7-B0E5-7C906CC107C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146829</xdr:rowOff>
    </xdr:from>
    <xdr:ext cx="469744" cy="259045"/>
    <xdr:sp macro="" textlink="">
      <xdr:nvSpPr>
        <xdr:cNvPr id="169" name="n_1mainValue債務償還比率">
          <a:extLst>
            <a:ext uri="{FF2B5EF4-FFF2-40B4-BE49-F238E27FC236}">
              <a16:creationId xmlns:a16="http://schemas.microsoft.com/office/drawing/2014/main" id="{9D17A53F-9CEB-4E65-A915-09C7AE17D36C}"/>
            </a:ext>
          </a:extLst>
        </xdr:cNvPr>
        <xdr:cNvSpPr txBox="1"/>
      </xdr:nvSpPr>
      <xdr:spPr>
        <a:xfrm>
          <a:off x="138367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55262</xdr:rowOff>
    </xdr:from>
    <xdr:ext cx="469744" cy="259045"/>
    <xdr:sp macro="" textlink="">
      <xdr:nvSpPr>
        <xdr:cNvPr id="170" name="n_2mainValue債務償還比率">
          <a:extLst>
            <a:ext uri="{FF2B5EF4-FFF2-40B4-BE49-F238E27FC236}">
              <a16:creationId xmlns:a16="http://schemas.microsoft.com/office/drawing/2014/main" id="{4EACD3AD-BE45-4152-B5EB-0D7DAEF8F629}"/>
            </a:ext>
          </a:extLst>
        </xdr:cNvPr>
        <xdr:cNvSpPr txBox="1"/>
      </xdr:nvSpPr>
      <xdr:spPr>
        <a:xfrm>
          <a:off x="13087427"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169344</xdr:rowOff>
    </xdr:from>
    <xdr:ext cx="469744" cy="259045"/>
    <xdr:sp macro="" textlink="">
      <xdr:nvSpPr>
        <xdr:cNvPr id="171" name="n_3mainValue債務償還比率">
          <a:extLst>
            <a:ext uri="{FF2B5EF4-FFF2-40B4-BE49-F238E27FC236}">
              <a16:creationId xmlns:a16="http://schemas.microsoft.com/office/drawing/2014/main" id="{87B0CC10-D033-4C66-AB7A-C20F3D7F3422}"/>
            </a:ext>
          </a:extLst>
        </xdr:cNvPr>
        <xdr:cNvSpPr txBox="1"/>
      </xdr:nvSpPr>
      <xdr:spPr>
        <a:xfrm>
          <a:off x="12325427" y="55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133875</xdr:rowOff>
    </xdr:from>
    <xdr:ext cx="469744" cy="259045"/>
    <xdr:sp macro="" textlink="">
      <xdr:nvSpPr>
        <xdr:cNvPr id="172" name="n_4mainValue債務償還比率">
          <a:extLst>
            <a:ext uri="{FF2B5EF4-FFF2-40B4-BE49-F238E27FC236}">
              <a16:creationId xmlns:a16="http://schemas.microsoft.com/office/drawing/2014/main" id="{9AF27B7C-62EA-4FAA-813A-9ACC3D6DA6D3}"/>
            </a:ext>
          </a:extLst>
        </xdr:cNvPr>
        <xdr:cNvSpPr txBox="1"/>
      </xdr:nvSpPr>
      <xdr:spPr>
        <a:xfrm>
          <a:off x="11563427" y="55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392D4CD-FB45-4BC9-8153-1852D0A2801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EF95073-1F3D-405D-BD7B-9EAA7ACD06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930278C-B086-4241-9C7D-2ADC943C227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C527A25-9570-4B9E-B934-9A8C58B4DE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206DE56-D0F5-4889-946B-024EC2E2C16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733B902-26A2-474A-8DEF-7D5979EB6AC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54C782-AA3E-4B59-AE2F-C341A5AA49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8317B8-88CC-4632-9085-C2E345FD52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459B04-AD67-439D-B279-AF0CE45FF8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37A077-60F1-43ED-9E7F-3B008C40A5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662FC5-C573-4359-9B8D-817B266893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87A263-BAEA-4F0A-BE93-19E92FC6F0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52AD66-68EB-49B7-88EE-CF357AACD1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D2CBB4-B61C-4AD7-A7C9-BDAA653DF2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0A41A8-4D17-41B5-8D79-6FB0278F49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F162E8-CD1A-4EEC-9602-3180438F87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999358-C7F1-4967-8845-BEC1FCFDB2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FDC85C-2B79-4EE6-A029-3054910D04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A45C47-38AB-4351-BA20-329D1DDE28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14A2EA-8A85-4E3C-8E17-72804DC67C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2A3F6B-36AA-4337-B639-66D0B29D28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13F9BD-DD81-4259-8897-F4CBD531D5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CCC988-78D0-4FAA-89BC-C8B6CE46E6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AF79AE-9FDC-448E-A38F-7E363CF597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79362D-4911-465B-A4BC-5A592F0C34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28DFC2-4127-47C1-9EEC-18BD7F1DF4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491A71-73AE-413E-88FC-462AC782F5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5F8008-A63D-4B02-A64B-27B330C255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26509D-726D-4AD8-A1AB-B19BB3447F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9C3FC3-7A1B-427C-A646-23457489DF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3FB0C1-07A3-4D56-BDFE-868648F76F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C6D525-0E55-4FD0-858A-0E62DC23AD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FC6381-5421-4C1A-8A21-0359114689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CD6A43-3DD0-46F2-BDD7-A9BAA74F3F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16D380-9E8E-419D-BCDD-3531F560E8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19A64B-DB51-4F73-942C-BC28EABF431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559E64-907A-45C0-A5C6-D8965D7947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E4FD5F-CED6-4490-807C-44E48C462DF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4F03E06-6ECA-4E0F-8CE5-3C8126DF13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D563DD-FF4B-4092-9E23-DC0B67D3F3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A108DE-B8B0-4238-8966-6DB991E5A5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B6536B-A8EF-4563-936E-8668EF167C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3DEF49-FC16-4EFE-A5FE-73CDBA7A56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32CF3C-E01F-42B3-95B2-12A55EC297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F41475-1B69-4598-B51F-96DB3D4855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29D04FA-6998-4FEE-948B-E385DE3C84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65D6B0-A62E-40F5-9409-E9B92AEE3E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7BB223-F8AF-4033-A2FB-E36C154DD9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4D6BD29-901E-4218-9238-C304A4DAF9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09D448B-817C-4D70-AB0E-59668F67224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B8B8D1-2DA5-4FDB-B546-534077C6D1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A2A407A-404F-4E04-B882-4F88FE2462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0C8F0B9-67CC-48CF-99E8-54DC90999E6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D9E74A2-AD11-4D30-86A3-49CEFD07D1D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7199FC0-182D-4D74-BF39-50A2505A438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EAF1743-F711-4ED6-A380-C62789F0F86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5E12884-1520-43B0-87F4-9D7427DAAAC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A6F5717-F0D2-469A-99B8-9E2CD9D93D6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C3F8A39-6105-4F36-A47E-26EA613E6E4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EF300BF-CB48-42E4-AA98-6621CAB366C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C8FBF81-0F18-47CA-AF82-E75F38629B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2089D78-E1B9-4C40-BA51-36BFC83BEC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27214</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81AFAC39-11E0-4A68-B3D4-09AF37628ACC}"/>
            </a:ext>
          </a:extLst>
        </xdr:cNvPr>
        <xdr:cNvCxnSpPr/>
      </xdr:nvCxnSpPr>
      <xdr:spPr>
        <a:xfrm flipV="1">
          <a:off x="4634865" y="6027964"/>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道路】&#10;有形固定資産減価償却率最小値テキスト">
          <a:extLst>
            <a:ext uri="{FF2B5EF4-FFF2-40B4-BE49-F238E27FC236}">
              <a16:creationId xmlns:a16="http://schemas.microsoft.com/office/drawing/2014/main" id="{2B9B2FB8-87F0-4C07-975C-D77D66D53C73}"/>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F00B82C4-AFE8-4BE8-9FC8-1B27317B5AAC}"/>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145341</xdr:rowOff>
    </xdr:from>
    <xdr:ext cx="405111" cy="259045"/>
    <xdr:sp macro="" textlink="">
      <xdr:nvSpPr>
        <xdr:cNvPr id="61" name="【道路】&#10;有形固定資産減価償却率最大値テキスト">
          <a:extLst>
            <a:ext uri="{FF2B5EF4-FFF2-40B4-BE49-F238E27FC236}">
              <a16:creationId xmlns:a16="http://schemas.microsoft.com/office/drawing/2014/main" id="{52AB680A-32F0-492A-8799-B47067A3E159}"/>
            </a:ext>
          </a:extLst>
        </xdr:cNvPr>
        <xdr:cNvSpPr txBox="1"/>
      </xdr:nvSpPr>
      <xdr:spPr>
        <a:xfrm>
          <a:off x="4673600"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27214</xdr:rowOff>
    </xdr:from>
    <xdr:to>
      <xdr:col>24</xdr:col>
      <xdr:colOff>152400</xdr:colOff>
      <xdr:row>35</xdr:row>
      <xdr:rowOff>27214</xdr:rowOff>
    </xdr:to>
    <xdr:cxnSp macro="">
      <xdr:nvCxnSpPr>
        <xdr:cNvPr id="62" name="直線コネクタ 61">
          <a:extLst>
            <a:ext uri="{FF2B5EF4-FFF2-40B4-BE49-F238E27FC236}">
              <a16:creationId xmlns:a16="http://schemas.microsoft.com/office/drawing/2014/main" id="{50B61424-013E-4A56-BF00-BEF86B1EE8C4}"/>
            </a:ext>
          </a:extLst>
        </xdr:cNvPr>
        <xdr:cNvCxnSpPr/>
      </xdr:nvCxnSpPr>
      <xdr:spPr>
        <a:xfrm>
          <a:off x="4546600" y="602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136089</xdr:rowOff>
    </xdr:from>
    <xdr:ext cx="405111" cy="259045"/>
    <xdr:sp macro="" textlink="">
      <xdr:nvSpPr>
        <xdr:cNvPr id="63" name="【道路】&#10;有形固定資産減価償却率平均値テキスト">
          <a:extLst>
            <a:ext uri="{FF2B5EF4-FFF2-40B4-BE49-F238E27FC236}">
              <a16:creationId xmlns:a16="http://schemas.microsoft.com/office/drawing/2014/main" id="{68CBC405-0AAF-4EC0-B7C3-093A93A7EB52}"/>
            </a:ext>
          </a:extLst>
        </xdr:cNvPr>
        <xdr:cNvSpPr txBox="1"/>
      </xdr:nvSpPr>
      <xdr:spPr>
        <a:xfrm>
          <a:off x="4673600" y="665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64" name="フローチャート: 判断 63">
          <a:extLst>
            <a:ext uri="{FF2B5EF4-FFF2-40B4-BE49-F238E27FC236}">
              <a16:creationId xmlns:a16="http://schemas.microsoft.com/office/drawing/2014/main" id="{A897222D-3953-4788-B097-C4C6608BFD71}"/>
            </a:ext>
          </a:extLst>
        </xdr:cNvPr>
        <xdr:cNvSpPr/>
      </xdr:nvSpPr>
      <xdr:spPr>
        <a:xfrm>
          <a:off x="45847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3F98B291-78F2-4BBD-BC73-630040B5D1E5}"/>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100512</xdr:rowOff>
    </xdr:from>
    <xdr:to>
      <xdr:col>15</xdr:col>
      <xdr:colOff>101600</xdr:colOff>
      <xdr:row>39</xdr:row>
      <xdr:rowOff>30662</xdr:rowOff>
    </xdr:to>
    <xdr:sp macro="" textlink="">
      <xdr:nvSpPr>
        <xdr:cNvPr id="66" name="フローチャート: 判断 65">
          <a:extLst>
            <a:ext uri="{FF2B5EF4-FFF2-40B4-BE49-F238E27FC236}">
              <a16:creationId xmlns:a16="http://schemas.microsoft.com/office/drawing/2014/main" id="{4A6FF73A-6520-48B4-B9DE-2ECD95CE4FCB}"/>
            </a:ext>
          </a:extLst>
        </xdr:cNvPr>
        <xdr:cNvSpPr/>
      </xdr:nvSpPr>
      <xdr:spPr>
        <a:xfrm>
          <a:off x="2857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1212AAEC-7769-4487-AB26-CFC0C1676D77}"/>
            </a:ext>
          </a:extLst>
        </xdr:cNvPr>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71120</xdr:rowOff>
    </xdr:from>
    <xdr:to>
      <xdr:col>6</xdr:col>
      <xdr:colOff>38100</xdr:colOff>
      <xdr:row>39</xdr:row>
      <xdr:rowOff>1270</xdr:rowOff>
    </xdr:to>
    <xdr:sp macro="" textlink="">
      <xdr:nvSpPr>
        <xdr:cNvPr id="68" name="フローチャート: 判断 67">
          <a:extLst>
            <a:ext uri="{FF2B5EF4-FFF2-40B4-BE49-F238E27FC236}">
              <a16:creationId xmlns:a16="http://schemas.microsoft.com/office/drawing/2014/main" id="{C12BE009-68F4-4F75-A8E0-08B1D3CF5633}"/>
            </a:ext>
          </a:extLst>
        </xdr:cNvPr>
        <xdr:cNvSpPr/>
      </xdr:nvSpPr>
      <xdr:spPr>
        <a:xfrm>
          <a:off x="107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9CE6E62-D998-406B-8904-CBBA0E7440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08420C-8E60-4848-B964-5005D76793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89E076-D6A6-4722-B257-2496C55D2B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443085A-2EC0-4737-B554-108884E630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2CC2CE-B690-46ED-838D-EA3AE051C8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a:extLst>
            <a:ext uri="{FF2B5EF4-FFF2-40B4-BE49-F238E27FC236}">
              <a16:creationId xmlns:a16="http://schemas.microsoft.com/office/drawing/2014/main" id="{9A89A0AD-BEAE-43D1-A785-D61EEC261D20}"/>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126654</xdr:rowOff>
    </xdr:from>
    <xdr:ext cx="405111" cy="259045"/>
    <xdr:sp macro="" textlink="">
      <xdr:nvSpPr>
        <xdr:cNvPr id="75" name="【道路】&#10;有形固定資産減価償却率該当値テキスト">
          <a:extLst>
            <a:ext uri="{FF2B5EF4-FFF2-40B4-BE49-F238E27FC236}">
              <a16:creationId xmlns:a16="http://schemas.microsoft.com/office/drawing/2014/main" id="{4CB3AE94-773F-4054-AAEF-EC118EC72CF5}"/>
            </a:ext>
          </a:extLst>
        </xdr:cNvPr>
        <xdr:cNvSpPr txBox="1"/>
      </xdr:nvSpPr>
      <xdr:spPr>
        <a:xfrm>
          <a:off x="4673600" y="62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a:extLst>
            <a:ext uri="{FF2B5EF4-FFF2-40B4-BE49-F238E27FC236}">
              <a16:creationId xmlns:a16="http://schemas.microsoft.com/office/drawing/2014/main" id="{B5FB9C20-D733-4991-9A7A-B0B130DC3AC8}"/>
            </a:ext>
          </a:extLst>
        </xdr:cNvPr>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131717</xdr:rowOff>
    </xdr:from>
    <xdr:to>
      <xdr:col>24</xdr:col>
      <xdr:colOff>63500</xdr:colOff>
      <xdr:row>37</xdr:row>
      <xdr:rowOff>154577</xdr:rowOff>
    </xdr:to>
    <xdr:cxnSp macro="">
      <xdr:nvCxnSpPr>
        <xdr:cNvPr id="77" name="直線コネクタ 76">
          <a:extLst>
            <a:ext uri="{FF2B5EF4-FFF2-40B4-BE49-F238E27FC236}">
              <a16:creationId xmlns:a16="http://schemas.microsoft.com/office/drawing/2014/main" id="{F995387D-0166-4FA8-BF40-8C390330342F}"/>
            </a:ext>
          </a:extLst>
        </xdr:cNvPr>
        <xdr:cNvCxnSpPr/>
      </xdr:nvCxnSpPr>
      <xdr:spPr>
        <a:xfrm>
          <a:off x="3797300" y="64753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121739</xdr:rowOff>
    </xdr:from>
    <xdr:to>
      <xdr:col>15</xdr:col>
      <xdr:colOff>101600</xdr:colOff>
      <xdr:row>34</xdr:row>
      <xdr:rowOff>51889</xdr:rowOff>
    </xdr:to>
    <xdr:sp macro="" textlink="">
      <xdr:nvSpPr>
        <xdr:cNvPr id="78" name="楕円 77">
          <a:extLst>
            <a:ext uri="{FF2B5EF4-FFF2-40B4-BE49-F238E27FC236}">
              <a16:creationId xmlns:a16="http://schemas.microsoft.com/office/drawing/2014/main" id="{754F9D5E-2F76-49C3-97A2-C36536648C83}"/>
            </a:ext>
          </a:extLst>
        </xdr:cNvPr>
        <xdr:cNvSpPr/>
      </xdr:nvSpPr>
      <xdr:spPr>
        <a:xfrm>
          <a:off x="2857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1089</xdr:rowOff>
    </xdr:from>
    <xdr:to>
      <xdr:col>19</xdr:col>
      <xdr:colOff>177800</xdr:colOff>
      <xdr:row>37</xdr:row>
      <xdr:rowOff>131717</xdr:rowOff>
    </xdr:to>
    <xdr:cxnSp macro="">
      <xdr:nvCxnSpPr>
        <xdr:cNvPr id="79" name="直線コネクタ 78">
          <a:extLst>
            <a:ext uri="{FF2B5EF4-FFF2-40B4-BE49-F238E27FC236}">
              <a16:creationId xmlns:a16="http://schemas.microsoft.com/office/drawing/2014/main" id="{60C51F57-BB0F-4969-A5A6-384D734E0D80}"/>
            </a:ext>
          </a:extLst>
        </xdr:cNvPr>
        <xdr:cNvCxnSpPr/>
      </xdr:nvCxnSpPr>
      <xdr:spPr>
        <a:xfrm>
          <a:off x="2908300" y="5830389"/>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46627</xdr:rowOff>
    </xdr:from>
    <xdr:to>
      <xdr:col>10</xdr:col>
      <xdr:colOff>165100</xdr:colOff>
      <xdr:row>33</xdr:row>
      <xdr:rowOff>148227</xdr:rowOff>
    </xdr:to>
    <xdr:sp macro="" textlink="">
      <xdr:nvSpPr>
        <xdr:cNvPr id="80" name="楕円 79">
          <a:extLst>
            <a:ext uri="{FF2B5EF4-FFF2-40B4-BE49-F238E27FC236}">
              <a16:creationId xmlns:a16="http://schemas.microsoft.com/office/drawing/2014/main" id="{48312128-ED36-4397-BA4D-25E7CDDB8036}"/>
            </a:ext>
          </a:extLst>
        </xdr:cNvPr>
        <xdr:cNvSpPr/>
      </xdr:nvSpPr>
      <xdr:spPr>
        <a:xfrm>
          <a:off x="1968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97427</xdr:rowOff>
    </xdr:from>
    <xdr:to>
      <xdr:col>15</xdr:col>
      <xdr:colOff>50800</xdr:colOff>
      <xdr:row>34</xdr:row>
      <xdr:rowOff>1089</xdr:rowOff>
    </xdr:to>
    <xdr:cxnSp macro="">
      <xdr:nvCxnSpPr>
        <xdr:cNvPr id="81" name="直線コネクタ 80">
          <a:extLst>
            <a:ext uri="{FF2B5EF4-FFF2-40B4-BE49-F238E27FC236}">
              <a16:creationId xmlns:a16="http://schemas.microsoft.com/office/drawing/2014/main" id="{E60BA292-895B-429A-903B-615CBC8BD2EB}"/>
            </a:ext>
          </a:extLst>
        </xdr:cNvPr>
        <xdr:cNvCxnSpPr/>
      </xdr:nvCxnSpPr>
      <xdr:spPr>
        <a:xfrm>
          <a:off x="2019300" y="575527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a:extLst>
            <a:ext uri="{FF2B5EF4-FFF2-40B4-BE49-F238E27FC236}">
              <a16:creationId xmlns:a16="http://schemas.microsoft.com/office/drawing/2014/main" id="{9967BD50-76CC-4D8F-86A1-E45B2F6A0130}"/>
            </a:ext>
          </a:extLst>
        </xdr:cNvPr>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97427</xdr:rowOff>
    </xdr:to>
    <xdr:cxnSp macro="">
      <xdr:nvCxnSpPr>
        <xdr:cNvPr id="83" name="直線コネクタ 82">
          <a:extLst>
            <a:ext uri="{FF2B5EF4-FFF2-40B4-BE49-F238E27FC236}">
              <a16:creationId xmlns:a16="http://schemas.microsoft.com/office/drawing/2014/main" id="{6FF9E5F9-70E1-425B-BC72-4C27CAEB6099}"/>
            </a:ext>
          </a:extLst>
        </xdr:cNvPr>
        <xdr:cNvCxnSpPr/>
      </xdr:nvCxnSpPr>
      <xdr:spPr>
        <a:xfrm>
          <a:off x="1130300" y="566057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7A1BD081-B288-4347-A90C-ADFF4BF95B94}"/>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5" name="n_2aveValue【道路】&#10;有形固定資産減価償却率">
          <a:extLst>
            <a:ext uri="{FF2B5EF4-FFF2-40B4-BE49-F238E27FC236}">
              <a16:creationId xmlns:a16="http://schemas.microsoft.com/office/drawing/2014/main" id="{F2A366E4-551F-4769-800A-31E0FE773A89}"/>
            </a:ext>
          </a:extLst>
        </xdr:cNvPr>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道路】&#10;有形固定資産減価償却率">
          <a:extLst>
            <a:ext uri="{FF2B5EF4-FFF2-40B4-BE49-F238E27FC236}">
              <a16:creationId xmlns:a16="http://schemas.microsoft.com/office/drawing/2014/main" id="{74A22CB7-4F7A-447F-8D3C-514EB7AA1D4E}"/>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87" name="n_4aveValue【道路】&#10;有形固定資産減価償却率">
          <a:extLst>
            <a:ext uri="{FF2B5EF4-FFF2-40B4-BE49-F238E27FC236}">
              <a16:creationId xmlns:a16="http://schemas.microsoft.com/office/drawing/2014/main" id="{230DBEDC-50CD-46B6-A0B4-064A5673A2E0}"/>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27594</xdr:rowOff>
    </xdr:from>
    <xdr:ext cx="405111" cy="259045"/>
    <xdr:sp macro="" textlink="">
      <xdr:nvSpPr>
        <xdr:cNvPr id="88" name="n_1mainValue【道路】&#10;有形固定資産減価償却率">
          <a:extLst>
            <a:ext uri="{FF2B5EF4-FFF2-40B4-BE49-F238E27FC236}">
              <a16:creationId xmlns:a16="http://schemas.microsoft.com/office/drawing/2014/main" id="{A3C9D594-4C9F-4CFB-9AEB-50CA51FD26E0}"/>
            </a:ext>
          </a:extLst>
        </xdr:cNvPr>
        <xdr:cNvSpPr txBox="1"/>
      </xdr:nvSpPr>
      <xdr:spPr>
        <a:xfrm>
          <a:off x="3582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68416</xdr:rowOff>
    </xdr:from>
    <xdr:ext cx="405111" cy="259045"/>
    <xdr:sp macro="" textlink="">
      <xdr:nvSpPr>
        <xdr:cNvPr id="89" name="n_2mainValue【道路】&#10;有形固定資産減価償却率">
          <a:extLst>
            <a:ext uri="{FF2B5EF4-FFF2-40B4-BE49-F238E27FC236}">
              <a16:creationId xmlns:a16="http://schemas.microsoft.com/office/drawing/2014/main" id="{3B61E6C5-D303-4B49-B4BA-043EEFB08E2C}"/>
            </a:ext>
          </a:extLst>
        </xdr:cNvPr>
        <xdr:cNvSpPr txBox="1"/>
      </xdr:nvSpPr>
      <xdr:spPr>
        <a:xfrm>
          <a:off x="27057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164754</xdr:rowOff>
    </xdr:from>
    <xdr:ext cx="340478" cy="259045"/>
    <xdr:sp macro="" textlink="">
      <xdr:nvSpPr>
        <xdr:cNvPr id="90" name="n_3mainValue【道路】&#10;有形固定資産減価償却率">
          <a:extLst>
            <a:ext uri="{FF2B5EF4-FFF2-40B4-BE49-F238E27FC236}">
              <a16:creationId xmlns:a16="http://schemas.microsoft.com/office/drawing/2014/main" id="{9D31FF91-64C7-41A3-8EE3-238C00F506EE}"/>
            </a:ext>
          </a:extLst>
        </xdr:cNvPr>
        <xdr:cNvSpPr txBox="1"/>
      </xdr:nvSpPr>
      <xdr:spPr>
        <a:xfrm>
          <a:off x="1849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道路】&#10;有形固定資産減価償却率">
          <a:extLst>
            <a:ext uri="{FF2B5EF4-FFF2-40B4-BE49-F238E27FC236}">
              <a16:creationId xmlns:a16="http://schemas.microsoft.com/office/drawing/2014/main" id="{4D12627E-3991-4236-B000-13C99A19BD5C}"/>
            </a:ext>
          </a:extLst>
        </xdr:cNvPr>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9D22E9D-E079-43EE-B145-0905293427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2B433D-0515-442E-932F-FCC0D7C04C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CB11411-F70C-483B-946C-9AA0C7F6BE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ED5598C-5476-4B35-8AA4-0DBEE5A6CF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001CB51-B421-4428-9E28-5C56A871B8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6F47D6-B84C-45AE-BA44-CA06AECC4E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1BCE7D-A422-4CBD-BE89-907696455B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DA4A987-2894-44B4-99F8-5DFB1E065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50FDCDB-4523-4FA0-B488-B6CF3674CB7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E8FA0B0-DBE9-4BDD-B16A-98898DC537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A46A37E-EBDC-480C-8E3A-611A0CFD008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AC73363-E5AD-4CB3-A6EC-4AA46D06849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E39EA3F-F62E-49D5-BCF0-ECB214C4FC4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3DC68648-FFD9-419F-97C6-A5A900D9A0E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9F08C9C-A45B-4B13-9218-5C77281FE63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F8F109DB-8F0C-4B62-987E-8D601C7D73D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5B25D46-7310-4310-BBCC-DCEB3961777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CEF5D75-F976-4563-A4C2-7061FBAC47E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C9024029-A813-408A-880C-A98AE7BDBF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6A02E2A-3A9F-43CF-8C32-A7239CF8934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60542CC1-8147-40CB-807A-2503520167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3" name="直線コネクタ 112">
          <a:extLst>
            <a:ext uri="{FF2B5EF4-FFF2-40B4-BE49-F238E27FC236}">
              <a16:creationId xmlns:a16="http://schemas.microsoft.com/office/drawing/2014/main" id="{8179DFB6-5891-48D4-9F05-A7F6176D816B}"/>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4" name="【道路】&#10;一人当たり延長最小値テキスト">
          <a:extLst>
            <a:ext uri="{FF2B5EF4-FFF2-40B4-BE49-F238E27FC236}">
              <a16:creationId xmlns:a16="http://schemas.microsoft.com/office/drawing/2014/main" id="{17D03769-79F7-4350-AD26-0658586D71C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5" name="直線コネクタ 114">
          <a:extLst>
            <a:ext uri="{FF2B5EF4-FFF2-40B4-BE49-F238E27FC236}">
              <a16:creationId xmlns:a16="http://schemas.microsoft.com/office/drawing/2014/main" id="{0E03940C-7557-48CC-B79B-83B74758E8C4}"/>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6" name="【道路】&#10;一人当たり延長最大値テキスト">
          <a:extLst>
            <a:ext uri="{FF2B5EF4-FFF2-40B4-BE49-F238E27FC236}">
              <a16:creationId xmlns:a16="http://schemas.microsoft.com/office/drawing/2014/main" id="{C6ED8BB1-B406-4A56-A144-1E3E4084C30A}"/>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7" name="直線コネクタ 116">
          <a:extLst>
            <a:ext uri="{FF2B5EF4-FFF2-40B4-BE49-F238E27FC236}">
              <a16:creationId xmlns:a16="http://schemas.microsoft.com/office/drawing/2014/main" id="{E4DB0A21-D0DA-4827-8BBA-DA5E3345ACC4}"/>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8" name="【道路】&#10;一人当たり延長平均値テキスト">
          <a:extLst>
            <a:ext uri="{FF2B5EF4-FFF2-40B4-BE49-F238E27FC236}">
              <a16:creationId xmlns:a16="http://schemas.microsoft.com/office/drawing/2014/main" id="{3D973E1E-E0A2-4136-916E-883BC5D9CC49}"/>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9" name="フローチャート: 判断 118">
          <a:extLst>
            <a:ext uri="{FF2B5EF4-FFF2-40B4-BE49-F238E27FC236}">
              <a16:creationId xmlns:a16="http://schemas.microsoft.com/office/drawing/2014/main" id="{B744B81E-A295-4DA9-8407-7553318EA882}"/>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20" name="フローチャート: 判断 119">
          <a:extLst>
            <a:ext uri="{FF2B5EF4-FFF2-40B4-BE49-F238E27FC236}">
              <a16:creationId xmlns:a16="http://schemas.microsoft.com/office/drawing/2014/main" id="{1D60E70E-4175-4BC6-B077-26765AB13C8F}"/>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1" name="フローチャート: 判断 120">
          <a:extLst>
            <a:ext uri="{FF2B5EF4-FFF2-40B4-BE49-F238E27FC236}">
              <a16:creationId xmlns:a16="http://schemas.microsoft.com/office/drawing/2014/main" id="{A84E1C6C-4E92-414E-BE68-6635427DB2E5}"/>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2" name="フローチャート: 判断 121">
          <a:extLst>
            <a:ext uri="{FF2B5EF4-FFF2-40B4-BE49-F238E27FC236}">
              <a16:creationId xmlns:a16="http://schemas.microsoft.com/office/drawing/2014/main" id="{9CCBA1EC-8AC0-474B-A3EA-7EAECA49A4C6}"/>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3" name="フローチャート: 判断 122">
          <a:extLst>
            <a:ext uri="{FF2B5EF4-FFF2-40B4-BE49-F238E27FC236}">
              <a16:creationId xmlns:a16="http://schemas.microsoft.com/office/drawing/2014/main" id="{748481DC-5453-40E2-BFA5-10529F194509}"/>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D9653B9-FB19-4D9B-BC95-419DDF34D5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25F66F-E47B-43F0-90CB-13EAAD800B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03F4CC-95EF-43F4-B7D7-7B35465B9D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9ED558-188F-4E30-81AE-A6C46EE167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7C2A9D6-D4BF-43B4-AE1B-833316ADA6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69584</xdr:rowOff>
    </xdr:from>
    <xdr:to>
      <xdr:col>55</xdr:col>
      <xdr:colOff>50800</xdr:colOff>
      <xdr:row>40</xdr:row>
      <xdr:rowOff>171184</xdr:rowOff>
    </xdr:to>
    <xdr:sp macro="" textlink="">
      <xdr:nvSpPr>
        <xdr:cNvPr id="129" name="楕円 128">
          <a:extLst>
            <a:ext uri="{FF2B5EF4-FFF2-40B4-BE49-F238E27FC236}">
              <a16:creationId xmlns:a16="http://schemas.microsoft.com/office/drawing/2014/main" id="{D363D581-AEDF-4EEC-8E81-B0DC2CD82093}"/>
            </a:ext>
          </a:extLst>
        </xdr:cNvPr>
        <xdr:cNvSpPr/>
      </xdr:nvSpPr>
      <xdr:spPr>
        <a:xfrm>
          <a:off x="10426700" y="69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48011</xdr:rowOff>
    </xdr:from>
    <xdr:ext cx="534377" cy="259045"/>
    <xdr:sp macro="" textlink="">
      <xdr:nvSpPr>
        <xdr:cNvPr id="130" name="【道路】&#10;一人当たり延長該当値テキスト">
          <a:extLst>
            <a:ext uri="{FF2B5EF4-FFF2-40B4-BE49-F238E27FC236}">
              <a16:creationId xmlns:a16="http://schemas.microsoft.com/office/drawing/2014/main" id="{CA60BB51-8BB4-40E4-B89A-EF801B557D2D}"/>
            </a:ext>
          </a:extLst>
        </xdr:cNvPr>
        <xdr:cNvSpPr txBox="1"/>
      </xdr:nvSpPr>
      <xdr:spPr>
        <a:xfrm>
          <a:off x="10515600" y="69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74585</xdr:rowOff>
    </xdr:from>
    <xdr:to>
      <xdr:col>50</xdr:col>
      <xdr:colOff>165100</xdr:colOff>
      <xdr:row>41</xdr:row>
      <xdr:rowOff>4735</xdr:rowOff>
    </xdr:to>
    <xdr:sp macro="" textlink="">
      <xdr:nvSpPr>
        <xdr:cNvPr id="131" name="楕円 130">
          <a:extLst>
            <a:ext uri="{FF2B5EF4-FFF2-40B4-BE49-F238E27FC236}">
              <a16:creationId xmlns:a16="http://schemas.microsoft.com/office/drawing/2014/main" id="{0706AFE1-F1EE-4EE2-9D81-C5790CAEFE76}"/>
            </a:ext>
          </a:extLst>
        </xdr:cNvPr>
        <xdr:cNvSpPr/>
      </xdr:nvSpPr>
      <xdr:spPr>
        <a:xfrm>
          <a:off x="9588500" y="69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120384</xdr:rowOff>
    </xdr:from>
    <xdr:to>
      <xdr:col>55</xdr:col>
      <xdr:colOff>0</xdr:colOff>
      <xdr:row>40</xdr:row>
      <xdr:rowOff>125385</xdr:rowOff>
    </xdr:to>
    <xdr:cxnSp macro="">
      <xdr:nvCxnSpPr>
        <xdr:cNvPr id="132" name="直線コネクタ 131">
          <a:extLst>
            <a:ext uri="{FF2B5EF4-FFF2-40B4-BE49-F238E27FC236}">
              <a16:creationId xmlns:a16="http://schemas.microsoft.com/office/drawing/2014/main" id="{6A976CE0-B513-4231-8A00-76C2742F03BC}"/>
            </a:ext>
          </a:extLst>
        </xdr:cNvPr>
        <xdr:cNvCxnSpPr/>
      </xdr:nvCxnSpPr>
      <xdr:spPr>
        <a:xfrm flipV="1">
          <a:off x="9639300" y="6978384"/>
          <a:ext cx="8382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78289</xdr:rowOff>
    </xdr:from>
    <xdr:to>
      <xdr:col>46</xdr:col>
      <xdr:colOff>38100</xdr:colOff>
      <xdr:row>41</xdr:row>
      <xdr:rowOff>8439</xdr:rowOff>
    </xdr:to>
    <xdr:sp macro="" textlink="">
      <xdr:nvSpPr>
        <xdr:cNvPr id="133" name="楕円 132">
          <a:extLst>
            <a:ext uri="{FF2B5EF4-FFF2-40B4-BE49-F238E27FC236}">
              <a16:creationId xmlns:a16="http://schemas.microsoft.com/office/drawing/2014/main" id="{C21D9104-A359-4BF1-87C5-F0E26D65DD2F}"/>
            </a:ext>
          </a:extLst>
        </xdr:cNvPr>
        <xdr:cNvSpPr/>
      </xdr:nvSpPr>
      <xdr:spPr>
        <a:xfrm>
          <a:off x="8699500" y="69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125385</xdr:rowOff>
    </xdr:from>
    <xdr:to>
      <xdr:col>50</xdr:col>
      <xdr:colOff>114300</xdr:colOff>
      <xdr:row>40</xdr:row>
      <xdr:rowOff>129089</xdr:rowOff>
    </xdr:to>
    <xdr:cxnSp macro="">
      <xdr:nvCxnSpPr>
        <xdr:cNvPr id="134" name="直線コネクタ 133">
          <a:extLst>
            <a:ext uri="{FF2B5EF4-FFF2-40B4-BE49-F238E27FC236}">
              <a16:creationId xmlns:a16="http://schemas.microsoft.com/office/drawing/2014/main" id="{9236A89D-50BA-492F-8E79-A8F61F0E6808}"/>
            </a:ext>
          </a:extLst>
        </xdr:cNvPr>
        <xdr:cNvCxnSpPr/>
      </xdr:nvCxnSpPr>
      <xdr:spPr>
        <a:xfrm flipV="1">
          <a:off x="8750300" y="698338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82038</xdr:rowOff>
    </xdr:from>
    <xdr:to>
      <xdr:col>41</xdr:col>
      <xdr:colOff>101600</xdr:colOff>
      <xdr:row>41</xdr:row>
      <xdr:rowOff>12188</xdr:rowOff>
    </xdr:to>
    <xdr:sp macro="" textlink="">
      <xdr:nvSpPr>
        <xdr:cNvPr id="135" name="楕円 134">
          <a:extLst>
            <a:ext uri="{FF2B5EF4-FFF2-40B4-BE49-F238E27FC236}">
              <a16:creationId xmlns:a16="http://schemas.microsoft.com/office/drawing/2014/main" id="{8F8B83AA-2182-4654-8CB6-4841CACD84F6}"/>
            </a:ext>
          </a:extLst>
        </xdr:cNvPr>
        <xdr:cNvSpPr/>
      </xdr:nvSpPr>
      <xdr:spPr>
        <a:xfrm>
          <a:off x="7810500" y="69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129089</xdr:rowOff>
    </xdr:from>
    <xdr:to>
      <xdr:col>45</xdr:col>
      <xdr:colOff>177800</xdr:colOff>
      <xdr:row>40</xdr:row>
      <xdr:rowOff>132838</xdr:rowOff>
    </xdr:to>
    <xdr:cxnSp macro="">
      <xdr:nvCxnSpPr>
        <xdr:cNvPr id="136" name="直線コネクタ 135">
          <a:extLst>
            <a:ext uri="{FF2B5EF4-FFF2-40B4-BE49-F238E27FC236}">
              <a16:creationId xmlns:a16="http://schemas.microsoft.com/office/drawing/2014/main" id="{2F5DD0B4-C4C3-4C8C-8ECE-0753BB403B0A}"/>
            </a:ext>
          </a:extLst>
        </xdr:cNvPr>
        <xdr:cNvCxnSpPr/>
      </xdr:nvCxnSpPr>
      <xdr:spPr>
        <a:xfrm flipV="1">
          <a:off x="7861300" y="6987089"/>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85897</xdr:rowOff>
    </xdr:from>
    <xdr:to>
      <xdr:col>36</xdr:col>
      <xdr:colOff>165100</xdr:colOff>
      <xdr:row>41</xdr:row>
      <xdr:rowOff>16047</xdr:rowOff>
    </xdr:to>
    <xdr:sp macro="" textlink="">
      <xdr:nvSpPr>
        <xdr:cNvPr id="137" name="楕円 136">
          <a:extLst>
            <a:ext uri="{FF2B5EF4-FFF2-40B4-BE49-F238E27FC236}">
              <a16:creationId xmlns:a16="http://schemas.microsoft.com/office/drawing/2014/main" id="{B2595A8F-263E-4675-9A84-CF05E4967C2B}"/>
            </a:ext>
          </a:extLst>
        </xdr:cNvPr>
        <xdr:cNvSpPr/>
      </xdr:nvSpPr>
      <xdr:spPr>
        <a:xfrm>
          <a:off x="6921500" y="69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132838</xdr:rowOff>
    </xdr:from>
    <xdr:to>
      <xdr:col>41</xdr:col>
      <xdr:colOff>50800</xdr:colOff>
      <xdr:row>40</xdr:row>
      <xdr:rowOff>136697</xdr:rowOff>
    </xdr:to>
    <xdr:cxnSp macro="">
      <xdr:nvCxnSpPr>
        <xdr:cNvPr id="138" name="直線コネクタ 137">
          <a:extLst>
            <a:ext uri="{FF2B5EF4-FFF2-40B4-BE49-F238E27FC236}">
              <a16:creationId xmlns:a16="http://schemas.microsoft.com/office/drawing/2014/main" id="{3FA990AC-3097-4919-90B7-7DFD8A811C48}"/>
            </a:ext>
          </a:extLst>
        </xdr:cNvPr>
        <xdr:cNvCxnSpPr/>
      </xdr:nvCxnSpPr>
      <xdr:spPr>
        <a:xfrm flipV="1">
          <a:off x="6972300" y="699083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9" name="n_1aveValue【道路】&#10;一人当たり延長">
          <a:extLst>
            <a:ext uri="{FF2B5EF4-FFF2-40B4-BE49-F238E27FC236}">
              <a16:creationId xmlns:a16="http://schemas.microsoft.com/office/drawing/2014/main" id="{F5DB7110-9067-4F1D-BFEF-4D755EA69DF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40" name="n_2aveValue【道路】&#10;一人当たり延長">
          <a:extLst>
            <a:ext uri="{FF2B5EF4-FFF2-40B4-BE49-F238E27FC236}">
              <a16:creationId xmlns:a16="http://schemas.microsoft.com/office/drawing/2014/main" id="{20B709E7-8F47-4A08-A3A4-8AFD13962F6D}"/>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1" name="n_3aveValue【道路】&#10;一人当たり延長">
          <a:extLst>
            <a:ext uri="{FF2B5EF4-FFF2-40B4-BE49-F238E27FC236}">
              <a16:creationId xmlns:a16="http://schemas.microsoft.com/office/drawing/2014/main" id="{097927C9-4C3C-434B-B20B-D24FEA4DEFC3}"/>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2" name="n_4aveValue【道路】&#10;一人当たり延長">
          <a:extLst>
            <a:ext uri="{FF2B5EF4-FFF2-40B4-BE49-F238E27FC236}">
              <a16:creationId xmlns:a16="http://schemas.microsoft.com/office/drawing/2014/main" id="{74EAA8D0-D203-4B53-A040-93402FA8EACA}"/>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167312</xdr:rowOff>
    </xdr:from>
    <xdr:ext cx="534377" cy="259045"/>
    <xdr:sp macro="" textlink="">
      <xdr:nvSpPr>
        <xdr:cNvPr id="143" name="n_1mainValue【道路】&#10;一人当たり延長">
          <a:extLst>
            <a:ext uri="{FF2B5EF4-FFF2-40B4-BE49-F238E27FC236}">
              <a16:creationId xmlns:a16="http://schemas.microsoft.com/office/drawing/2014/main" id="{421C6222-6B35-458C-B0E7-6E1F674F02EE}"/>
            </a:ext>
          </a:extLst>
        </xdr:cNvPr>
        <xdr:cNvSpPr txBox="1"/>
      </xdr:nvSpPr>
      <xdr:spPr>
        <a:xfrm>
          <a:off x="9359411" y="70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171016</xdr:rowOff>
    </xdr:from>
    <xdr:ext cx="534377" cy="259045"/>
    <xdr:sp macro="" textlink="">
      <xdr:nvSpPr>
        <xdr:cNvPr id="144" name="n_2mainValue【道路】&#10;一人当たり延長">
          <a:extLst>
            <a:ext uri="{FF2B5EF4-FFF2-40B4-BE49-F238E27FC236}">
              <a16:creationId xmlns:a16="http://schemas.microsoft.com/office/drawing/2014/main" id="{B5E3F3CF-42F2-4156-B6B8-B13DDA777BAA}"/>
            </a:ext>
          </a:extLst>
        </xdr:cNvPr>
        <xdr:cNvSpPr txBox="1"/>
      </xdr:nvSpPr>
      <xdr:spPr>
        <a:xfrm>
          <a:off x="8483111" y="70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3315</xdr:rowOff>
    </xdr:from>
    <xdr:ext cx="534377" cy="259045"/>
    <xdr:sp macro="" textlink="">
      <xdr:nvSpPr>
        <xdr:cNvPr id="145" name="n_3mainValue【道路】&#10;一人当たり延長">
          <a:extLst>
            <a:ext uri="{FF2B5EF4-FFF2-40B4-BE49-F238E27FC236}">
              <a16:creationId xmlns:a16="http://schemas.microsoft.com/office/drawing/2014/main" id="{EDD3ACEC-3035-43E4-A8E4-B816778CCEBC}"/>
            </a:ext>
          </a:extLst>
        </xdr:cNvPr>
        <xdr:cNvSpPr txBox="1"/>
      </xdr:nvSpPr>
      <xdr:spPr>
        <a:xfrm>
          <a:off x="7594111" y="703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7174</xdr:rowOff>
    </xdr:from>
    <xdr:ext cx="534377" cy="259045"/>
    <xdr:sp macro="" textlink="">
      <xdr:nvSpPr>
        <xdr:cNvPr id="146" name="n_4mainValue【道路】&#10;一人当たり延長">
          <a:extLst>
            <a:ext uri="{FF2B5EF4-FFF2-40B4-BE49-F238E27FC236}">
              <a16:creationId xmlns:a16="http://schemas.microsoft.com/office/drawing/2014/main" id="{D9F5D9E7-FDB5-4094-A2D2-EB917965764D}"/>
            </a:ext>
          </a:extLst>
        </xdr:cNvPr>
        <xdr:cNvSpPr txBox="1"/>
      </xdr:nvSpPr>
      <xdr:spPr>
        <a:xfrm>
          <a:off x="6705111" y="70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58FEB41-177F-4789-81A4-CD228B17C2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FA4F90C-A02B-4793-83DF-F61F7105AD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AA9A7B3-D95E-48F5-9276-399C3CAE2E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6EA214B-3DF4-4D46-BD4A-1F5553ADCC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B250269-022C-4021-BDB6-565CDE7436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08FC96B-B385-4367-8AC3-7EEC287DEC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16AECBB-468A-4C11-95D2-DD623A2268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80623A4-43B0-4FE7-9803-8B9D3A4A8F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3B38410-6110-43F8-9F8F-B115E6089D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AFB5E1D-A174-455C-ADC1-A7C9972A03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18D13E4-D593-4A61-B213-C92E063183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C68F4CF0-52C5-4CC8-918D-C43BF488C5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B5008F8-C420-4CB1-A9E1-FB569B50C4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CBB4CDF-DF10-49DD-9F4D-3A64826F32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EFFD439-7C2A-4FD3-A151-A2141ED3F4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49D82A5-8620-4962-BD36-0AEC3D9B5F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E77734B-BB11-4CA8-BE5F-3C94E2251FD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9C3326C3-86F2-48CA-B15C-C485696A2E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0F333B1-1024-4A6E-9F6F-27390A54B7E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866818A-C862-432D-98D0-C71872DF5A2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7FB08643-8904-4550-AC52-7EAFD6A2891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19DAD4C4-DFE1-48F0-91B6-1201A66CD4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DF82695E-B41D-4D1B-98DD-C3CB144BEE2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664B0F7-F14E-431E-8164-3004AFED28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5776072-C9BD-4977-B754-C5C0A3FD28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2" name="直線コネクタ 171">
          <a:extLst>
            <a:ext uri="{FF2B5EF4-FFF2-40B4-BE49-F238E27FC236}">
              <a16:creationId xmlns:a16="http://schemas.microsoft.com/office/drawing/2014/main" id="{0D398BD3-49E0-4C15-B469-C0D2CA8A0321}"/>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B883027-A028-4B7A-9AEC-C1D7450FE907}"/>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4" name="直線コネクタ 173">
          <a:extLst>
            <a:ext uri="{FF2B5EF4-FFF2-40B4-BE49-F238E27FC236}">
              <a16:creationId xmlns:a16="http://schemas.microsoft.com/office/drawing/2014/main" id="{C64BDD32-4953-47D7-AEE8-41AA104F5DAE}"/>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A1DEAF9A-CB87-4293-952F-E16840204F16}"/>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6" name="直線コネクタ 175">
          <a:extLst>
            <a:ext uri="{FF2B5EF4-FFF2-40B4-BE49-F238E27FC236}">
              <a16:creationId xmlns:a16="http://schemas.microsoft.com/office/drawing/2014/main" id="{46C8566B-BFB2-42F2-91FF-A26F206D19D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4738E3E-F8D1-4E10-AF7C-CF8C9AD4E247}"/>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8" name="フローチャート: 判断 177">
          <a:extLst>
            <a:ext uri="{FF2B5EF4-FFF2-40B4-BE49-F238E27FC236}">
              <a16:creationId xmlns:a16="http://schemas.microsoft.com/office/drawing/2014/main" id="{5AEA118A-8CDB-4A8D-A770-DAC5DB1186E7}"/>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9" name="フローチャート: 判断 178">
          <a:extLst>
            <a:ext uri="{FF2B5EF4-FFF2-40B4-BE49-F238E27FC236}">
              <a16:creationId xmlns:a16="http://schemas.microsoft.com/office/drawing/2014/main" id="{3E64A321-D173-48AB-B7B6-1998187C322D}"/>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07DF74E8-4026-4D85-A617-D7050A6A6382}"/>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1" name="フローチャート: 判断 180">
          <a:extLst>
            <a:ext uri="{FF2B5EF4-FFF2-40B4-BE49-F238E27FC236}">
              <a16:creationId xmlns:a16="http://schemas.microsoft.com/office/drawing/2014/main" id="{55441AEB-DD76-45E3-86FD-4C7DABE70014}"/>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2" name="フローチャート: 判断 181">
          <a:extLst>
            <a:ext uri="{FF2B5EF4-FFF2-40B4-BE49-F238E27FC236}">
              <a16:creationId xmlns:a16="http://schemas.microsoft.com/office/drawing/2014/main" id="{57AD6D34-EF28-4D4E-BED7-C9C5B1B99D7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BE71997-1FC8-4C31-B287-78FE171A51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674DF0C-FFC3-4FDD-98E7-DB1A4BA2F6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3889011-9CE5-4966-BEA1-E14CE72C7F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88058C-EE7A-40FA-B3C3-D26727537D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F9455CF-FEAB-414F-A9F6-24C71810AF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53703</xdr:rowOff>
    </xdr:from>
    <xdr:to>
      <xdr:col>24</xdr:col>
      <xdr:colOff>114300</xdr:colOff>
      <xdr:row>62</xdr:row>
      <xdr:rowOff>155303</xdr:rowOff>
    </xdr:to>
    <xdr:sp macro="" textlink="">
      <xdr:nvSpPr>
        <xdr:cNvPr id="188" name="楕円 187">
          <a:extLst>
            <a:ext uri="{FF2B5EF4-FFF2-40B4-BE49-F238E27FC236}">
              <a16:creationId xmlns:a16="http://schemas.microsoft.com/office/drawing/2014/main" id="{DB9913BD-7AA0-45F8-B829-BBB785622BA4}"/>
            </a:ext>
          </a:extLst>
        </xdr:cNvPr>
        <xdr:cNvSpPr/>
      </xdr:nvSpPr>
      <xdr:spPr>
        <a:xfrm>
          <a:off x="4584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32130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7AFAB717-B36A-45D6-99A5-F2E8B0E4C905}"/>
            </a:ext>
          </a:extLst>
        </xdr:cNvPr>
        <xdr:cNvSpPr txBox="1"/>
      </xdr:nvSpPr>
      <xdr:spPr>
        <a:xfrm>
          <a:off x="4673600"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xdr:rowOff>
    </xdr:from>
    <xdr:to>
      <xdr:col>20</xdr:col>
      <xdr:colOff>38100</xdr:colOff>
      <xdr:row>55</xdr:row>
      <xdr:rowOff>107950</xdr:rowOff>
    </xdr:to>
    <xdr:sp macro="" textlink="">
      <xdr:nvSpPr>
        <xdr:cNvPr id="190" name="楕円 189">
          <a:extLst>
            <a:ext uri="{FF2B5EF4-FFF2-40B4-BE49-F238E27FC236}">
              <a16:creationId xmlns:a16="http://schemas.microsoft.com/office/drawing/2014/main" id="{E8EAF44E-056D-4DBF-9E5A-5275C969CB1B}"/>
            </a:ext>
          </a:extLst>
        </xdr:cNvPr>
        <xdr:cNvSpPr/>
      </xdr:nvSpPr>
      <xdr:spPr>
        <a:xfrm>
          <a:off x="3746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57150</xdr:rowOff>
    </xdr:from>
    <xdr:to>
      <xdr:col>24</xdr:col>
      <xdr:colOff>63500</xdr:colOff>
      <xdr:row>62</xdr:row>
      <xdr:rowOff>104503</xdr:rowOff>
    </xdr:to>
    <xdr:cxnSp macro="">
      <xdr:nvCxnSpPr>
        <xdr:cNvPr id="191" name="直線コネクタ 190">
          <a:extLst>
            <a:ext uri="{FF2B5EF4-FFF2-40B4-BE49-F238E27FC236}">
              <a16:creationId xmlns:a16="http://schemas.microsoft.com/office/drawing/2014/main" id="{DF38A944-AA82-4CD3-9367-DA6AC8CA4C97}"/>
            </a:ext>
          </a:extLst>
        </xdr:cNvPr>
        <xdr:cNvCxnSpPr/>
      </xdr:nvCxnSpPr>
      <xdr:spPr>
        <a:xfrm>
          <a:off x="3797300" y="9486900"/>
          <a:ext cx="838200" cy="12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92" name="楕円 191">
          <a:extLst>
            <a:ext uri="{FF2B5EF4-FFF2-40B4-BE49-F238E27FC236}">
              <a16:creationId xmlns:a16="http://schemas.microsoft.com/office/drawing/2014/main" id="{26BAD328-A582-4337-BC1D-A84092477216}"/>
            </a:ext>
          </a:extLst>
        </xdr:cNvPr>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57150</xdr:rowOff>
    </xdr:from>
    <xdr:to>
      <xdr:col>19</xdr:col>
      <xdr:colOff>177800</xdr:colOff>
      <xdr:row>55</xdr:row>
      <xdr:rowOff>96338</xdr:rowOff>
    </xdr:to>
    <xdr:cxnSp macro="">
      <xdr:nvCxnSpPr>
        <xdr:cNvPr id="193" name="直線コネクタ 192">
          <a:extLst>
            <a:ext uri="{FF2B5EF4-FFF2-40B4-BE49-F238E27FC236}">
              <a16:creationId xmlns:a16="http://schemas.microsoft.com/office/drawing/2014/main" id="{80069FDB-A957-4169-A6C9-FED377578C3E}"/>
            </a:ext>
          </a:extLst>
        </xdr:cNvPr>
        <xdr:cNvCxnSpPr/>
      </xdr:nvCxnSpPr>
      <xdr:spPr>
        <a:xfrm flipV="1">
          <a:off x="2908300" y="94869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4" name="楕円 193">
          <a:extLst>
            <a:ext uri="{FF2B5EF4-FFF2-40B4-BE49-F238E27FC236}">
              <a16:creationId xmlns:a16="http://schemas.microsoft.com/office/drawing/2014/main" id="{52F4C843-42E3-440D-AF7D-3A8316F2AF8C}"/>
            </a:ext>
          </a:extLst>
        </xdr:cNvPr>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5" name="直線コネクタ 194">
          <a:extLst>
            <a:ext uri="{FF2B5EF4-FFF2-40B4-BE49-F238E27FC236}">
              <a16:creationId xmlns:a16="http://schemas.microsoft.com/office/drawing/2014/main" id="{010880F1-1C01-4202-A840-EF95FEBF9EC0}"/>
            </a:ext>
          </a:extLst>
        </xdr:cNvPr>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6" name="楕円 195">
          <a:extLst>
            <a:ext uri="{FF2B5EF4-FFF2-40B4-BE49-F238E27FC236}">
              <a16:creationId xmlns:a16="http://schemas.microsoft.com/office/drawing/2014/main" id="{E77BE258-4BB8-4BB4-8964-7503F66A5BC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68580</xdr:rowOff>
    </xdr:to>
    <xdr:cxnSp macro="">
      <xdr:nvCxnSpPr>
        <xdr:cNvPr id="197" name="直線コネクタ 196">
          <a:extLst>
            <a:ext uri="{FF2B5EF4-FFF2-40B4-BE49-F238E27FC236}">
              <a16:creationId xmlns:a16="http://schemas.microsoft.com/office/drawing/2014/main" id="{296EC652-E169-44AC-ACB5-B30400A8832F}"/>
            </a:ext>
          </a:extLst>
        </xdr:cNvPr>
        <xdr:cNvCxnSpPr/>
      </xdr:nvCxnSpPr>
      <xdr:spPr>
        <a:xfrm>
          <a:off x="1130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02B9CD7-FA83-41DE-AD30-0E25329B7ED5}"/>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70E9D92-0294-4070-A6F7-53294B1FAD83}"/>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855AA7A-952C-4FD6-BC18-8A7DA9BDE077}"/>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4BCBEE7-20D5-49BB-AF65-E080A8948E5C}"/>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124477</xdr:rowOff>
    </xdr:from>
    <xdr:ext cx="340478" cy="259045"/>
    <xdr:sp macro="" textlink="">
      <xdr:nvSpPr>
        <xdr:cNvPr id="202" name="n_1mainValue【橋りょう・トンネル】&#10;有形固定資産減価償却率">
          <a:extLst>
            <a:ext uri="{FF2B5EF4-FFF2-40B4-BE49-F238E27FC236}">
              <a16:creationId xmlns:a16="http://schemas.microsoft.com/office/drawing/2014/main" id="{0C7E8A3C-4EC9-4377-A214-9F13E1DE3440}"/>
            </a:ext>
          </a:extLst>
        </xdr:cNvPr>
        <xdr:cNvSpPr txBox="1"/>
      </xdr:nvSpPr>
      <xdr:spPr>
        <a:xfrm>
          <a:off x="3614361" y="921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203" name="n_2mainValue【橋りょう・トンネル】&#10;有形固定資産減価償却率">
          <a:extLst>
            <a:ext uri="{FF2B5EF4-FFF2-40B4-BE49-F238E27FC236}">
              <a16:creationId xmlns:a16="http://schemas.microsoft.com/office/drawing/2014/main" id="{5A26EB50-08D4-4877-9AEE-847B9BCFFAAE}"/>
            </a:ext>
          </a:extLst>
        </xdr:cNvPr>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4" name="n_3mainValue【橋りょう・トンネル】&#10;有形固定資産減価償却率">
          <a:extLst>
            <a:ext uri="{FF2B5EF4-FFF2-40B4-BE49-F238E27FC236}">
              <a16:creationId xmlns:a16="http://schemas.microsoft.com/office/drawing/2014/main" id="{096DF702-08B9-4589-9967-ADFE580F4451}"/>
            </a:ext>
          </a:extLst>
        </xdr:cNvPr>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5" name="n_4mainValue【橋りょう・トンネル】&#10;有形固定資産減価償却率">
          <a:extLst>
            <a:ext uri="{FF2B5EF4-FFF2-40B4-BE49-F238E27FC236}">
              <a16:creationId xmlns:a16="http://schemas.microsoft.com/office/drawing/2014/main" id="{FACB70C1-651E-4240-8D20-EFCA981B5228}"/>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17A821B-F182-465F-A854-B75913BDC5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92F706A-9DF7-4816-A01D-EB43044190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108085-3187-4F06-8DEE-B628A3097BB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E5FC7F6-F530-47C1-815A-83E952DE1B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6D32205-9826-467A-A06A-251851DEE7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26F7A89-C008-426F-9D84-E165F2DB4E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469EFBD-C230-49FD-980A-A948AE9C8E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0093221-2BED-44B4-9545-7A8CE225E3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26A66D2-57C4-4119-B315-B0BF44EADA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5579704-FD00-4B04-BD84-5D28DE8034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2F689B42-4299-4BB3-842F-B51E387DAC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AF8591A9-F61A-45D9-B80D-AE6DEB770F2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9104619-DB3A-4531-8A5A-7A9BF4414F7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EFD09BDF-7E66-44AF-A7B7-E022BCF00B0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97E10AE-1C44-4E0C-8371-88A9052C85A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463FF9A1-2E8E-4FA1-BFA3-625AEBCDDA2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EC6F5BA-0B85-44D8-AC1E-8A3EA9D969E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997BD0D0-5E83-45A4-BC27-0CD4E68EE71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B7D244C2-2A8E-4A67-9ACF-31A58B0CD8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288F7ACD-139E-4F48-8B51-8857D850727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9B92D9D-A893-4B53-A1D7-7F3DD2007C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B288DF7-3490-4718-85E4-9C355A770DA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301FDED-5342-4C3A-B5BC-C23B6E5CFE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9" name="直線コネクタ 228">
          <a:extLst>
            <a:ext uri="{FF2B5EF4-FFF2-40B4-BE49-F238E27FC236}">
              <a16:creationId xmlns:a16="http://schemas.microsoft.com/office/drawing/2014/main" id="{F4F5D04F-0C5A-406E-B5B1-CDBE1FF9B277}"/>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3D0EBC8-22D7-4C46-8C2D-C8693F78786D}"/>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1" name="直線コネクタ 230">
          <a:extLst>
            <a:ext uri="{FF2B5EF4-FFF2-40B4-BE49-F238E27FC236}">
              <a16:creationId xmlns:a16="http://schemas.microsoft.com/office/drawing/2014/main" id="{075C7BF4-AC1E-461D-980F-5EF488D9497D}"/>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FCE114C-A21F-4F5D-96F7-B56D14E36E7B}"/>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3" name="直線コネクタ 232">
          <a:extLst>
            <a:ext uri="{FF2B5EF4-FFF2-40B4-BE49-F238E27FC236}">
              <a16:creationId xmlns:a16="http://schemas.microsoft.com/office/drawing/2014/main" id="{8549D51B-3BA6-4482-A0D7-3F7781AF3DBC}"/>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191B4E7A-817D-473F-A275-2374BB4B42B1}"/>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5" name="フローチャート: 判断 234">
          <a:extLst>
            <a:ext uri="{FF2B5EF4-FFF2-40B4-BE49-F238E27FC236}">
              <a16:creationId xmlns:a16="http://schemas.microsoft.com/office/drawing/2014/main" id="{640A7234-2199-43BC-A976-F6BF29CCFCB2}"/>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6" name="フローチャート: 判断 235">
          <a:extLst>
            <a:ext uri="{FF2B5EF4-FFF2-40B4-BE49-F238E27FC236}">
              <a16:creationId xmlns:a16="http://schemas.microsoft.com/office/drawing/2014/main" id="{3643F31B-B54E-4594-9502-E0F8BA385474}"/>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7" name="フローチャート: 判断 236">
          <a:extLst>
            <a:ext uri="{FF2B5EF4-FFF2-40B4-BE49-F238E27FC236}">
              <a16:creationId xmlns:a16="http://schemas.microsoft.com/office/drawing/2014/main" id="{BF1A38DD-1445-4F41-9AA0-74F03C94A57B}"/>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8" name="フローチャート: 判断 237">
          <a:extLst>
            <a:ext uri="{FF2B5EF4-FFF2-40B4-BE49-F238E27FC236}">
              <a16:creationId xmlns:a16="http://schemas.microsoft.com/office/drawing/2014/main" id="{BDB9C8CB-D9B4-4DD8-BEFF-A8ED4D860E3E}"/>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9" name="フローチャート: 判断 238">
          <a:extLst>
            <a:ext uri="{FF2B5EF4-FFF2-40B4-BE49-F238E27FC236}">
              <a16:creationId xmlns:a16="http://schemas.microsoft.com/office/drawing/2014/main" id="{B098F45D-A8D0-479E-BA4E-C3B078C6AEC4}"/>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BDF81C1-5097-4FC5-B52A-60941788DA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1E7F840-2D15-4E47-B7D2-DF6B060843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5BB73C-285B-492B-BF8D-09F3EB9240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63BA9A-4EF9-404A-9D2A-1AA4371BD1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80C2683-E1DE-4BC3-BD9C-067E624BF1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35971</xdr:rowOff>
    </xdr:from>
    <xdr:to>
      <xdr:col>55</xdr:col>
      <xdr:colOff>50800</xdr:colOff>
      <xdr:row>63</xdr:row>
      <xdr:rowOff>137571</xdr:rowOff>
    </xdr:to>
    <xdr:sp macro="" textlink="">
      <xdr:nvSpPr>
        <xdr:cNvPr id="245" name="楕円 244">
          <a:extLst>
            <a:ext uri="{FF2B5EF4-FFF2-40B4-BE49-F238E27FC236}">
              <a16:creationId xmlns:a16="http://schemas.microsoft.com/office/drawing/2014/main" id="{1C3A2BB9-CF1C-4D54-9E41-23E6397CA6FC}"/>
            </a:ext>
          </a:extLst>
        </xdr:cNvPr>
        <xdr:cNvSpPr/>
      </xdr:nvSpPr>
      <xdr:spPr>
        <a:xfrm>
          <a:off x="10426700" y="10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14398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698BE47-1D50-4384-8799-6F21C95CA97C}"/>
            </a:ext>
          </a:extLst>
        </xdr:cNvPr>
        <xdr:cNvSpPr txBox="1"/>
      </xdr:nvSpPr>
      <xdr:spPr>
        <a:xfrm>
          <a:off x="10515600" y="108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20576</xdr:rowOff>
    </xdr:from>
    <xdr:to>
      <xdr:col>50</xdr:col>
      <xdr:colOff>165100</xdr:colOff>
      <xdr:row>64</xdr:row>
      <xdr:rowOff>122176</xdr:rowOff>
    </xdr:to>
    <xdr:sp macro="" textlink="">
      <xdr:nvSpPr>
        <xdr:cNvPr id="247" name="楕円 246">
          <a:extLst>
            <a:ext uri="{FF2B5EF4-FFF2-40B4-BE49-F238E27FC236}">
              <a16:creationId xmlns:a16="http://schemas.microsoft.com/office/drawing/2014/main" id="{F8C610F9-8E4B-47F4-B081-A5AB87933EF3}"/>
            </a:ext>
          </a:extLst>
        </xdr:cNvPr>
        <xdr:cNvSpPr/>
      </xdr:nvSpPr>
      <xdr:spPr>
        <a:xfrm>
          <a:off x="9588500" y="109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86771</xdr:rowOff>
    </xdr:from>
    <xdr:to>
      <xdr:col>55</xdr:col>
      <xdr:colOff>0</xdr:colOff>
      <xdr:row>64</xdr:row>
      <xdr:rowOff>71376</xdr:rowOff>
    </xdr:to>
    <xdr:cxnSp macro="">
      <xdr:nvCxnSpPr>
        <xdr:cNvPr id="248" name="直線コネクタ 247">
          <a:extLst>
            <a:ext uri="{FF2B5EF4-FFF2-40B4-BE49-F238E27FC236}">
              <a16:creationId xmlns:a16="http://schemas.microsoft.com/office/drawing/2014/main" id="{42818095-D1F8-43F3-B6D1-8FA1CB76A6EF}"/>
            </a:ext>
          </a:extLst>
        </xdr:cNvPr>
        <xdr:cNvCxnSpPr/>
      </xdr:nvCxnSpPr>
      <xdr:spPr>
        <a:xfrm flipV="1">
          <a:off x="9639300" y="10888121"/>
          <a:ext cx="838200" cy="15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24509</xdr:rowOff>
    </xdr:from>
    <xdr:to>
      <xdr:col>46</xdr:col>
      <xdr:colOff>38100</xdr:colOff>
      <xdr:row>64</xdr:row>
      <xdr:rowOff>126109</xdr:rowOff>
    </xdr:to>
    <xdr:sp macro="" textlink="">
      <xdr:nvSpPr>
        <xdr:cNvPr id="249" name="楕円 248">
          <a:extLst>
            <a:ext uri="{FF2B5EF4-FFF2-40B4-BE49-F238E27FC236}">
              <a16:creationId xmlns:a16="http://schemas.microsoft.com/office/drawing/2014/main" id="{4D65022C-6EA5-4688-9650-A74027744831}"/>
            </a:ext>
          </a:extLst>
        </xdr:cNvPr>
        <xdr:cNvSpPr/>
      </xdr:nvSpPr>
      <xdr:spPr>
        <a:xfrm>
          <a:off x="8699500" y="109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71376</xdr:rowOff>
    </xdr:from>
    <xdr:to>
      <xdr:col>50</xdr:col>
      <xdr:colOff>114300</xdr:colOff>
      <xdr:row>64</xdr:row>
      <xdr:rowOff>75309</xdr:rowOff>
    </xdr:to>
    <xdr:cxnSp macro="">
      <xdr:nvCxnSpPr>
        <xdr:cNvPr id="250" name="直線コネクタ 249">
          <a:extLst>
            <a:ext uri="{FF2B5EF4-FFF2-40B4-BE49-F238E27FC236}">
              <a16:creationId xmlns:a16="http://schemas.microsoft.com/office/drawing/2014/main" id="{D2B84396-ABBE-4087-B753-8639B351DC27}"/>
            </a:ext>
          </a:extLst>
        </xdr:cNvPr>
        <xdr:cNvCxnSpPr/>
      </xdr:nvCxnSpPr>
      <xdr:spPr>
        <a:xfrm flipV="1">
          <a:off x="8750300" y="1104417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24526</xdr:rowOff>
    </xdr:from>
    <xdr:to>
      <xdr:col>41</xdr:col>
      <xdr:colOff>101600</xdr:colOff>
      <xdr:row>64</xdr:row>
      <xdr:rowOff>126126</xdr:rowOff>
    </xdr:to>
    <xdr:sp macro="" textlink="">
      <xdr:nvSpPr>
        <xdr:cNvPr id="251" name="楕円 250">
          <a:extLst>
            <a:ext uri="{FF2B5EF4-FFF2-40B4-BE49-F238E27FC236}">
              <a16:creationId xmlns:a16="http://schemas.microsoft.com/office/drawing/2014/main" id="{BC75B428-110C-4FD9-903F-AC5A55E8AFAA}"/>
            </a:ext>
          </a:extLst>
        </xdr:cNvPr>
        <xdr:cNvSpPr/>
      </xdr:nvSpPr>
      <xdr:spPr>
        <a:xfrm>
          <a:off x="7810500" y="109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75309</xdr:rowOff>
    </xdr:from>
    <xdr:to>
      <xdr:col>45</xdr:col>
      <xdr:colOff>177800</xdr:colOff>
      <xdr:row>64</xdr:row>
      <xdr:rowOff>75326</xdr:rowOff>
    </xdr:to>
    <xdr:cxnSp macro="">
      <xdr:nvCxnSpPr>
        <xdr:cNvPr id="252" name="直線コネクタ 251">
          <a:extLst>
            <a:ext uri="{FF2B5EF4-FFF2-40B4-BE49-F238E27FC236}">
              <a16:creationId xmlns:a16="http://schemas.microsoft.com/office/drawing/2014/main" id="{7B9E48C6-7118-49B2-8715-E3A6DCA11C17}"/>
            </a:ext>
          </a:extLst>
        </xdr:cNvPr>
        <xdr:cNvCxnSpPr/>
      </xdr:nvCxnSpPr>
      <xdr:spPr>
        <a:xfrm flipV="1">
          <a:off x="7861300" y="1104810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24547</xdr:rowOff>
    </xdr:from>
    <xdr:to>
      <xdr:col>36</xdr:col>
      <xdr:colOff>165100</xdr:colOff>
      <xdr:row>64</xdr:row>
      <xdr:rowOff>126147</xdr:rowOff>
    </xdr:to>
    <xdr:sp macro="" textlink="">
      <xdr:nvSpPr>
        <xdr:cNvPr id="253" name="楕円 252">
          <a:extLst>
            <a:ext uri="{FF2B5EF4-FFF2-40B4-BE49-F238E27FC236}">
              <a16:creationId xmlns:a16="http://schemas.microsoft.com/office/drawing/2014/main" id="{DE195AD1-DBBB-4295-9F14-7DC044F6AE53}"/>
            </a:ext>
          </a:extLst>
        </xdr:cNvPr>
        <xdr:cNvSpPr/>
      </xdr:nvSpPr>
      <xdr:spPr>
        <a:xfrm>
          <a:off x="6921500" y="109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75326</xdr:rowOff>
    </xdr:from>
    <xdr:to>
      <xdr:col>41</xdr:col>
      <xdr:colOff>50800</xdr:colOff>
      <xdr:row>64</xdr:row>
      <xdr:rowOff>75347</xdr:rowOff>
    </xdr:to>
    <xdr:cxnSp macro="">
      <xdr:nvCxnSpPr>
        <xdr:cNvPr id="254" name="直線コネクタ 253">
          <a:extLst>
            <a:ext uri="{FF2B5EF4-FFF2-40B4-BE49-F238E27FC236}">
              <a16:creationId xmlns:a16="http://schemas.microsoft.com/office/drawing/2014/main" id="{044B27CF-26B3-44CD-B666-EE564EED3CFC}"/>
            </a:ext>
          </a:extLst>
        </xdr:cNvPr>
        <xdr:cNvCxnSpPr/>
      </xdr:nvCxnSpPr>
      <xdr:spPr>
        <a:xfrm flipV="1">
          <a:off x="6972300" y="11048126"/>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AAC3F5B-F8EA-416A-8712-5599D5064662}"/>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43853626-46CB-4662-A33F-C5335E2B25EF}"/>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4310079-C799-4E6C-B5B8-4940192EA6F1}"/>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B368CF47-96FD-4DB9-8AB9-79DD9E1904DB}"/>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113303</xdr:rowOff>
    </xdr:from>
    <xdr:ext cx="469744" cy="259045"/>
    <xdr:sp macro="" textlink="">
      <xdr:nvSpPr>
        <xdr:cNvPr id="259" name="n_1mainValue【橋りょう・トンネル】&#10;一人当たり有形固定資産（償却資産）額">
          <a:extLst>
            <a:ext uri="{FF2B5EF4-FFF2-40B4-BE49-F238E27FC236}">
              <a16:creationId xmlns:a16="http://schemas.microsoft.com/office/drawing/2014/main" id="{563096CA-DEAF-4610-AC9A-04581669D3A5}"/>
            </a:ext>
          </a:extLst>
        </xdr:cNvPr>
        <xdr:cNvSpPr txBox="1"/>
      </xdr:nvSpPr>
      <xdr:spPr>
        <a:xfrm>
          <a:off x="9391728" y="11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117236</xdr:rowOff>
    </xdr:from>
    <xdr:ext cx="469744" cy="259045"/>
    <xdr:sp macro="" textlink="">
      <xdr:nvSpPr>
        <xdr:cNvPr id="260" name="n_2mainValue【橋りょう・トンネル】&#10;一人当たり有形固定資産（償却資産）額">
          <a:extLst>
            <a:ext uri="{FF2B5EF4-FFF2-40B4-BE49-F238E27FC236}">
              <a16:creationId xmlns:a16="http://schemas.microsoft.com/office/drawing/2014/main" id="{A7707D2A-7693-4010-AEA8-506AF3B9A64A}"/>
            </a:ext>
          </a:extLst>
        </xdr:cNvPr>
        <xdr:cNvSpPr txBox="1"/>
      </xdr:nvSpPr>
      <xdr:spPr>
        <a:xfrm>
          <a:off x="8515428" y="1109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117253</xdr:rowOff>
    </xdr:from>
    <xdr:ext cx="469744" cy="259045"/>
    <xdr:sp macro="" textlink="">
      <xdr:nvSpPr>
        <xdr:cNvPr id="261" name="n_3mainValue【橋りょう・トンネル】&#10;一人当たり有形固定資産（償却資産）額">
          <a:extLst>
            <a:ext uri="{FF2B5EF4-FFF2-40B4-BE49-F238E27FC236}">
              <a16:creationId xmlns:a16="http://schemas.microsoft.com/office/drawing/2014/main" id="{14983350-EF66-4AE0-875E-C4B84460B7F9}"/>
            </a:ext>
          </a:extLst>
        </xdr:cNvPr>
        <xdr:cNvSpPr txBox="1"/>
      </xdr:nvSpPr>
      <xdr:spPr>
        <a:xfrm>
          <a:off x="7626428" y="110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117274</xdr:rowOff>
    </xdr:from>
    <xdr:ext cx="469744" cy="259045"/>
    <xdr:sp macro="" textlink="">
      <xdr:nvSpPr>
        <xdr:cNvPr id="262" name="n_4mainValue【橋りょう・トンネル】&#10;一人当たり有形固定資産（償却資産）額">
          <a:extLst>
            <a:ext uri="{FF2B5EF4-FFF2-40B4-BE49-F238E27FC236}">
              <a16:creationId xmlns:a16="http://schemas.microsoft.com/office/drawing/2014/main" id="{2657CBAC-5243-48E3-A78E-D1468E60312B}"/>
            </a:ext>
          </a:extLst>
        </xdr:cNvPr>
        <xdr:cNvSpPr txBox="1"/>
      </xdr:nvSpPr>
      <xdr:spPr>
        <a:xfrm>
          <a:off x="6737428" y="110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D554E59-0CC9-4CA0-84C1-5524B2024A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37BDDA2-2DDD-4363-855F-4D05EE4D35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0BD15CB-BE16-4AA2-9930-17967003EE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559B8C1-5336-4830-9B53-58F05259C94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29CA763-0CD5-4226-A7BA-652AE9CE2E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062B1A7-5E2D-4BAE-ACB7-A1049F716B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67FC14A-DD43-47C9-8FE2-EF58E05C77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545F14F-D24A-4991-92EE-DF36D9A9A3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9E56465-C8DE-418C-9901-D5479DF985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AA87E96-FB55-44E3-82FA-4A7FA754DA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19F6AA6-600E-479A-83E6-CBCF1D408C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3CED0E6D-0701-4021-88FB-2C839EE45D9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785F622E-230C-4CF8-86F8-DC7E7C7490A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5219CDB-BCD0-48E6-9258-A3527DECCB8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6C82772-61A7-4538-B92B-465095845A6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9BEB35-2AEC-4B73-9291-C371DC04C01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4FB74588-9465-47DF-B014-587CF118CC7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BABCD4FB-7C16-4139-823A-DE15F9B483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14966F-7C8F-4DF6-8EE3-71F5BB7450D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18D57F6-F512-4E15-934F-D3D1B5D0F26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B1113563-7C93-4A6B-BF95-7A82B2A5562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A7F4260C-B163-4A13-A9C2-5B9F18F5A9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2998C0-BE0C-4431-B47F-5DB127E447A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B579DBF-3783-40FB-853A-7D6BF1DA91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C772E061-A808-44FC-81A1-95E1B3A96ADF}"/>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0F25A8A-A573-4EFF-A9F9-564017F516C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974F6555-6446-41E6-AB44-768C426C3BB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4444223A-DE51-4A1D-8436-FC3E452F18C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1" name="直線コネクタ 290">
          <a:extLst>
            <a:ext uri="{FF2B5EF4-FFF2-40B4-BE49-F238E27FC236}">
              <a16:creationId xmlns:a16="http://schemas.microsoft.com/office/drawing/2014/main" id="{5A430AE7-B552-4FFF-A824-C6BFB4FBFB82}"/>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708DEC53-9A14-44A3-BE00-4B45104C95E8}"/>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3" name="フローチャート: 判断 292">
          <a:extLst>
            <a:ext uri="{FF2B5EF4-FFF2-40B4-BE49-F238E27FC236}">
              <a16:creationId xmlns:a16="http://schemas.microsoft.com/office/drawing/2014/main" id="{4DF33BD8-8442-4CD6-9AC0-E4957F1EBE62}"/>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4" name="フローチャート: 判断 293">
          <a:extLst>
            <a:ext uri="{FF2B5EF4-FFF2-40B4-BE49-F238E27FC236}">
              <a16:creationId xmlns:a16="http://schemas.microsoft.com/office/drawing/2014/main" id="{3010FD88-22BB-4696-B9EB-06EE2562266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5" name="フローチャート: 判断 294">
          <a:extLst>
            <a:ext uri="{FF2B5EF4-FFF2-40B4-BE49-F238E27FC236}">
              <a16:creationId xmlns:a16="http://schemas.microsoft.com/office/drawing/2014/main" id="{E834D07E-4228-4A40-A4BE-783BFD77174F}"/>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6" name="フローチャート: 判断 295">
          <a:extLst>
            <a:ext uri="{FF2B5EF4-FFF2-40B4-BE49-F238E27FC236}">
              <a16:creationId xmlns:a16="http://schemas.microsoft.com/office/drawing/2014/main" id="{1F1D85F7-0B0B-49CF-9CAC-BB8ECE1E494F}"/>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7" name="フローチャート: 判断 296">
          <a:extLst>
            <a:ext uri="{FF2B5EF4-FFF2-40B4-BE49-F238E27FC236}">
              <a16:creationId xmlns:a16="http://schemas.microsoft.com/office/drawing/2014/main" id="{40C6BDC7-E6E2-4864-B1E3-B94D01AF14C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7FDD827-BE0B-4DDE-9753-926681DE31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50BA733-7196-4356-9504-4CB0702903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3A4AAF-7655-472E-B3FB-216322621C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0144DFB-2256-42AF-8E9B-3B36B0DB41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D22B75-5DF8-467B-A22F-82A802559C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303" name="楕円 302">
          <a:extLst>
            <a:ext uri="{FF2B5EF4-FFF2-40B4-BE49-F238E27FC236}">
              <a16:creationId xmlns:a16="http://schemas.microsoft.com/office/drawing/2014/main" id="{E4DD7A69-1164-48EF-8E0F-8B8945D2F5F5}"/>
            </a:ext>
          </a:extLst>
        </xdr:cNvPr>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64032D7-EABD-49EC-A624-30705B74D28E}"/>
            </a:ext>
          </a:extLst>
        </xdr:cNvPr>
        <xdr:cNvSpPr txBox="1"/>
      </xdr:nvSpPr>
      <xdr:spPr>
        <a:xfrm>
          <a:off x="4673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5" name="楕円 304">
          <a:extLst>
            <a:ext uri="{FF2B5EF4-FFF2-40B4-BE49-F238E27FC236}">
              <a16:creationId xmlns:a16="http://schemas.microsoft.com/office/drawing/2014/main" id="{F850F69D-3B79-4CC6-A557-DC43443431AF}"/>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0</xdr:rowOff>
    </xdr:to>
    <xdr:cxnSp macro="">
      <xdr:nvCxnSpPr>
        <xdr:cNvPr id="306" name="直線コネクタ 305">
          <a:extLst>
            <a:ext uri="{FF2B5EF4-FFF2-40B4-BE49-F238E27FC236}">
              <a16:creationId xmlns:a16="http://schemas.microsoft.com/office/drawing/2014/main" id="{01737F28-07F4-4C4C-8BDF-6F18C323A83D}"/>
            </a:ext>
          </a:extLst>
        </xdr:cNvPr>
        <xdr:cNvCxnSpPr/>
      </xdr:nvCxnSpPr>
      <xdr:spPr>
        <a:xfrm>
          <a:off x="3797300" y="1402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307" name="楕円 306">
          <a:extLst>
            <a:ext uri="{FF2B5EF4-FFF2-40B4-BE49-F238E27FC236}">
              <a16:creationId xmlns:a16="http://schemas.microsoft.com/office/drawing/2014/main" id="{30AF24CA-8FFF-4C9A-9CE0-DDF13AC69B63}"/>
            </a:ext>
          </a:extLst>
        </xdr:cNvPr>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81</xdr:row>
      <xdr:rowOff>154305</xdr:rowOff>
    </xdr:to>
    <xdr:cxnSp macro="">
      <xdr:nvCxnSpPr>
        <xdr:cNvPr id="308" name="直線コネクタ 307">
          <a:extLst>
            <a:ext uri="{FF2B5EF4-FFF2-40B4-BE49-F238E27FC236}">
              <a16:creationId xmlns:a16="http://schemas.microsoft.com/office/drawing/2014/main" id="{3EB4406F-C06E-427F-9DDB-F6496DC3D421}"/>
            </a:ext>
          </a:extLst>
        </xdr:cNvPr>
        <xdr:cNvCxnSpPr/>
      </xdr:nvCxnSpPr>
      <xdr:spPr>
        <a:xfrm flipV="1">
          <a:off x="2908300" y="14028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309" name="楕円 308">
          <a:extLst>
            <a:ext uri="{FF2B5EF4-FFF2-40B4-BE49-F238E27FC236}">
              <a16:creationId xmlns:a16="http://schemas.microsoft.com/office/drawing/2014/main" id="{F2F0EDA2-997D-45D5-86C7-83D27DB191CF}"/>
            </a:ext>
          </a:extLst>
        </xdr:cNvPr>
        <xdr:cNvSpPr/>
      </xdr:nvSpPr>
      <xdr:spPr>
        <a:xfrm>
          <a:off x="196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81</xdr:row>
      <xdr:rowOff>154305</xdr:rowOff>
    </xdr:to>
    <xdr:cxnSp macro="">
      <xdr:nvCxnSpPr>
        <xdr:cNvPr id="310" name="直線コネクタ 309">
          <a:extLst>
            <a:ext uri="{FF2B5EF4-FFF2-40B4-BE49-F238E27FC236}">
              <a16:creationId xmlns:a16="http://schemas.microsoft.com/office/drawing/2014/main" id="{D39C76E7-23FC-4993-92BF-763BC6615CC9}"/>
            </a:ext>
          </a:extLst>
        </xdr:cNvPr>
        <xdr:cNvCxnSpPr/>
      </xdr:nvCxnSpPr>
      <xdr:spPr>
        <a:xfrm>
          <a:off x="2019300" y="14013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1" name="楕円 310">
          <a:extLst>
            <a:ext uri="{FF2B5EF4-FFF2-40B4-BE49-F238E27FC236}">
              <a16:creationId xmlns:a16="http://schemas.microsoft.com/office/drawing/2014/main" id="{7D2F9449-6D32-48EC-A476-A9597032ACE7}"/>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125730</xdr:rowOff>
    </xdr:to>
    <xdr:cxnSp macro="">
      <xdr:nvCxnSpPr>
        <xdr:cNvPr id="312" name="直線コネクタ 311">
          <a:extLst>
            <a:ext uri="{FF2B5EF4-FFF2-40B4-BE49-F238E27FC236}">
              <a16:creationId xmlns:a16="http://schemas.microsoft.com/office/drawing/2014/main" id="{656420B0-B6C7-42F4-A623-AA43D8A07363}"/>
            </a:ext>
          </a:extLst>
        </xdr:cNvPr>
        <xdr:cNvCxnSpPr/>
      </xdr:nvCxnSpPr>
      <xdr:spPr>
        <a:xfrm>
          <a:off x="1130300" y="13994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3" name="n_1aveValue【公営住宅】&#10;有形固定資産減価償却率">
          <a:extLst>
            <a:ext uri="{FF2B5EF4-FFF2-40B4-BE49-F238E27FC236}">
              <a16:creationId xmlns:a16="http://schemas.microsoft.com/office/drawing/2014/main" id="{A407FCCB-4752-457C-9B1C-A33149284843}"/>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4" name="n_2aveValue【公営住宅】&#10;有形固定資産減価償却率">
          <a:extLst>
            <a:ext uri="{FF2B5EF4-FFF2-40B4-BE49-F238E27FC236}">
              <a16:creationId xmlns:a16="http://schemas.microsoft.com/office/drawing/2014/main" id="{A0518741-579D-4F9A-A61D-B32BD14E8ECE}"/>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5" name="n_3aveValue【公営住宅】&#10;有形固定資産減価償却率">
          <a:extLst>
            <a:ext uri="{FF2B5EF4-FFF2-40B4-BE49-F238E27FC236}">
              <a16:creationId xmlns:a16="http://schemas.microsoft.com/office/drawing/2014/main" id="{229BF957-448E-4CD9-BA60-BBB6FEF5DF38}"/>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6" name="n_4aveValue【公営住宅】&#10;有形固定資産減価償却率">
          <a:extLst>
            <a:ext uri="{FF2B5EF4-FFF2-40B4-BE49-F238E27FC236}">
              <a16:creationId xmlns:a16="http://schemas.microsoft.com/office/drawing/2014/main" id="{728D9082-4406-4F9F-AD17-FEF859126FF1}"/>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7" name="n_1mainValue【公営住宅】&#10;有形固定資産減価償却率">
          <a:extLst>
            <a:ext uri="{FF2B5EF4-FFF2-40B4-BE49-F238E27FC236}">
              <a16:creationId xmlns:a16="http://schemas.microsoft.com/office/drawing/2014/main" id="{84A6BFEA-EB8D-464E-BF97-C731B1BD5257}"/>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50182</xdr:rowOff>
    </xdr:from>
    <xdr:ext cx="405111" cy="259045"/>
    <xdr:sp macro="" textlink="">
      <xdr:nvSpPr>
        <xdr:cNvPr id="318" name="n_2mainValue【公営住宅】&#10;有形固定資産減価償却率">
          <a:extLst>
            <a:ext uri="{FF2B5EF4-FFF2-40B4-BE49-F238E27FC236}">
              <a16:creationId xmlns:a16="http://schemas.microsoft.com/office/drawing/2014/main" id="{E6AD3721-8C76-4327-990C-0496F69B67B7}"/>
            </a:ext>
          </a:extLst>
        </xdr:cNvPr>
        <xdr:cNvSpPr txBox="1"/>
      </xdr:nvSpPr>
      <xdr:spPr>
        <a:xfrm>
          <a:off x="2705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9" name="n_3mainValue【公営住宅】&#10;有形固定資産減価償却率">
          <a:extLst>
            <a:ext uri="{FF2B5EF4-FFF2-40B4-BE49-F238E27FC236}">
              <a16:creationId xmlns:a16="http://schemas.microsoft.com/office/drawing/2014/main" id="{98D3520D-C48E-4472-B2FA-01E4F0F0DF02}"/>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20" name="n_4mainValue【公営住宅】&#10;有形固定資産減価償却率">
          <a:extLst>
            <a:ext uri="{FF2B5EF4-FFF2-40B4-BE49-F238E27FC236}">
              <a16:creationId xmlns:a16="http://schemas.microsoft.com/office/drawing/2014/main" id="{B8F92A7F-A125-4D36-8527-C0CEA8796A2E}"/>
            </a:ext>
          </a:extLst>
        </xdr:cNvPr>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26DAE81-514D-49A8-9C71-B85BF05657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CFD62D8-CAFB-492E-A087-FE313448B6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61DAD6D-9AEE-4A70-AD6C-4223C0769D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782A7C7-536C-4200-9B59-B8AA550987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7FE89FD-9E60-4C8B-B179-E4D377C628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03A5690-293B-4560-B48F-2693A101B5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4632771-37A5-452F-A54C-60265BEE49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6181B92-8DB7-44E9-8011-0A246D593A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2FCC2EC-326E-4154-8B16-50BDE182B8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FF7428F-6BB0-4616-935D-A51DFD3F3C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C2ADAB90-F833-4990-AD92-71242494A18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EB2574AC-135B-44A5-8B2E-08C281A5063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9BD68301-8949-494B-A8BD-612AB762533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984FFD0F-F376-4C34-B51C-933623E5FAA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ECCC725C-F54E-42A0-8264-4A63C8F184D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C90D5E1C-B037-49D9-8A34-4FA51E3624B4}"/>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511FC53F-2B47-4488-A893-146D29D1B22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50007060-BBC0-4622-91F3-73FC5D39B4B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45ADBA4-13E2-4E88-82CF-2EC177B2AB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A5CD930-8DCD-40FD-A993-569E455ACE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ED1E2656-9FB1-41DE-9B26-822601451A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2" name="直線コネクタ 341">
          <a:extLst>
            <a:ext uri="{FF2B5EF4-FFF2-40B4-BE49-F238E27FC236}">
              <a16:creationId xmlns:a16="http://schemas.microsoft.com/office/drawing/2014/main" id="{6336D1AE-7632-4398-A37B-234BA82FABA3}"/>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3" name="【公営住宅】&#10;一人当たり面積最小値テキスト">
          <a:extLst>
            <a:ext uri="{FF2B5EF4-FFF2-40B4-BE49-F238E27FC236}">
              <a16:creationId xmlns:a16="http://schemas.microsoft.com/office/drawing/2014/main" id="{7242EEF2-8476-4B23-AAF6-138C5FAB5DCD}"/>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4" name="直線コネクタ 343">
          <a:extLst>
            <a:ext uri="{FF2B5EF4-FFF2-40B4-BE49-F238E27FC236}">
              <a16:creationId xmlns:a16="http://schemas.microsoft.com/office/drawing/2014/main" id="{30EA33A1-9164-400C-993F-0774854989FC}"/>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5" name="【公営住宅】&#10;一人当たり面積最大値テキスト">
          <a:extLst>
            <a:ext uri="{FF2B5EF4-FFF2-40B4-BE49-F238E27FC236}">
              <a16:creationId xmlns:a16="http://schemas.microsoft.com/office/drawing/2014/main" id="{BB858B42-E5D8-4852-B25B-3D17F5BFAC6D}"/>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6" name="直線コネクタ 345">
          <a:extLst>
            <a:ext uri="{FF2B5EF4-FFF2-40B4-BE49-F238E27FC236}">
              <a16:creationId xmlns:a16="http://schemas.microsoft.com/office/drawing/2014/main" id="{DC2DD1B0-7861-4037-95A6-A6E0FDEAF8EE}"/>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7" name="【公営住宅】&#10;一人当たり面積平均値テキスト">
          <a:extLst>
            <a:ext uri="{FF2B5EF4-FFF2-40B4-BE49-F238E27FC236}">
              <a16:creationId xmlns:a16="http://schemas.microsoft.com/office/drawing/2014/main" id="{B1A8A719-1A0D-43AA-8B5E-2A7FA741178B}"/>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8" name="フローチャート: 判断 347">
          <a:extLst>
            <a:ext uri="{FF2B5EF4-FFF2-40B4-BE49-F238E27FC236}">
              <a16:creationId xmlns:a16="http://schemas.microsoft.com/office/drawing/2014/main" id="{4B26E97F-456A-46B7-865A-127EB01F2AB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9" name="フローチャート: 判断 348">
          <a:extLst>
            <a:ext uri="{FF2B5EF4-FFF2-40B4-BE49-F238E27FC236}">
              <a16:creationId xmlns:a16="http://schemas.microsoft.com/office/drawing/2014/main" id="{FE1CA3B6-06E1-4843-ADCA-958CE98F4973}"/>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50" name="フローチャート: 判断 349">
          <a:extLst>
            <a:ext uri="{FF2B5EF4-FFF2-40B4-BE49-F238E27FC236}">
              <a16:creationId xmlns:a16="http://schemas.microsoft.com/office/drawing/2014/main" id="{7AFD2A50-02CD-4667-A757-564FA00A6CEF}"/>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1" name="フローチャート: 判断 350">
          <a:extLst>
            <a:ext uri="{FF2B5EF4-FFF2-40B4-BE49-F238E27FC236}">
              <a16:creationId xmlns:a16="http://schemas.microsoft.com/office/drawing/2014/main" id="{A02CCEDD-EB43-4193-883F-90ADCD4FD133}"/>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2" name="フローチャート: 判断 351">
          <a:extLst>
            <a:ext uri="{FF2B5EF4-FFF2-40B4-BE49-F238E27FC236}">
              <a16:creationId xmlns:a16="http://schemas.microsoft.com/office/drawing/2014/main" id="{38FACA93-0E0C-417B-8900-F8F70397EC13}"/>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C8DC2BF-1E42-41EE-9D31-1FC351344E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FB8C81-0179-4C7B-86C6-B4CC271EAF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44BA571-653B-4968-A5F0-D8707B411C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35DA445-559A-48A7-B099-5BE71BCB7D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586D3D-0855-4C78-96E1-9224B6942A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84775</xdr:rowOff>
    </xdr:from>
    <xdr:to>
      <xdr:col>55</xdr:col>
      <xdr:colOff>50800</xdr:colOff>
      <xdr:row>86</xdr:row>
      <xdr:rowOff>14925</xdr:rowOff>
    </xdr:to>
    <xdr:sp macro="" textlink="">
      <xdr:nvSpPr>
        <xdr:cNvPr id="358" name="楕円 357">
          <a:extLst>
            <a:ext uri="{FF2B5EF4-FFF2-40B4-BE49-F238E27FC236}">
              <a16:creationId xmlns:a16="http://schemas.microsoft.com/office/drawing/2014/main" id="{9F38BF92-367F-4F32-9833-6EAC8668803A}"/>
            </a:ext>
          </a:extLst>
        </xdr:cNvPr>
        <xdr:cNvSpPr/>
      </xdr:nvSpPr>
      <xdr:spPr>
        <a:xfrm>
          <a:off x="10426700" y="146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44152</xdr:rowOff>
    </xdr:from>
    <xdr:ext cx="469744" cy="259045"/>
    <xdr:sp macro="" textlink="">
      <xdr:nvSpPr>
        <xdr:cNvPr id="359" name="【公営住宅】&#10;一人当たり面積該当値テキスト">
          <a:extLst>
            <a:ext uri="{FF2B5EF4-FFF2-40B4-BE49-F238E27FC236}">
              <a16:creationId xmlns:a16="http://schemas.microsoft.com/office/drawing/2014/main" id="{A4103E5B-9A65-4672-8BA9-8392ED461A85}"/>
            </a:ext>
          </a:extLst>
        </xdr:cNvPr>
        <xdr:cNvSpPr txBox="1"/>
      </xdr:nvSpPr>
      <xdr:spPr>
        <a:xfrm>
          <a:off x="10515600" y="1444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87427</xdr:rowOff>
    </xdr:from>
    <xdr:to>
      <xdr:col>50</xdr:col>
      <xdr:colOff>165100</xdr:colOff>
      <xdr:row>86</xdr:row>
      <xdr:rowOff>17577</xdr:rowOff>
    </xdr:to>
    <xdr:sp macro="" textlink="">
      <xdr:nvSpPr>
        <xdr:cNvPr id="360" name="楕円 359">
          <a:extLst>
            <a:ext uri="{FF2B5EF4-FFF2-40B4-BE49-F238E27FC236}">
              <a16:creationId xmlns:a16="http://schemas.microsoft.com/office/drawing/2014/main" id="{9AD9B9BE-8349-4807-9056-EBF0C905979C}"/>
            </a:ext>
          </a:extLst>
        </xdr:cNvPr>
        <xdr:cNvSpPr/>
      </xdr:nvSpPr>
      <xdr:spPr>
        <a:xfrm>
          <a:off x="9588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135575</xdr:rowOff>
    </xdr:from>
    <xdr:to>
      <xdr:col>55</xdr:col>
      <xdr:colOff>0</xdr:colOff>
      <xdr:row>85</xdr:row>
      <xdr:rowOff>138227</xdr:rowOff>
    </xdr:to>
    <xdr:cxnSp macro="">
      <xdr:nvCxnSpPr>
        <xdr:cNvPr id="361" name="直線コネクタ 360">
          <a:extLst>
            <a:ext uri="{FF2B5EF4-FFF2-40B4-BE49-F238E27FC236}">
              <a16:creationId xmlns:a16="http://schemas.microsoft.com/office/drawing/2014/main" id="{C92D92D7-869D-4C48-8831-35E1D0A1B7A2}"/>
            </a:ext>
          </a:extLst>
        </xdr:cNvPr>
        <xdr:cNvCxnSpPr/>
      </xdr:nvCxnSpPr>
      <xdr:spPr>
        <a:xfrm flipV="1">
          <a:off x="9639300" y="14708825"/>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87930</xdr:rowOff>
    </xdr:from>
    <xdr:to>
      <xdr:col>46</xdr:col>
      <xdr:colOff>38100</xdr:colOff>
      <xdr:row>86</xdr:row>
      <xdr:rowOff>18080</xdr:rowOff>
    </xdr:to>
    <xdr:sp macro="" textlink="">
      <xdr:nvSpPr>
        <xdr:cNvPr id="362" name="楕円 361">
          <a:extLst>
            <a:ext uri="{FF2B5EF4-FFF2-40B4-BE49-F238E27FC236}">
              <a16:creationId xmlns:a16="http://schemas.microsoft.com/office/drawing/2014/main" id="{BBC8EB68-6A5C-4596-B04E-335438E00798}"/>
            </a:ext>
          </a:extLst>
        </xdr:cNvPr>
        <xdr:cNvSpPr/>
      </xdr:nvSpPr>
      <xdr:spPr>
        <a:xfrm>
          <a:off x="8699500" y="146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138227</xdr:rowOff>
    </xdr:from>
    <xdr:to>
      <xdr:col>50</xdr:col>
      <xdr:colOff>114300</xdr:colOff>
      <xdr:row>85</xdr:row>
      <xdr:rowOff>138730</xdr:rowOff>
    </xdr:to>
    <xdr:cxnSp macro="">
      <xdr:nvCxnSpPr>
        <xdr:cNvPr id="363" name="直線コネクタ 362">
          <a:extLst>
            <a:ext uri="{FF2B5EF4-FFF2-40B4-BE49-F238E27FC236}">
              <a16:creationId xmlns:a16="http://schemas.microsoft.com/office/drawing/2014/main" id="{FF6ADEE8-EC28-4D68-8BB9-3A836A86E784}"/>
            </a:ext>
          </a:extLst>
        </xdr:cNvPr>
        <xdr:cNvCxnSpPr/>
      </xdr:nvCxnSpPr>
      <xdr:spPr>
        <a:xfrm flipV="1">
          <a:off x="8750300" y="1471147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89346</xdr:rowOff>
    </xdr:from>
    <xdr:to>
      <xdr:col>41</xdr:col>
      <xdr:colOff>101600</xdr:colOff>
      <xdr:row>86</xdr:row>
      <xdr:rowOff>19496</xdr:rowOff>
    </xdr:to>
    <xdr:sp macro="" textlink="">
      <xdr:nvSpPr>
        <xdr:cNvPr id="364" name="楕円 363">
          <a:extLst>
            <a:ext uri="{FF2B5EF4-FFF2-40B4-BE49-F238E27FC236}">
              <a16:creationId xmlns:a16="http://schemas.microsoft.com/office/drawing/2014/main" id="{F8AFCF92-3863-4F6F-A1A4-39640771C855}"/>
            </a:ext>
          </a:extLst>
        </xdr:cNvPr>
        <xdr:cNvSpPr/>
      </xdr:nvSpPr>
      <xdr:spPr>
        <a:xfrm>
          <a:off x="7810500" y="146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138730</xdr:rowOff>
    </xdr:from>
    <xdr:to>
      <xdr:col>45</xdr:col>
      <xdr:colOff>177800</xdr:colOff>
      <xdr:row>85</xdr:row>
      <xdr:rowOff>140146</xdr:rowOff>
    </xdr:to>
    <xdr:cxnSp macro="">
      <xdr:nvCxnSpPr>
        <xdr:cNvPr id="365" name="直線コネクタ 364">
          <a:extLst>
            <a:ext uri="{FF2B5EF4-FFF2-40B4-BE49-F238E27FC236}">
              <a16:creationId xmlns:a16="http://schemas.microsoft.com/office/drawing/2014/main" id="{74476041-A946-42F3-B187-8D75379050C5}"/>
            </a:ext>
          </a:extLst>
        </xdr:cNvPr>
        <xdr:cNvCxnSpPr/>
      </xdr:nvCxnSpPr>
      <xdr:spPr>
        <a:xfrm flipV="1">
          <a:off x="7861300" y="14711980"/>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90901</xdr:rowOff>
    </xdr:from>
    <xdr:to>
      <xdr:col>36</xdr:col>
      <xdr:colOff>165100</xdr:colOff>
      <xdr:row>86</xdr:row>
      <xdr:rowOff>21051</xdr:rowOff>
    </xdr:to>
    <xdr:sp macro="" textlink="">
      <xdr:nvSpPr>
        <xdr:cNvPr id="366" name="楕円 365">
          <a:extLst>
            <a:ext uri="{FF2B5EF4-FFF2-40B4-BE49-F238E27FC236}">
              <a16:creationId xmlns:a16="http://schemas.microsoft.com/office/drawing/2014/main" id="{E7534140-B143-4E2D-AACA-71ED8FC13DE3}"/>
            </a:ext>
          </a:extLst>
        </xdr:cNvPr>
        <xdr:cNvSpPr/>
      </xdr:nvSpPr>
      <xdr:spPr>
        <a:xfrm>
          <a:off x="6921500" y="146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140146</xdr:rowOff>
    </xdr:from>
    <xdr:to>
      <xdr:col>41</xdr:col>
      <xdr:colOff>50800</xdr:colOff>
      <xdr:row>85</xdr:row>
      <xdr:rowOff>141701</xdr:rowOff>
    </xdr:to>
    <xdr:cxnSp macro="">
      <xdr:nvCxnSpPr>
        <xdr:cNvPr id="367" name="直線コネクタ 366">
          <a:extLst>
            <a:ext uri="{FF2B5EF4-FFF2-40B4-BE49-F238E27FC236}">
              <a16:creationId xmlns:a16="http://schemas.microsoft.com/office/drawing/2014/main" id="{CB23F314-C2F6-40CC-A733-BB93E995D9E2}"/>
            </a:ext>
          </a:extLst>
        </xdr:cNvPr>
        <xdr:cNvCxnSpPr/>
      </xdr:nvCxnSpPr>
      <xdr:spPr>
        <a:xfrm flipV="1">
          <a:off x="6972300" y="1471339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8" name="n_1aveValue【公営住宅】&#10;一人当たり面積">
          <a:extLst>
            <a:ext uri="{FF2B5EF4-FFF2-40B4-BE49-F238E27FC236}">
              <a16:creationId xmlns:a16="http://schemas.microsoft.com/office/drawing/2014/main" id="{788F3CCE-F301-49D3-962A-D07979BA6DB9}"/>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9" name="n_2aveValue【公営住宅】&#10;一人当たり面積">
          <a:extLst>
            <a:ext uri="{FF2B5EF4-FFF2-40B4-BE49-F238E27FC236}">
              <a16:creationId xmlns:a16="http://schemas.microsoft.com/office/drawing/2014/main" id="{9D446E8D-0157-4463-A9AB-F44B7C5095EA}"/>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70" name="n_3aveValue【公営住宅】&#10;一人当たり面積">
          <a:extLst>
            <a:ext uri="{FF2B5EF4-FFF2-40B4-BE49-F238E27FC236}">
              <a16:creationId xmlns:a16="http://schemas.microsoft.com/office/drawing/2014/main" id="{BFAAE4BF-566A-4F92-B1A2-EB1E734B515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1" name="n_4aveValue【公営住宅】&#10;一人当たり面積">
          <a:extLst>
            <a:ext uri="{FF2B5EF4-FFF2-40B4-BE49-F238E27FC236}">
              <a16:creationId xmlns:a16="http://schemas.microsoft.com/office/drawing/2014/main" id="{20F2B263-D728-4F47-9A16-86B93F032ADC}"/>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34104</xdr:rowOff>
    </xdr:from>
    <xdr:ext cx="469744" cy="259045"/>
    <xdr:sp macro="" textlink="">
      <xdr:nvSpPr>
        <xdr:cNvPr id="372" name="n_1mainValue【公営住宅】&#10;一人当たり面積">
          <a:extLst>
            <a:ext uri="{FF2B5EF4-FFF2-40B4-BE49-F238E27FC236}">
              <a16:creationId xmlns:a16="http://schemas.microsoft.com/office/drawing/2014/main" id="{10589C92-FE0F-4D93-BC8B-52385A2096A1}"/>
            </a:ext>
          </a:extLst>
        </xdr:cNvPr>
        <xdr:cNvSpPr txBox="1"/>
      </xdr:nvSpPr>
      <xdr:spPr>
        <a:xfrm>
          <a:off x="9391727" y="144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34607</xdr:rowOff>
    </xdr:from>
    <xdr:ext cx="469744" cy="259045"/>
    <xdr:sp macro="" textlink="">
      <xdr:nvSpPr>
        <xdr:cNvPr id="373" name="n_2mainValue【公営住宅】&#10;一人当たり面積">
          <a:extLst>
            <a:ext uri="{FF2B5EF4-FFF2-40B4-BE49-F238E27FC236}">
              <a16:creationId xmlns:a16="http://schemas.microsoft.com/office/drawing/2014/main" id="{25E9B927-6B80-46A5-BD6D-357183CEE616}"/>
            </a:ext>
          </a:extLst>
        </xdr:cNvPr>
        <xdr:cNvSpPr txBox="1"/>
      </xdr:nvSpPr>
      <xdr:spPr>
        <a:xfrm>
          <a:off x="8515427" y="144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36023</xdr:rowOff>
    </xdr:from>
    <xdr:ext cx="469744" cy="259045"/>
    <xdr:sp macro="" textlink="">
      <xdr:nvSpPr>
        <xdr:cNvPr id="374" name="n_3mainValue【公営住宅】&#10;一人当たり面積">
          <a:extLst>
            <a:ext uri="{FF2B5EF4-FFF2-40B4-BE49-F238E27FC236}">
              <a16:creationId xmlns:a16="http://schemas.microsoft.com/office/drawing/2014/main" id="{238695F5-A6E6-4B6E-9FDD-A97DED65281E}"/>
            </a:ext>
          </a:extLst>
        </xdr:cNvPr>
        <xdr:cNvSpPr txBox="1"/>
      </xdr:nvSpPr>
      <xdr:spPr>
        <a:xfrm>
          <a:off x="7626427" y="144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37578</xdr:rowOff>
    </xdr:from>
    <xdr:ext cx="469744" cy="259045"/>
    <xdr:sp macro="" textlink="">
      <xdr:nvSpPr>
        <xdr:cNvPr id="375" name="n_4mainValue【公営住宅】&#10;一人当たり面積">
          <a:extLst>
            <a:ext uri="{FF2B5EF4-FFF2-40B4-BE49-F238E27FC236}">
              <a16:creationId xmlns:a16="http://schemas.microsoft.com/office/drawing/2014/main" id="{D827E0D1-7785-499B-BEEC-757EA80B704A}"/>
            </a:ext>
          </a:extLst>
        </xdr:cNvPr>
        <xdr:cNvSpPr txBox="1"/>
      </xdr:nvSpPr>
      <xdr:spPr>
        <a:xfrm>
          <a:off x="6737427" y="144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FD0C4449-F2C5-4F28-863B-66608DC675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4D76DE0-1CEE-4A90-8E20-F8A17EB11AE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184BC1F-A315-499D-95EC-6EB3154611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DDB89E5-1DFF-4BC3-943D-974A41A417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46794FE-F08F-4999-8BD8-55D31920B5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FDF0D55-1B14-4B93-A5E8-C8739764C3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928EBA1D-2152-41B4-8EBC-0C69E00AAB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27963B3-2FB2-49C5-95EC-B0FC9D0F93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9B25FA61-4C93-4DAD-86BB-E0510221B0B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F6FE9167-B890-4ECC-BCAB-C2B646B564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3309E514-956C-46D9-8774-5A2CB2A3E8D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3BFB25B3-F258-4F79-B821-F717D67C23B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24FE4813-0F10-4729-A22C-3489FD4D4D6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1B8455CE-D55D-4D80-9113-2F344914A34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963183B9-B40F-4A2E-BAB2-9E760A941FE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A25504E5-1CA5-4B49-B214-17E8A4B398C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C8EBF36B-B3DA-40C0-B30B-9DEA0755B3A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B6F34377-AE3C-455C-927B-196EB87BAF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BDC045FC-A491-4A8A-9A33-8A7EE840F77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1451D043-E517-4D76-ADC8-F85DADD9E7F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894240E0-A9F0-4349-9E24-BB6FF0AB84A1}"/>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8FD2F6E7-819F-4C3A-9B8C-251D019EC69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C311B928-73A0-4A0D-AC00-867AFC07A0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a:extLst>
            <a:ext uri="{FF2B5EF4-FFF2-40B4-BE49-F238E27FC236}">
              <a16:creationId xmlns:a16="http://schemas.microsoft.com/office/drawing/2014/main" id="{7D031133-04F4-4ED5-8E86-76F6F3C18F7C}"/>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港湾・漁港】&#10;有形固定資産減価償却率最小値テキスト">
          <a:extLst>
            <a:ext uri="{FF2B5EF4-FFF2-40B4-BE49-F238E27FC236}">
              <a16:creationId xmlns:a16="http://schemas.microsoft.com/office/drawing/2014/main" id="{D5C8031C-7133-42BC-B156-98999BCB42E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a:extLst>
            <a:ext uri="{FF2B5EF4-FFF2-40B4-BE49-F238E27FC236}">
              <a16:creationId xmlns:a16="http://schemas.microsoft.com/office/drawing/2014/main" id="{44E49B2E-33B1-459E-8213-259E95EC5B48}"/>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港湾・漁港】&#10;有形固定資産減価償却率最大値テキスト">
          <a:extLst>
            <a:ext uri="{FF2B5EF4-FFF2-40B4-BE49-F238E27FC236}">
              <a16:creationId xmlns:a16="http://schemas.microsoft.com/office/drawing/2014/main" id="{2F5A9F04-2E08-472E-A05C-D1F4DEB0273E}"/>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a:extLst>
            <a:ext uri="{FF2B5EF4-FFF2-40B4-BE49-F238E27FC236}">
              <a16:creationId xmlns:a16="http://schemas.microsoft.com/office/drawing/2014/main" id="{A879457C-4093-4BA3-94A3-D6F7065D0C66}"/>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E444805-A576-4028-AEAA-0CF3F0BF4C4B}"/>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5" name="フローチャート: 判断 404">
          <a:extLst>
            <a:ext uri="{FF2B5EF4-FFF2-40B4-BE49-F238E27FC236}">
              <a16:creationId xmlns:a16="http://schemas.microsoft.com/office/drawing/2014/main" id="{8C21C7CF-1B94-43D0-979E-EF3A0651EAA5}"/>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6" name="フローチャート: 判断 405">
          <a:extLst>
            <a:ext uri="{FF2B5EF4-FFF2-40B4-BE49-F238E27FC236}">
              <a16:creationId xmlns:a16="http://schemas.microsoft.com/office/drawing/2014/main" id="{D4433F4D-B82E-4348-9C80-2FC8C7D806A8}"/>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7" name="フローチャート: 判断 406">
          <a:extLst>
            <a:ext uri="{FF2B5EF4-FFF2-40B4-BE49-F238E27FC236}">
              <a16:creationId xmlns:a16="http://schemas.microsoft.com/office/drawing/2014/main" id="{72EF4F27-3896-40FB-9A1F-A43C12907B69}"/>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8" name="フローチャート: 判断 407">
          <a:extLst>
            <a:ext uri="{FF2B5EF4-FFF2-40B4-BE49-F238E27FC236}">
              <a16:creationId xmlns:a16="http://schemas.microsoft.com/office/drawing/2014/main" id="{01A7E67F-22C3-45C5-A3C5-DF502E135B47}"/>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9" name="フローチャート: 判断 408">
          <a:extLst>
            <a:ext uri="{FF2B5EF4-FFF2-40B4-BE49-F238E27FC236}">
              <a16:creationId xmlns:a16="http://schemas.microsoft.com/office/drawing/2014/main" id="{D63D2D60-7115-4EB0-8ADA-41531357990E}"/>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FA5D8EC-73DB-483C-8CE8-370282794BA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66D656A-03F6-40E9-981E-B2419A7F3E4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9C65DAF-01C2-475F-98E1-32EF425C03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F1C518D-701E-4D06-B6C7-4806E34C6A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8766034-D996-4116-A3B6-CC4949CAF9E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415" name="楕円 414">
          <a:extLst>
            <a:ext uri="{FF2B5EF4-FFF2-40B4-BE49-F238E27FC236}">
              <a16:creationId xmlns:a16="http://schemas.microsoft.com/office/drawing/2014/main" id="{7393C093-FE57-45BA-95C8-E53B068890D5}"/>
            </a:ext>
          </a:extLst>
        </xdr:cNvPr>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340478" cy="259045"/>
    <xdr:sp macro="" textlink="">
      <xdr:nvSpPr>
        <xdr:cNvPr id="416" name="【港湾・漁港】&#10;有形固定資産減価償却率該当値テキスト">
          <a:extLst>
            <a:ext uri="{FF2B5EF4-FFF2-40B4-BE49-F238E27FC236}">
              <a16:creationId xmlns:a16="http://schemas.microsoft.com/office/drawing/2014/main" id="{7BED8251-FDBF-40D8-9209-FB27B8325B00}"/>
            </a:ext>
          </a:extLst>
        </xdr:cNvPr>
        <xdr:cNvSpPr txBox="1"/>
      </xdr:nvSpPr>
      <xdr:spPr>
        <a:xfrm>
          <a:off x="4673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120666</xdr:rowOff>
    </xdr:from>
    <xdr:ext cx="405111" cy="259045"/>
    <xdr:sp macro="" textlink="">
      <xdr:nvSpPr>
        <xdr:cNvPr id="417" name="n_1aveValue【港湾・漁港】&#10;有形固定資産減価償却率">
          <a:extLst>
            <a:ext uri="{FF2B5EF4-FFF2-40B4-BE49-F238E27FC236}">
              <a16:creationId xmlns:a16="http://schemas.microsoft.com/office/drawing/2014/main" id="{AB5295B2-E16F-4D7C-A117-9194C70995C2}"/>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18" name="n_2aveValue【港湾・漁港】&#10;有形固定資産減価償却率">
          <a:extLst>
            <a:ext uri="{FF2B5EF4-FFF2-40B4-BE49-F238E27FC236}">
              <a16:creationId xmlns:a16="http://schemas.microsoft.com/office/drawing/2014/main" id="{F0397E51-2176-41D8-81E5-E4C424CBA630}"/>
            </a:ext>
          </a:extLst>
        </xdr:cNvPr>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19" name="n_3aveValue【港湾・漁港】&#10;有形固定資産減価償却率">
          <a:extLst>
            <a:ext uri="{FF2B5EF4-FFF2-40B4-BE49-F238E27FC236}">
              <a16:creationId xmlns:a16="http://schemas.microsoft.com/office/drawing/2014/main" id="{77CE3083-D81C-4EC7-B3DE-2E424A5167A4}"/>
            </a:ext>
          </a:extLst>
        </xdr:cNvPr>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0" name="n_4aveValue【港湾・漁港】&#10;有形固定資産減価償却率">
          <a:extLst>
            <a:ext uri="{FF2B5EF4-FFF2-40B4-BE49-F238E27FC236}">
              <a16:creationId xmlns:a16="http://schemas.microsoft.com/office/drawing/2014/main" id="{BD9E4760-44BB-44F6-B0C0-A8A91084EDF2}"/>
            </a:ext>
          </a:extLst>
        </xdr:cNvPr>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F01A6ACB-D9A8-413F-86ED-74491A2C46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a:extLst>
            <a:ext uri="{FF2B5EF4-FFF2-40B4-BE49-F238E27FC236}">
              <a16:creationId xmlns:a16="http://schemas.microsoft.com/office/drawing/2014/main" id="{4E7EC46C-CD1F-47C2-9B6F-476DC06CEF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a:extLst>
            <a:ext uri="{FF2B5EF4-FFF2-40B4-BE49-F238E27FC236}">
              <a16:creationId xmlns:a16="http://schemas.microsoft.com/office/drawing/2014/main" id="{473371C9-BDD7-4DBF-92ED-F7EEB41794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a:extLst>
            <a:ext uri="{FF2B5EF4-FFF2-40B4-BE49-F238E27FC236}">
              <a16:creationId xmlns:a16="http://schemas.microsoft.com/office/drawing/2014/main" id="{8A7E5716-5D96-46CE-AEDC-C68579B78F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a:extLst>
            <a:ext uri="{FF2B5EF4-FFF2-40B4-BE49-F238E27FC236}">
              <a16:creationId xmlns:a16="http://schemas.microsoft.com/office/drawing/2014/main" id="{F5F66B46-2C3E-42BF-8C6F-6AF17EFD4C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a:extLst>
            <a:ext uri="{FF2B5EF4-FFF2-40B4-BE49-F238E27FC236}">
              <a16:creationId xmlns:a16="http://schemas.microsoft.com/office/drawing/2014/main" id="{46922BE0-2DEB-4994-8B9D-378DD4FA49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a:extLst>
            <a:ext uri="{FF2B5EF4-FFF2-40B4-BE49-F238E27FC236}">
              <a16:creationId xmlns:a16="http://schemas.microsoft.com/office/drawing/2014/main" id="{11AA09A8-F9EC-4D25-B7A6-E3A579797A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a:extLst>
            <a:ext uri="{FF2B5EF4-FFF2-40B4-BE49-F238E27FC236}">
              <a16:creationId xmlns:a16="http://schemas.microsoft.com/office/drawing/2014/main" id="{23D3B233-8CD8-447E-A251-9BD59DF80F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a:extLst>
            <a:ext uri="{FF2B5EF4-FFF2-40B4-BE49-F238E27FC236}">
              <a16:creationId xmlns:a16="http://schemas.microsoft.com/office/drawing/2014/main" id="{363DF27D-BD40-468E-987D-3A583EFE24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6425F84E-6C4B-49D8-9F8F-2FD4D110181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a:extLst>
            <a:ext uri="{FF2B5EF4-FFF2-40B4-BE49-F238E27FC236}">
              <a16:creationId xmlns:a16="http://schemas.microsoft.com/office/drawing/2014/main" id="{FCA73402-3446-4DEF-BFD2-16924F98541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2" name="テキスト ボックス 431">
          <a:extLst>
            <a:ext uri="{FF2B5EF4-FFF2-40B4-BE49-F238E27FC236}">
              <a16:creationId xmlns:a16="http://schemas.microsoft.com/office/drawing/2014/main" id="{629F0158-54C1-4B8D-B6C4-A7D099142B9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a:extLst>
            <a:ext uri="{FF2B5EF4-FFF2-40B4-BE49-F238E27FC236}">
              <a16:creationId xmlns:a16="http://schemas.microsoft.com/office/drawing/2014/main" id="{FEB16147-E434-4FB2-BD46-28303B4C865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4" name="テキスト ボックス 433">
          <a:extLst>
            <a:ext uri="{FF2B5EF4-FFF2-40B4-BE49-F238E27FC236}">
              <a16:creationId xmlns:a16="http://schemas.microsoft.com/office/drawing/2014/main" id="{7879A8B5-546E-4BCA-B1CC-15066715B05D}"/>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a:extLst>
            <a:ext uri="{FF2B5EF4-FFF2-40B4-BE49-F238E27FC236}">
              <a16:creationId xmlns:a16="http://schemas.microsoft.com/office/drawing/2014/main" id="{5D76E06F-4E6F-4452-8E24-B52D9735798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6" name="テキスト ボックス 435">
          <a:extLst>
            <a:ext uri="{FF2B5EF4-FFF2-40B4-BE49-F238E27FC236}">
              <a16:creationId xmlns:a16="http://schemas.microsoft.com/office/drawing/2014/main" id="{5673781F-5735-4B1D-9299-6C40418C2EBA}"/>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a:extLst>
            <a:ext uri="{FF2B5EF4-FFF2-40B4-BE49-F238E27FC236}">
              <a16:creationId xmlns:a16="http://schemas.microsoft.com/office/drawing/2014/main" id="{80BB7BB8-B303-4E81-BB0D-A96564E24DA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8" name="テキスト ボックス 437">
          <a:extLst>
            <a:ext uri="{FF2B5EF4-FFF2-40B4-BE49-F238E27FC236}">
              <a16:creationId xmlns:a16="http://schemas.microsoft.com/office/drawing/2014/main" id="{15737E33-FA11-4714-9FA2-4D150E9477FD}"/>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a:extLst>
            <a:ext uri="{FF2B5EF4-FFF2-40B4-BE49-F238E27FC236}">
              <a16:creationId xmlns:a16="http://schemas.microsoft.com/office/drawing/2014/main" id="{FF296AC0-8711-4DC4-B9A3-F7C880D78C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0" name="テキスト ボックス 439">
          <a:extLst>
            <a:ext uri="{FF2B5EF4-FFF2-40B4-BE49-F238E27FC236}">
              <a16:creationId xmlns:a16="http://schemas.microsoft.com/office/drawing/2014/main" id="{7D2C39BE-9453-45B7-97BB-B892AA47DEA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港湾・漁港】&#10;一人当たり有形固定資産（償却資産）額グラフ枠">
          <a:extLst>
            <a:ext uri="{FF2B5EF4-FFF2-40B4-BE49-F238E27FC236}">
              <a16:creationId xmlns:a16="http://schemas.microsoft.com/office/drawing/2014/main" id="{C067B328-2F03-4D2F-A711-713F602F5B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42" name="直線コネクタ 441">
          <a:extLst>
            <a:ext uri="{FF2B5EF4-FFF2-40B4-BE49-F238E27FC236}">
              <a16:creationId xmlns:a16="http://schemas.microsoft.com/office/drawing/2014/main" id="{3767C22D-DC4C-40F3-BF0C-74EF3F1E7C52}"/>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43" name="【港湾・漁港】&#10;一人当たり有形固定資産（償却資産）額最小値テキスト">
          <a:extLst>
            <a:ext uri="{FF2B5EF4-FFF2-40B4-BE49-F238E27FC236}">
              <a16:creationId xmlns:a16="http://schemas.microsoft.com/office/drawing/2014/main" id="{F773E8DF-6A78-4B97-9D7B-DFB5A96086FC}"/>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44" name="直線コネクタ 443">
          <a:extLst>
            <a:ext uri="{FF2B5EF4-FFF2-40B4-BE49-F238E27FC236}">
              <a16:creationId xmlns:a16="http://schemas.microsoft.com/office/drawing/2014/main" id="{8F04B205-C35C-409E-AD38-546F7FC2A668}"/>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45" name="【港湾・漁港】&#10;一人当たり有形固定資産（償却資産）額最大値テキスト">
          <a:extLst>
            <a:ext uri="{FF2B5EF4-FFF2-40B4-BE49-F238E27FC236}">
              <a16:creationId xmlns:a16="http://schemas.microsoft.com/office/drawing/2014/main" id="{241EA16F-80A2-4ECA-8EE2-3FC014043B10}"/>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46" name="直線コネクタ 445">
          <a:extLst>
            <a:ext uri="{FF2B5EF4-FFF2-40B4-BE49-F238E27FC236}">
              <a16:creationId xmlns:a16="http://schemas.microsoft.com/office/drawing/2014/main" id="{F24D31F8-E056-4DF9-9B10-51742D5795A0}"/>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47" name="【港湾・漁港】&#10;一人当たり有形固定資産（償却資産）額平均値テキスト">
          <a:extLst>
            <a:ext uri="{FF2B5EF4-FFF2-40B4-BE49-F238E27FC236}">
              <a16:creationId xmlns:a16="http://schemas.microsoft.com/office/drawing/2014/main" id="{E1AC3114-0D3A-449A-A008-B89ADFA2AD07}"/>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48" name="フローチャート: 判断 447">
          <a:extLst>
            <a:ext uri="{FF2B5EF4-FFF2-40B4-BE49-F238E27FC236}">
              <a16:creationId xmlns:a16="http://schemas.microsoft.com/office/drawing/2014/main" id="{6C8B949A-1501-43BC-8AA5-411EF0856244}"/>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49" name="フローチャート: 判断 448">
          <a:extLst>
            <a:ext uri="{FF2B5EF4-FFF2-40B4-BE49-F238E27FC236}">
              <a16:creationId xmlns:a16="http://schemas.microsoft.com/office/drawing/2014/main" id="{68470606-F2D8-40F6-A313-5BCB2307CB09}"/>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50" name="フローチャート: 判断 449">
          <a:extLst>
            <a:ext uri="{FF2B5EF4-FFF2-40B4-BE49-F238E27FC236}">
              <a16:creationId xmlns:a16="http://schemas.microsoft.com/office/drawing/2014/main" id="{A992D4C8-C34F-4098-97A6-B7BC91A21D06}"/>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51" name="フローチャート: 判断 450">
          <a:extLst>
            <a:ext uri="{FF2B5EF4-FFF2-40B4-BE49-F238E27FC236}">
              <a16:creationId xmlns:a16="http://schemas.microsoft.com/office/drawing/2014/main" id="{B34D6351-590A-4C72-B63A-03A8DFB8311D}"/>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52" name="フローチャート: 判断 451">
          <a:extLst>
            <a:ext uri="{FF2B5EF4-FFF2-40B4-BE49-F238E27FC236}">
              <a16:creationId xmlns:a16="http://schemas.microsoft.com/office/drawing/2014/main" id="{037D29BB-C1CF-47BB-9507-3A96229A54B9}"/>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5DF146BA-6D52-41A8-82E8-CBEB2E4CE30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A3223CC5-D758-43A3-BC62-A19B47486C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AB265F82-4F12-4851-BF4D-A898A71492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55E63F9C-3025-480A-94DE-531EE69F710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1F545E67-EF04-40A0-ADFD-B5D5B403285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25180</xdr:rowOff>
    </xdr:from>
    <xdr:to>
      <xdr:col>55</xdr:col>
      <xdr:colOff>50800</xdr:colOff>
      <xdr:row>108</xdr:row>
      <xdr:rowOff>126780</xdr:rowOff>
    </xdr:to>
    <xdr:sp macro="" textlink="">
      <xdr:nvSpPr>
        <xdr:cNvPr id="458" name="楕円 457">
          <a:extLst>
            <a:ext uri="{FF2B5EF4-FFF2-40B4-BE49-F238E27FC236}">
              <a16:creationId xmlns:a16="http://schemas.microsoft.com/office/drawing/2014/main" id="{B93C062E-9086-41CF-AB0F-BE6346F72A20}"/>
            </a:ext>
          </a:extLst>
        </xdr:cNvPr>
        <xdr:cNvSpPr/>
      </xdr:nvSpPr>
      <xdr:spPr>
        <a:xfrm>
          <a:off x="10426700" y="185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111557</xdr:rowOff>
    </xdr:from>
    <xdr:ext cx="378565" cy="259045"/>
    <xdr:sp macro="" textlink="">
      <xdr:nvSpPr>
        <xdr:cNvPr id="459" name="【港湾・漁港】&#10;一人当たり有形固定資産（償却資産）額該当値テキスト">
          <a:extLst>
            <a:ext uri="{FF2B5EF4-FFF2-40B4-BE49-F238E27FC236}">
              <a16:creationId xmlns:a16="http://schemas.microsoft.com/office/drawing/2014/main" id="{86EEDC6E-4E3E-4588-A29A-74E33C95B0A6}"/>
            </a:ext>
          </a:extLst>
        </xdr:cNvPr>
        <xdr:cNvSpPr txBox="1"/>
      </xdr:nvSpPr>
      <xdr:spPr>
        <a:xfrm>
          <a:off x="10515600" y="1845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160376</xdr:rowOff>
    </xdr:from>
    <xdr:ext cx="599010" cy="259045"/>
    <xdr:sp macro="" textlink="">
      <xdr:nvSpPr>
        <xdr:cNvPr id="460" name="n_1aveValue【港湾・漁港】&#10;一人当たり有形固定資産（償却資産）額">
          <a:extLst>
            <a:ext uri="{FF2B5EF4-FFF2-40B4-BE49-F238E27FC236}">
              <a16:creationId xmlns:a16="http://schemas.microsoft.com/office/drawing/2014/main" id="{C476E228-0807-4513-87A0-8607FABE7C48}"/>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61" name="n_2aveValue【港湾・漁港】&#10;一人当たり有形固定資産（償却資産）額">
          <a:extLst>
            <a:ext uri="{FF2B5EF4-FFF2-40B4-BE49-F238E27FC236}">
              <a16:creationId xmlns:a16="http://schemas.microsoft.com/office/drawing/2014/main" id="{A84C8888-522F-4850-AE5B-FF4B5C51119F}"/>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62" name="n_3aveValue【港湾・漁港】&#10;一人当たり有形固定資産（償却資産）額">
          <a:extLst>
            <a:ext uri="{FF2B5EF4-FFF2-40B4-BE49-F238E27FC236}">
              <a16:creationId xmlns:a16="http://schemas.microsoft.com/office/drawing/2014/main" id="{56996B16-25A1-42F6-B13D-1CC225D3F5A8}"/>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63" name="n_4aveValue【港湾・漁港】&#10;一人当たり有形固定資産（償却資産）額">
          <a:extLst>
            <a:ext uri="{FF2B5EF4-FFF2-40B4-BE49-F238E27FC236}">
              <a16:creationId xmlns:a16="http://schemas.microsoft.com/office/drawing/2014/main" id="{B24E185D-465A-4B89-81E8-098481E6A047}"/>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1FD1CFB3-0E69-4654-9850-CE1A918B45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3FE15186-12CF-4718-861E-FA92CB17A6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67203C64-5081-498D-A143-278EB813ED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AF8B9228-24E6-433B-A221-DFE56215AC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A9EED64E-659C-435A-806C-9D07765E6A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77A31B93-33DC-4EEE-B901-A229A39F8D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BC402475-23C1-4641-A292-A26B94B6DE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A3F01537-D751-4DF1-BAC3-E5805D4047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E12321D6-7A0C-45EA-AD45-825EABF1A4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FA0D6CA5-6D23-457D-9DF5-8851ABB800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72CDE09D-7F77-40C8-AA55-273200861A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5" name="直線コネクタ 474">
          <a:extLst>
            <a:ext uri="{FF2B5EF4-FFF2-40B4-BE49-F238E27FC236}">
              <a16:creationId xmlns:a16="http://schemas.microsoft.com/office/drawing/2014/main" id="{DA6EE590-BCFA-4D05-A751-8F1A863806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6" name="テキスト ボックス 475">
          <a:extLst>
            <a:ext uri="{FF2B5EF4-FFF2-40B4-BE49-F238E27FC236}">
              <a16:creationId xmlns:a16="http://schemas.microsoft.com/office/drawing/2014/main" id="{188CC0EF-13C3-4E01-8A7B-BE942BBF9A4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7" name="直線コネクタ 476">
          <a:extLst>
            <a:ext uri="{FF2B5EF4-FFF2-40B4-BE49-F238E27FC236}">
              <a16:creationId xmlns:a16="http://schemas.microsoft.com/office/drawing/2014/main" id="{CC2E6CF3-09B7-4A98-8FCA-4F836A9965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8" name="テキスト ボックス 477">
          <a:extLst>
            <a:ext uri="{FF2B5EF4-FFF2-40B4-BE49-F238E27FC236}">
              <a16:creationId xmlns:a16="http://schemas.microsoft.com/office/drawing/2014/main" id="{638BDFA7-F465-4E92-8F4F-020E5CE5086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9" name="直線コネクタ 478">
          <a:extLst>
            <a:ext uri="{FF2B5EF4-FFF2-40B4-BE49-F238E27FC236}">
              <a16:creationId xmlns:a16="http://schemas.microsoft.com/office/drawing/2014/main" id="{08404B97-1204-4A7B-BCBC-5B5C15121C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0" name="テキスト ボックス 479">
          <a:extLst>
            <a:ext uri="{FF2B5EF4-FFF2-40B4-BE49-F238E27FC236}">
              <a16:creationId xmlns:a16="http://schemas.microsoft.com/office/drawing/2014/main" id="{D2266AD9-F8A9-4357-9FDF-1B0DBDFF3F1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1" name="直線コネクタ 480">
          <a:extLst>
            <a:ext uri="{FF2B5EF4-FFF2-40B4-BE49-F238E27FC236}">
              <a16:creationId xmlns:a16="http://schemas.microsoft.com/office/drawing/2014/main" id="{A15F3406-3FBE-42E7-8391-73433793EC7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2" name="テキスト ボックス 481">
          <a:extLst>
            <a:ext uri="{FF2B5EF4-FFF2-40B4-BE49-F238E27FC236}">
              <a16:creationId xmlns:a16="http://schemas.microsoft.com/office/drawing/2014/main" id="{7B8AEF46-166F-471F-B70D-01D550B63E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3" name="直線コネクタ 482">
          <a:extLst>
            <a:ext uri="{FF2B5EF4-FFF2-40B4-BE49-F238E27FC236}">
              <a16:creationId xmlns:a16="http://schemas.microsoft.com/office/drawing/2014/main" id="{B4C2D043-56BB-4BA3-9C37-BA04F418D96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84" name="テキスト ボックス 483">
          <a:extLst>
            <a:ext uri="{FF2B5EF4-FFF2-40B4-BE49-F238E27FC236}">
              <a16:creationId xmlns:a16="http://schemas.microsoft.com/office/drawing/2014/main" id="{A9EB67AA-B369-4571-B650-427E408A6DC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892BE729-38A4-40A4-9097-F5DD16AAEDA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8557C2AA-D138-4208-B857-B5612DFBF1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87" name="直線コネクタ 486">
          <a:extLst>
            <a:ext uri="{FF2B5EF4-FFF2-40B4-BE49-F238E27FC236}">
              <a16:creationId xmlns:a16="http://schemas.microsoft.com/office/drawing/2014/main" id="{EDA0D854-6ADB-4119-89C0-C00E18B2693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88" name="【認定こども園・幼稚園・保育所】&#10;有形固定資産減価償却率最小値テキスト">
          <a:extLst>
            <a:ext uri="{FF2B5EF4-FFF2-40B4-BE49-F238E27FC236}">
              <a16:creationId xmlns:a16="http://schemas.microsoft.com/office/drawing/2014/main" id="{0E94372C-A197-4956-8F69-E957B1F7AA49}"/>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89" name="直線コネクタ 488">
          <a:extLst>
            <a:ext uri="{FF2B5EF4-FFF2-40B4-BE49-F238E27FC236}">
              <a16:creationId xmlns:a16="http://schemas.microsoft.com/office/drawing/2014/main" id="{83E98638-CF69-44F0-BA47-DC9E3C9C086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90" name="【認定こども園・幼稚園・保育所】&#10;有形固定資産減価償却率最大値テキスト">
          <a:extLst>
            <a:ext uri="{FF2B5EF4-FFF2-40B4-BE49-F238E27FC236}">
              <a16:creationId xmlns:a16="http://schemas.microsoft.com/office/drawing/2014/main" id="{1F4B9E21-6FEB-4F80-892B-E2B088DB44E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91" name="直線コネクタ 490">
          <a:extLst>
            <a:ext uri="{FF2B5EF4-FFF2-40B4-BE49-F238E27FC236}">
              <a16:creationId xmlns:a16="http://schemas.microsoft.com/office/drawing/2014/main" id="{10407C88-B47A-4863-B791-DE298C65F87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E69D23E1-934C-4B81-B147-14710CA46E15}"/>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93" name="フローチャート: 判断 492">
          <a:extLst>
            <a:ext uri="{FF2B5EF4-FFF2-40B4-BE49-F238E27FC236}">
              <a16:creationId xmlns:a16="http://schemas.microsoft.com/office/drawing/2014/main" id="{9F096EF6-DBA6-4466-8A67-B4F971FCE801}"/>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94" name="フローチャート: 判断 493">
          <a:extLst>
            <a:ext uri="{FF2B5EF4-FFF2-40B4-BE49-F238E27FC236}">
              <a16:creationId xmlns:a16="http://schemas.microsoft.com/office/drawing/2014/main" id="{6E8A6960-A4E9-4B91-B694-3DACD398BBFD}"/>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95" name="フローチャート: 判断 494">
          <a:extLst>
            <a:ext uri="{FF2B5EF4-FFF2-40B4-BE49-F238E27FC236}">
              <a16:creationId xmlns:a16="http://schemas.microsoft.com/office/drawing/2014/main" id="{6C37DCDF-7D4F-49E0-A241-D3DFB8B2722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96" name="フローチャート: 判断 495">
          <a:extLst>
            <a:ext uri="{FF2B5EF4-FFF2-40B4-BE49-F238E27FC236}">
              <a16:creationId xmlns:a16="http://schemas.microsoft.com/office/drawing/2014/main" id="{8049FCA0-4C22-46D9-BAEB-E3EA1D0BC518}"/>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97" name="フローチャート: 判断 496">
          <a:extLst>
            <a:ext uri="{FF2B5EF4-FFF2-40B4-BE49-F238E27FC236}">
              <a16:creationId xmlns:a16="http://schemas.microsoft.com/office/drawing/2014/main" id="{B40347CD-82B7-4372-9866-32B20271AC44}"/>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D17C93A-49A0-43A1-AF3B-216F3F9084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4D8CC9DE-E309-46D4-8742-15CEE2B350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84274309-4FF8-4B43-890E-C90D5AB98D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38E04022-92E4-46F6-A771-DC43230814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1EFE3646-1D12-4B8E-AA33-19987B131B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160020</xdr:rowOff>
    </xdr:from>
    <xdr:to>
      <xdr:col>85</xdr:col>
      <xdr:colOff>177800</xdr:colOff>
      <xdr:row>40</xdr:row>
      <xdr:rowOff>90170</xdr:rowOff>
    </xdr:to>
    <xdr:sp macro="" textlink="">
      <xdr:nvSpPr>
        <xdr:cNvPr id="503" name="楕円 502">
          <a:extLst>
            <a:ext uri="{FF2B5EF4-FFF2-40B4-BE49-F238E27FC236}">
              <a16:creationId xmlns:a16="http://schemas.microsoft.com/office/drawing/2014/main" id="{B81C1068-C03D-4C53-8A0E-EDB366896A87}"/>
            </a:ext>
          </a:extLst>
        </xdr:cNvPr>
        <xdr:cNvSpPr/>
      </xdr:nvSpPr>
      <xdr:spPr>
        <a:xfrm>
          <a:off x="162687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74947</xdr:rowOff>
    </xdr:from>
    <xdr:ext cx="405111" cy="259045"/>
    <xdr:sp macro="" textlink="">
      <xdr:nvSpPr>
        <xdr:cNvPr id="504" name="【認定こども園・幼稚園・保育所】&#10;有形固定資産減価償却率該当値テキスト">
          <a:extLst>
            <a:ext uri="{FF2B5EF4-FFF2-40B4-BE49-F238E27FC236}">
              <a16:creationId xmlns:a16="http://schemas.microsoft.com/office/drawing/2014/main" id="{0616F229-FEA5-4E20-A242-0F1D8919D5FB}"/>
            </a:ext>
          </a:extLst>
        </xdr:cNvPr>
        <xdr:cNvSpPr txBox="1"/>
      </xdr:nvSpPr>
      <xdr:spPr>
        <a:xfrm>
          <a:off x="16357600"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505" name="楕円 504">
          <a:extLst>
            <a:ext uri="{FF2B5EF4-FFF2-40B4-BE49-F238E27FC236}">
              <a16:creationId xmlns:a16="http://schemas.microsoft.com/office/drawing/2014/main" id="{9128FE58-2AE3-4D6A-BAED-8575F62000CC}"/>
            </a:ext>
          </a:extLst>
        </xdr:cNvPr>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39370</xdr:rowOff>
    </xdr:to>
    <xdr:cxnSp macro="">
      <xdr:nvCxnSpPr>
        <xdr:cNvPr id="506" name="直線コネクタ 505">
          <a:extLst>
            <a:ext uri="{FF2B5EF4-FFF2-40B4-BE49-F238E27FC236}">
              <a16:creationId xmlns:a16="http://schemas.microsoft.com/office/drawing/2014/main" id="{6FCE489B-D7A1-4C26-B598-E5023E466B6E}"/>
            </a:ext>
          </a:extLst>
        </xdr:cNvPr>
        <xdr:cNvCxnSpPr/>
      </xdr:nvCxnSpPr>
      <xdr:spPr>
        <a:xfrm>
          <a:off x="15481300" y="68846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07" name="楕円 506">
          <a:extLst>
            <a:ext uri="{FF2B5EF4-FFF2-40B4-BE49-F238E27FC236}">
              <a16:creationId xmlns:a16="http://schemas.microsoft.com/office/drawing/2014/main" id="{29F51AAA-119E-41C3-86A0-65F9B1B5E08C}"/>
            </a:ext>
          </a:extLst>
        </xdr:cNvPr>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26670</xdr:rowOff>
    </xdr:to>
    <xdr:cxnSp macro="">
      <xdr:nvCxnSpPr>
        <xdr:cNvPr id="508" name="直線コネクタ 507">
          <a:extLst>
            <a:ext uri="{FF2B5EF4-FFF2-40B4-BE49-F238E27FC236}">
              <a16:creationId xmlns:a16="http://schemas.microsoft.com/office/drawing/2014/main" id="{45C0D38A-C199-4E1B-B259-9C0F9025780D}"/>
            </a:ext>
          </a:extLst>
        </xdr:cNvPr>
        <xdr:cNvCxnSpPr/>
      </xdr:nvCxnSpPr>
      <xdr:spPr>
        <a:xfrm>
          <a:off x="14592300" y="687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102870</xdr:rowOff>
    </xdr:from>
    <xdr:to>
      <xdr:col>72</xdr:col>
      <xdr:colOff>38100</xdr:colOff>
      <xdr:row>40</xdr:row>
      <xdr:rowOff>33020</xdr:rowOff>
    </xdr:to>
    <xdr:sp macro="" textlink="">
      <xdr:nvSpPr>
        <xdr:cNvPr id="509" name="楕円 508">
          <a:extLst>
            <a:ext uri="{FF2B5EF4-FFF2-40B4-BE49-F238E27FC236}">
              <a16:creationId xmlns:a16="http://schemas.microsoft.com/office/drawing/2014/main" id="{0092DA4F-4F95-43A3-9B06-8653B5E667FB}"/>
            </a:ext>
          </a:extLst>
        </xdr:cNvPr>
        <xdr:cNvSpPr/>
      </xdr:nvSpPr>
      <xdr:spPr>
        <a:xfrm>
          <a:off x="136525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153670</xdr:rowOff>
    </xdr:from>
    <xdr:to>
      <xdr:col>76</xdr:col>
      <xdr:colOff>114300</xdr:colOff>
      <xdr:row>40</xdr:row>
      <xdr:rowOff>19050</xdr:rowOff>
    </xdr:to>
    <xdr:cxnSp macro="">
      <xdr:nvCxnSpPr>
        <xdr:cNvPr id="510" name="直線コネクタ 509">
          <a:extLst>
            <a:ext uri="{FF2B5EF4-FFF2-40B4-BE49-F238E27FC236}">
              <a16:creationId xmlns:a16="http://schemas.microsoft.com/office/drawing/2014/main" id="{AD9746B9-1740-409F-9D44-BA3EEB9F7648}"/>
            </a:ext>
          </a:extLst>
        </xdr:cNvPr>
        <xdr:cNvCxnSpPr/>
      </xdr:nvCxnSpPr>
      <xdr:spPr>
        <a:xfrm>
          <a:off x="13703300" y="684022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76200</xdr:rowOff>
    </xdr:from>
    <xdr:to>
      <xdr:col>67</xdr:col>
      <xdr:colOff>101600</xdr:colOff>
      <xdr:row>40</xdr:row>
      <xdr:rowOff>6350</xdr:rowOff>
    </xdr:to>
    <xdr:sp macro="" textlink="">
      <xdr:nvSpPr>
        <xdr:cNvPr id="511" name="楕円 510">
          <a:extLst>
            <a:ext uri="{FF2B5EF4-FFF2-40B4-BE49-F238E27FC236}">
              <a16:creationId xmlns:a16="http://schemas.microsoft.com/office/drawing/2014/main" id="{EA145F68-084B-4D09-8ED4-9136E2F8655B}"/>
            </a:ext>
          </a:extLst>
        </xdr:cNvPr>
        <xdr:cNvSpPr/>
      </xdr:nvSpPr>
      <xdr:spPr>
        <a:xfrm>
          <a:off x="12763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127000</xdr:rowOff>
    </xdr:from>
    <xdr:to>
      <xdr:col>71</xdr:col>
      <xdr:colOff>177800</xdr:colOff>
      <xdr:row>39</xdr:row>
      <xdr:rowOff>153670</xdr:rowOff>
    </xdr:to>
    <xdr:cxnSp macro="">
      <xdr:nvCxnSpPr>
        <xdr:cNvPr id="512" name="直線コネクタ 511">
          <a:extLst>
            <a:ext uri="{FF2B5EF4-FFF2-40B4-BE49-F238E27FC236}">
              <a16:creationId xmlns:a16="http://schemas.microsoft.com/office/drawing/2014/main" id="{CD90435C-789E-4A71-8A0D-F0C97BDD3733}"/>
            </a:ext>
          </a:extLst>
        </xdr:cNvPr>
        <xdr:cNvCxnSpPr/>
      </xdr:nvCxnSpPr>
      <xdr:spPr>
        <a:xfrm>
          <a:off x="12814300" y="6813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13" name="n_1aveValue【認定こども園・幼稚園・保育所】&#10;有形固定資産減価償却率">
          <a:extLst>
            <a:ext uri="{FF2B5EF4-FFF2-40B4-BE49-F238E27FC236}">
              <a16:creationId xmlns:a16="http://schemas.microsoft.com/office/drawing/2014/main" id="{958DE0F2-E575-45E9-839A-745871839564}"/>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14" name="n_2aveValue【認定こども園・幼稚園・保育所】&#10;有形固定資産減価償却率">
          <a:extLst>
            <a:ext uri="{FF2B5EF4-FFF2-40B4-BE49-F238E27FC236}">
              <a16:creationId xmlns:a16="http://schemas.microsoft.com/office/drawing/2014/main" id="{7F85AF9E-FD7D-4409-B57A-EED6073E3F01}"/>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15" name="n_3aveValue【認定こども園・幼稚園・保育所】&#10;有形固定資産減価償却率">
          <a:extLst>
            <a:ext uri="{FF2B5EF4-FFF2-40B4-BE49-F238E27FC236}">
              <a16:creationId xmlns:a16="http://schemas.microsoft.com/office/drawing/2014/main" id="{AF8A7A52-F6F6-4F2E-AC2B-04AED2F06C08}"/>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16" name="n_4aveValue【認定こども園・幼稚園・保育所】&#10;有形固定資産減価償却率">
          <a:extLst>
            <a:ext uri="{FF2B5EF4-FFF2-40B4-BE49-F238E27FC236}">
              <a16:creationId xmlns:a16="http://schemas.microsoft.com/office/drawing/2014/main" id="{708B2DB8-BB7C-4630-97FF-535EC0936B06}"/>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517" name="n_1mainValue【認定こども園・幼稚園・保育所】&#10;有形固定資産減価償却率">
          <a:extLst>
            <a:ext uri="{FF2B5EF4-FFF2-40B4-BE49-F238E27FC236}">
              <a16:creationId xmlns:a16="http://schemas.microsoft.com/office/drawing/2014/main" id="{C7966F10-D874-4682-9907-03D6304F7115}"/>
            </a:ext>
          </a:extLst>
        </xdr:cNvPr>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18" name="n_2mainValue【認定こども園・幼稚園・保育所】&#10;有形固定資産減価償却率">
          <a:extLst>
            <a:ext uri="{FF2B5EF4-FFF2-40B4-BE49-F238E27FC236}">
              <a16:creationId xmlns:a16="http://schemas.microsoft.com/office/drawing/2014/main" id="{56701BBE-86D0-4BE7-8BF6-E374C078A87E}"/>
            </a:ext>
          </a:extLst>
        </xdr:cNvPr>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24147</xdr:rowOff>
    </xdr:from>
    <xdr:ext cx="405111" cy="259045"/>
    <xdr:sp macro="" textlink="">
      <xdr:nvSpPr>
        <xdr:cNvPr id="519" name="n_3mainValue【認定こども園・幼稚園・保育所】&#10;有形固定資産減価償却率">
          <a:extLst>
            <a:ext uri="{FF2B5EF4-FFF2-40B4-BE49-F238E27FC236}">
              <a16:creationId xmlns:a16="http://schemas.microsoft.com/office/drawing/2014/main" id="{785105A4-A63D-4F48-9ED3-ACB88746789E}"/>
            </a:ext>
          </a:extLst>
        </xdr:cNvPr>
        <xdr:cNvSpPr txBox="1"/>
      </xdr:nvSpPr>
      <xdr:spPr>
        <a:xfrm>
          <a:off x="135007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168927</xdr:rowOff>
    </xdr:from>
    <xdr:ext cx="405111" cy="259045"/>
    <xdr:sp macro="" textlink="">
      <xdr:nvSpPr>
        <xdr:cNvPr id="520" name="n_4mainValue【認定こども園・幼稚園・保育所】&#10;有形固定資産減価償却率">
          <a:extLst>
            <a:ext uri="{FF2B5EF4-FFF2-40B4-BE49-F238E27FC236}">
              <a16:creationId xmlns:a16="http://schemas.microsoft.com/office/drawing/2014/main" id="{766F679D-08FF-4700-8ADB-E73D83A81E91}"/>
            </a:ext>
          </a:extLst>
        </xdr:cNvPr>
        <xdr:cNvSpPr txBox="1"/>
      </xdr:nvSpPr>
      <xdr:spPr>
        <a:xfrm>
          <a:off x="12611744"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747B9C0-7791-437D-A26A-5DD1BE700D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22263723-F3F6-494C-9FBC-2FBCA79205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A258FC29-FC98-45ED-8263-2567FDD72D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3567DB5B-00B4-4EB5-A6E7-33FCC4AC1C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42787F21-0925-46A7-8403-3499BA0934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69EE39CA-90C4-458C-8BA0-8C26CF4F0B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7B503D69-1D52-43F7-936A-0D15ABFFAD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9293C19E-F105-450F-A9E9-E263210381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6A3D7BE1-4CE6-4968-B67E-A31E17836E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49D73384-261A-4864-BAE5-C52DB8065D1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1" name="直線コネクタ 530">
          <a:extLst>
            <a:ext uri="{FF2B5EF4-FFF2-40B4-BE49-F238E27FC236}">
              <a16:creationId xmlns:a16="http://schemas.microsoft.com/office/drawing/2014/main" id="{9C65F970-E6F6-4DC9-A6FD-FD330217422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2" name="テキスト ボックス 531">
          <a:extLst>
            <a:ext uri="{FF2B5EF4-FFF2-40B4-BE49-F238E27FC236}">
              <a16:creationId xmlns:a16="http://schemas.microsoft.com/office/drawing/2014/main" id="{46875780-2154-46DB-B5F3-45B1DED6AD5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3" name="直線コネクタ 532">
          <a:extLst>
            <a:ext uri="{FF2B5EF4-FFF2-40B4-BE49-F238E27FC236}">
              <a16:creationId xmlns:a16="http://schemas.microsoft.com/office/drawing/2014/main" id="{4F7379A7-57E5-4377-A81B-777FD38F181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4" name="テキスト ボックス 533">
          <a:extLst>
            <a:ext uri="{FF2B5EF4-FFF2-40B4-BE49-F238E27FC236}">
              <a16:creationId xmlns:a16="http://schemas.microsoft.com/office/drawing/2014/main" id="{9AB84968-368B-45A9-985C-0D0393F3371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5" name="直線コネクタ 534">
          <a:extLst>
            <a:ext uri="{FF2B5EF4-FFF2-40B4-BE49-F238E27FC236}">
              <a16:creationId xmlns:a16="http://schemas.microsoft.com/office/drawing/2014/main" id="{F29F6EB7-08D8-45EF-A17A-AC2F676BB5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6" name="テキスト ボックス 535">
          <a:extLst>
            <a:ext uri="{FF2B5EF4-FFF2-40B4-BE49-F238E27FC236}">
              <a16:creationId xmlns:a16="http://schemas.microsoft.com/office/drawing/2014/main" id="{CF93FC3F-AAB1-4AED-BBBF-22C2D84B92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7" name="直線コネクタ 536">
          <a:extLst>
            <a:ext uri="{FF2B5EF4-FFF2-40B4-BE49-F238E27FC236}">
              <a16:creationId xmlns:a16="http://schemas.microsoft.com/office/drawing/2014/main" id="{8076D46E-FAA2-4F25-8FAB-06EEC9436B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8" name="テキスト ボックス 537">
          <a:extLst>
            <a:ext uri="{FF2B5EF4-FFF2-40B4-BE49-F238E27FC236}">
              <a16:creationId xmlns:a16="http://schemas.microsoft.com/office/drawing/2014/main" id="{BBC7EBC1-B458-45D6-B88A-FE8ABC058C8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74A919D9-DC77-4A4D-9B57-90FEFC9FC9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0" name="テキスト ボックス 539">
          <a:extLst>
            <a:ext uri="{FF2B5EF4-FFF2-40B4-BE49-F238E27FC236}">
              <a16:creationId xmlns:a16="http://schemas.microsoft.com/office/drawing/2014/main" id="{A5BA2A61-FD4D-4722-A6A2-041861320E5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認定こども園・幼稚園・保育所】&#10;一人当たり面積グラフ枠">
          <a:extLst>
            <a:ext uri="{FF2B5EF4-FFF2-40B4-BE49-F238E27FC236}">
              <a16:creationId xmlns:a16="http://schemas.microsoft.com/office/drawing/2014/main" id="{54701D79-B88C-4832-A021-03B1F6BD34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42" name="直線コネクタ 541">
          <a:extLst>
            <a:ext uri="{FF2B5EF4-FFF2-40B4-BE49-F238E27FC236}">
              <a16:creationId xmlns:a16="http://schemas.microsoft.com/office/drawing/2014/main" id="{F9E484A6-DFF4-4E9A-AFB3-4BCEEC962EC7}"/>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43" name="【認定こども園・幼稚園・保育所】&#10;一人当たり面積最小値テキスト">
          <a:extLst>
            <a:ext uri="{FF2B5EF4-FFF2-40B4-BE49-F238E27FC236}">
              <a16:creationId xmlns:a16="http://schemas.microsoft.com/office/drawing/2014/main" id="{E55AA0BB-0DDA-4BD3-A526-BF5BF1A4DCF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44" name="直線コネクタ 543">
          <a:extLst>
            <a:ext uri="{FF2B5EF4-FFF2-40B4-BE49-F238E27FC236}">
              <a16:creationId xmlns:a16="http://schemas.microsoft.com/office/drawing/2014/main" id="{C22DD5FA-CD83-459C-B16B-FDD225ECDDD1}"/>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45" name="【認定こども園・幼稚園・保育所】&#10;一人当たり面積最大値テキスト">
          <a:extLst>
            <a:ext uri="{FF2B5EF4-FFF2-40B4-BE49-F238E27FC236}">
              <a16:creationId xmlns:a16="http://schemas.microsoft.com/office/drawing/2014/main" id="{A7278529-86A5-47DD-B334-2E04766870FB}"/>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46" name="直線コネクタ 545">
          <a:extLst>
            <a:ext uri="{FF2B5EF4-FFF2-40B4-BE49-F238E27FC236}">
              <a16:creationId xmlns:a16="http://schemas.microsoft.com/office/drawing/2014/main" id="{B4877C1F-DDF9-4775-A2BF-FEAC503BB367}"/>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47" name="【認定こども園・幼稚園・保育所】&#10;一人当たり面積平均値テキスト">
          <a:extLst>
            <a:ext uri="{FF2B5EF4-FFF2-40B4-BE49-F238E27FC236}">
              <a16:creationId xmlns:a16="http://schemas.microsoft.com/office/drawing/2014/main" id="{4EC6EC70-3782-4095-AE2A-37421DAD0F09}"/>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48" name="フローチャート: 判断 547">
          <a:extLst>
            <a:ext uri="{FF2B5EF4-FFF2-40B4-BE49-F238E27FC236}">
              <a16:creationId xmlns:a16="http://schemas.microsoft.com/office/drawing/2014/main" id="{CE7CC9D5-6B91-461D-B939-CC2586126619}"/>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49" name="フローチャート: 判断 548">
          <a:extLst>
            <a:ext uri="{FF2B5EF4-FFF2-40B4-BE49-F238E27FC236}">
              <a16:creationId xmlns:a16="http://schemas.microsoft.com/office/drawing/2014/main" id="{D1C93F46-16C2-4134-B6B5-E04911E4ED6C}"/>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50" name="フローチャート: 判断 549">
          <a:extLst>
            <a:ext uri="{FF2B5EF4-FFF2-40B4-BE49-F238E27FC236}">
              <a16:creationId xmlns:a16="http://schemas.microsoft.com/office/drawing/2014/main" id="{18C5B608-2197-4A2D-A45C-9CB0395A371E}"/>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51" name="フローチャート: 判断 550">
          <a:extLst>
            <a:ext uri="{FF2B5EF4-FFF2-40B4-BE49-F238E27FC236}">
              <a16:creationId xmlns:a16="http://schemas.microsoft.com/office/drawing/2014/main" id="{663ECACB-BD9B-463C-B471-E037163D62B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52" name="フローチャート: 判断 551">
          <a:extLst>
            <a:ext uri="{FF2B5EF4-FFF2-40B4-BE49-F238E27FC236}">
              <a16:creationId xmlns:a16="http://schemas.microsoft.com/office/drawing/2014/main" id="{E3242B5D-7B21-4427-848B-554A035A34C9}"/>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8A9CD78D-9FA9-47EB-BD70-0F6A4477FB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7717DC9B-D959-4EA4-952F-3390AF9691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128D534C-20CF-4369-97B4-178B71DDB6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83157E26-157E-4BA9-B727-A5234462DB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1195BD9-030F-4E89-A054-DA913F04EBB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103124</xdr:rowOff>
    </xdr:from>
    <xdr:to>
      <xdr:col>116</xdr:col>
      <xdr:colOff>114300</xdr:colOff>
      <xdr:row>41</xdr:row>
      <xdr:rowOff>33274</xdr:rowOff>
    </xdr:to>
    <xdr:sp macro="" textlink="">
      <xdr:nvSpPr>
        <xdr:cNvPr id="558" name="楕円 557">
          <a:extLst>
            <a:ext uri="{FF2B5EF4-FFF2-40B4-BE49-F238E27FC236}">
              <a16:creationId xmlns:a16="http://schemas.microsoft.com/office/drawing/2014/main" id="{CBE2F306-EAC0-4A3B-96CD-A26AF0733BE5}"/>
            </a:ext>
          </a:extLst>
        </xdr:cNvPr>
        <xdr:cNvSpPr/>
      </xdr:nvSpPr>
      <xdr:spPr>
        <a:xfrm>
          <a:off x="22110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81551</xdr:rowOff>
    </xdr:from>
    <xdr:ext cx="469744" cy="259045"/>
    <xdr:sp macro="" textlink="">
      <xdr:nvSpPr>
        <xdr:cNvPr id="559" name="【認定こども園・幼稚園・保育所】&#10;一人当たり面積該当値テキスト">
          <a:extLst>
            <a:ext uri="{FF2B5EF4-FFF2-40B4-BE49-F238E27FC236}">
              <a16:creationId xmlns:a16="http://schemas.microsoft.com/office/drawing/2014/main" id="{C880740F-1B95-480A-B577-F2A5B92E11F5}"/>
            </a:ext>
          </a:extLst>
        </xdr:cNvPr>
        <xdr:cNvSpPr txBox="1"/>
      </xdr:nvSpPr>
      <xdr:spPr>
        <a:xfrm>
          <a:off x="22199600"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560" name="楕円 559">
          <a:extLst>
            <a:ext uri="{FF2B5EF4-FFF2-40B4-BE49-F238E27FC236}">
              <a16:creationId xmlns:a16="http://schemas.microsoft.com/office/drawing/2014/main" id="{F3B2FAAA-2DC0-49C2-8415-3D53C6C9E4B5}"/>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153924</xdr:rowOff>
    </xdr:from>
    <xdr:to>
      <xdr:col>116</xdr:col>
      <xdr:colOff>63500</xdr:colOff>
      <xdr:row>40</xdr:row>
      <xdr:rowOff>158496</xdr:rowOff>
    </xdr:to>
    <xdr:cxnSp macro="">
      <xdr:nvCxnSpPr>
        <xdr:cNvPr id="561" name="直線コネクタ 560">
          <a:extLst>
            <a:ext uri="{FF2B5EF4-FFF2-40B4-BE49-F238E27FC236}">
              <a16:creationId xmlns:a16="http://schemas.microsoft.com/office/drawing/2014/main" id="{97855A7D-ADCA-453B-A9A7-E55C6F02F63C}"/>
            </a:ext>
          </a:extLst>
        </xdr:cNvPr>
        <xdr:cNvCxnSpPr/>
      </xdr:nvCxnSpPr>
      <xdr:spPr>
        <a:xfrm flipV="1">
          <a:off x="21323300" y="701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562" name="楕円 561">
          <a:extLst>
            <a:ext uri="{FF2B5EF4-FFF2-40B4-BE49-F238E27FC236}">
              <a16:creationId xmlns:a16="http://schemas.microsoft.com/office/drawing/2014/main" id="{FF47C893-426E-444E-B714-B9A6E43EC7BB}"/>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160782</xdr:rowOff>
    </xdr:to>
    <xdr:cxnSp macro="">
      <xdr:nvCxnSpPr>
        <xdr:cNvPr id="563" name="直線コネクタ 562">
          <a:extLst>
            <a:ext uri="{FF2B5EF4-FFF2-40B4-BE49-F238E27FC236}">
              <a16:creationId xmlns:a16="http://schemas.microsoft.com/office/drawing/2014/main" id="{BAB937BE-4266-4426-A0A9-223DA1F7D3D1}"/>
            </a:ext>
          </a:extLst>
        </xdr:cNvPr>
        <xdr:cNvCxnSpPr/>
      </xdr:nvCxnSpPr>
      <xdr:spPr>
        <a:xfrm flipV="1">
          <a:off x="20434300" y="701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564" name="楕円 563">
          <a:extLst>
            <a:ext uri="{FF2B5EF4-FFF2-40B4-BE49-F238E27FC236}">
              <a16:creationId xmlns:a16="http://schemas.microsoft.com/office/drawing/2014/main" id="{A217AD78-2EC0-4436-A3AF-ADCB6B987158}"/>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163068</xdr:rowOff>
    </xdr:to>
    <xdr:cxnSp macro="">
      <xdr:nvCxnSpPr>
        <xdr:cNvPr id="565" name="直線コネクタ 564">
          <a:extLst>
            <a:ext uri="{FF2B5EF4-FFF2-40B4-BE49-F238E27FC236}">
              <a16:creationId xmlns:a16="http://schemas.microsoft.com/office/drawing/2014/main" id="{52116CD1-3284-48B9-8183-CAFD55E01FF6}"/>
            </a:ext>
          </a:extLst>
        </xdr:cNvPr>
        <xdr:cNvCxnSpPr/>
      </xdr:nvCxnSpPr>
      <xdr:spPr>
        <a:xfrm flipV="1">
          <a:off x="19545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114554</xdr:rowOff>
    </xdr:from>
    <xdr:to>
      <xdr:col>98</xdr:col>
      <xdr:colOff>38100</xdr:colOff>
      <xdr:row>41</xdr:row>
      <xdr:rowOff>44704</xdr:rowOff>
    </xdr:to>
    <xdr:sp macro="" textlink="">
      <xdr:nvSpPr>
        <xdr:cNvPr id="566" name="楕円 565">
          <a:extLst>
            <a:ext uri="{FF2B5EF4-FFF2-40B4-BE49-F238E27FC236}">
              <a16:creationId xmlns:a16="http://schemas.microsoft.com/office/drawing/2014/main" id="{E2910D8E-77CC-482E-9933-98E81167A53F}"/>
            </a:ext>
          </a:extLst>
        </xdr:cNvPr>
        <xdr:cNvSpPr/>
      </xdr:nvSpPr>
      <xdr:spPr>
        <a:xfrm>
          <a:off x="18605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165354</xdr:rowOff>
    </xdr:to>
    <xdr:cxnSp macro="">
      <xdr:nvCxnSpPr>
        <xdr:cNvPr id="567" name="直線コネクタ 566">
          <a:extLst>
            <a:ext uri="{FF2B5EF4-FFF2-40B4-BE49-F238E27FC236}">
              <a16:creationId xmlns:a16="http://schemas.microsoft.com/office/drawing/2014/main" id="{B89AC95D-C766-47D8-AE7D-9AFBA39290FF}"/>
            </a:ext>
          </a:extLst>
        </xdr:cNvPr>
        <xdr:cNvCxnSpPr/>
      </xdr:nvCxnSpPr>
      <xdr:spPr>
        <a:xfrm flipV="1">
          <a:off x="18656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C9BEF3A5-6541-49E1-8C6E-1C2384994B04}"/>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F634B183-19CB-4CB1-84FE-9755CA9BFB32}"/>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F9B850F1-38B2-4ED1-88A0-16B791829DD6}"/>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B2818A4D-50DA-4F73-A4CD-84DF03A04DB4}"/>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8B0ED3D8-6652-451F-AC51-1C3919A1C691}"/>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EBB35843-5E30-4D4E-B3EE-064287DE20EF}"/>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C05F503B-17C1-4C69-BD2B-BD208835F411}"/>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35831</xdr:rowOff>
    </xdr:from>
    <xdr:ext cx="469744" cy="259045"/>
    <xdr:sp macro="" textlink="">
      <xdr:nvSpPr>
        <xdr:cNvPr id="575" name="n_4mainValue【認定こども園・幼稚園・保育所】&#10;一人当たり面積">
          <a:extLst>
            <a:ext uri="{FF2B5EF4-FFF2-40B4-BE49-F238E27FC236}">
              <a16:creationId xmlns:a16="http://schemas.microsoft.com/office/drawing/2014/main" id="{0438EB62-B374-474B-85C2-FCBC1C35A8FA}"/>
            </a:ext>
          </a:extLst>
        </xdr:cNvPr>
        <xdr:cNvSpPr txBox="1"/>
      </xdr:nvSpPr>
      <xdr:spPr>
        <a:xfrm>
          <a:off x="18421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48EED1AE-9380-4108-A57D-73743A99C4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9F9BE002-6445-422B-9FC8-36144AF939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C75209CE-B300-4C80-81CF-6D266176CE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3F117DAB-BE20-471E-8543-A87A296C79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23216D5C-13D8-4641-9911-E3B06C24F7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677B73FD-5AB9-4D7B-8A15-09E66D4810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F5E5A692-E73D-4E44-BE8E-80BC3333EC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7156E236-F853-4C2C-B7D9-87EBD59425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A31C40FA-6A61-4E79-BFFD-27407158D6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128557F5-F958-4665-9DD0-55224AAEAA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55D1CF6D-3AFA-4DB7-8698-14DA318B95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7" name="直線コネクタ 586">
          <a:extLst>
            <a:ext uri="{FF2B5EF4-FFF2-40B4-BE49-F238E27FC236}">
              <a16:creationId xmlns:a16="http://schemas.microsoft.com/office/drawing/2014/main" id="{3455EE7A-D085-4E62-ABC5-7570AC6A2E7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8" name="テキスト ボックス 587">
          <a:extLst>
            <a:ext uri="{FF2B5EF4-FFF2-40B4-BE49-F238E27FC236}">
              <a16:creationId xmlns:a16="http://schemas.microsoft.com/office/drawing/2014/main" id="{702E8C82-1846-4E57-AA8C-DFFBD865D7C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9" name="直線コネクタ 588">
          <a:extLst>
            <a:ext uri="{FF2B5EF4-FFF2-40B4-BE49-F238E27FC236}">
              <a16:creationId xmlns:a16="http://schemas.microsoft.com/office/drawing/2014/main" id="{025E3984-47A6-4CE7-AADF-742C0E7F1B7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0" name="テキスト ボックス 589">
          <a:extLst>
            <a:ext uri="{FF2B5EF4-FFF2-40B4-BE49-F238E27FC236}">
              <a16:creationId xmlns:a16="http://schemas.microsoft.com/office/drawing/2014/main" id="{D036D553-95A8-409B-9CB5-820468D0432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1" name="直線コネクタ 590">
          <a:extLst>
            <a:ext uri="{FF2B5EF4-FFF2-40B4-BE49-F238E27FC236}">
              <a16:creationId xmlns:a16="http://schemas.microsoft.com/office/drawing/2014/main" id="{58954EA6-0727-4AB4-A698-1DAC8CDC6F2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2" name="テキスト ボックス 591">
          <a:extLst>
            <a:ext uri="{FF2B5EF4-FFF2-40B4-BE49-F238E27FC236}">
              <a16:creationId xmlns:a16="http://schemas.microsoft.com/office/drawing/2014/main" id="{6993548D-A70E-4838-B3A1-689D2E5AAB0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3" name="直線コネクタ 592">
          <a:extLst>
            <a:ext uri="{FF2B5EF4-FFF2-40B4-BE49-F238E27FC236}">
              <a16:creationId xmlns:a16="http://schemas.microsoft.com/office/drawing/2014/main" id="{233B606E-9364-482C-A930-610BB50851E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4" name="テキスト ボックス 593">
          <a:extLst>
            <a:ext uri="{FF2B5EF4-FFF2-40B4-BE49-F238E27FC236}">
              <a16:creationId xmlns:a16="http://schemas.microsoft.com/office/drawing/2014/main" id="{9246AF67-5010-42F8-BFEB-102F95D50BF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746FE10B-4868-401E-8C5A-E15B659B84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a:extLst>
            <a:ext uri="{FF2B5EF4-FFF2-40B4-BE49-F238E27FC236}">
              <a16:creationId xmlns:a16="http://schemas.microsoft.com/office/drawing/2014/main" id="{75DF5C7E-6465-4B7F-B870-351C8314283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B6E6CEF4-C3F8-4CFB-91DF-ABC251129F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98" name="直線コネクタ 597">
          <a:extLst>
            <a:ext uri="{FF2B5EF4-FFF2-40B4-BE49-F238E27FC236}">
              <a16:creationId xmlns:a16="http://schemas.microsoft.com/office/drawing/2014/main" id="{1344CE2D-ADAF-4C41-A2B4-F989C2253B0B}"/>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A3B4ABE3-E3A3-4FF8-AF48-75BB239D9B55}"/>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00" name="直線コネクタ 599">
          <a:extLst>
            <a:ext uri="{FF2B5EF4-FFF2-40B4-BE49-F238E27FC236}">
              <a16:creationId xmlns:a16="http://schemas.microsoft.com/office/drawing/2014/main" id="{C86BCE29-599C-4CCB-81DB-2F6E3A29CECC}"/>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304FC700-79E7-48D9-A11E-6D2752DAFE82}"/>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02" name="直線コネクタ 601">
          <a:extLst>
            <a:ext uri="{FF2B5EF4-FFF2-40B4-BE49-F238E27FC236}">
              <a16:creationId xmlns:a16="http://schemas.microsoft.com/office/drawing/2014/main" id="{5CC30BD2-0FFE-4AE1-8169-CCF5C3EB25E1}"/>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875A4C70-3FDB-4F53-B8DC-E73B7E106931}"/>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04" name="フローチャート: 判断 603">
          <a:extLst>
            <a:ext uri="{FF2B5EF4-FFF2-40B4-BE49-F238E27FC236}">
              <a16:creationId xmlns:a16="http://schemas.microsoft.com/office/drawing/2014/main" id="{5358DA22-D2FC-4BA2-9A1E-EBF46F90C884}"/>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05" name="フローチャート: 判断 604">
          <a:extLst>
            <a:ext uri="{FF2B5EF4-FFF2-40B4-BE49-F238E27FC236}">
              <a16:creationId xmlns:a16="http://schemas.microsoft.com/office/drawing/2014/main" id="{C9164B43-D9E7-43C7-8B26-61AF5ACE7D38}"/>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06" name="フローチャート: 判断 605">
          <a:extLst>
            <a:ext uri="{FF2B5EF4-FFF2-40B4-BE49-F238E27FC236}">
              <a16:creationId xmlns:a16="http://schemas.microsoft.com/office/drawing/2014/main" id="{050EAAE5-84F0-4D8B-9341-A5FB12F16751}"/>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07" name="フローチャート: 判断 606">
          <a:extLst>
            <a:ext uri="{FF2B5EF4-FFF2-40B4-BE49-F238E27FC236}">
              <a16:creationId xmlns:a16="http://schemas.microsoft.com/office/drawing/2014/main" id="{6A5507F3-B8F3-4B5D-AB36-5D7D480CEF8D}"/>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08" name="フローチャート: 判断 607">
          <a:extLst>
            <a:ext uri="{FF2B5EF4-FFF2-40B4-BE49-F238E27FC236}">
              <a16:creationId xmlns:a16="http://schemas.microsoft.com/office/drawing/2014/main" id="{6B89112F-4663-42B9-82A3-491A4DCB21C7}"/>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8841E7-F7C0-460F-BC9E-91445D6E56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108E881-8262-4506-A25C-105B956CE2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98ACF06-15B7-4BB9-B11D-A412D83219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52578CD-6E7E-4053-BC5E-ED77892DB3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2C4420A-78B8-4661-9C21-B3451D4B66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14" name="楕円 613">
          <a:extLst>
            <a:ext uri="{FF2B5EF4-FFF2-40B4-BE49-F238E27FC236}">
              <a16:creationId xmlns:a16="http://schemas.microsoft.com/office/drawing/2014/main" id="{6D4304EB-2B45-4815-908F-048B213D613B}"/>
            </a:ext>
          </a:extLst>
        </xdr:cNvPr>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15" name="【学校施設】&#10;有形固定資産減価償却率該当値テキスト">
          <a:extLst>
            <a:ext uri="{FF2B5EF4-FFF2-40B4-BE49-F238E27FC236}">
              <a16:creationId xmlns:a16="http://schemas.microsoft.com/office/drawing/2014/main" id="{2C41A015-EDB5-47E1-BE8B-91439518C44C}"/>
            </a:ext>
          </a:extLst>
        </xdr:cNvPr>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93218</xdr:rowOff>
    </xdr:from>
    <xdr:to>
      <xdr:col>81</xdr:col>
      <xdr:colOff>101600</xdr:colOff>
      <xdr:row>61</xdr:row>
      <xdr:rowOff>23368</xdr:rowOff>
    </xdr:to>
    <xdr:sp macro="" textlink="">
      <xdr:nvSpPr>
        <xdr:cNvPr id="616" name="楕円 615">
          <a:extLst>
            <a:ext uri="{FF2B5EF4-FFF2-40B4-BE49-F238E27FC236}">
              <a16:creationId xmlns:a16="http://schemas.microsoft.com/office/drawing/2014/main" id="{BAEFBED9-4A23-42BE-A7A0-97D3A8C6262B}"/>
            </a:ext>
          </a:extLst>
        </xdr:cNvPr>
        <xdr:cNvSpPr/>
      </xdr:nvSpPr>
      <xdr:spPr>
        <a:xfrm>
          <a:off x="15430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144018</xdr:rowOff>
    </xdr:from>
    <xdr:to>
      <xdr:col>85</xdr:col>
      <xdr:colOff>127000</xdr:colOff>
      <xdr:row>61</xdr:row>
      <xdr:rowOff>11430</xdr:rowOff>
    </xdr:to>
    <xdr:cxnSp macro="">
      <xdr:nvCxnSpPr>
        <xdr:cNvPr id="617" name="直線コネクタ 616">
          <a:extLst>
            <a:ext uri="{FF2B5EF4-FFF2-40B4-BE49-F238E27FC236}">
              <a16:creationId xmlns:a16="http://schemas.microsoft.com/office/drawing/2014/main" id="{65D48BE7-C776-4D00-BE4C-9303FADD874C}"/>
            </a:ext>
          </a:extLst>
        </xdr:cNvPr>
        <xdr:cNvCxnSpPr/>
      </xdr:nvCxnSpPr>
      <xdr:spPr>
        <a:xfrm>
          <a:off x="15481300" y="104310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102362</xdr:rowOff>
    </xdr:from>
    <xdr:to>
      <xdr:col>76</xdr:col>
      <xdr:colOff>165100</xdr:colOff>
      <xdr:row>61</xdr:row>
      <xdr:rowOff>32512</xdr:rowOff>
    </xdr:to>
    <xdr:sp macro="" textlink="">
      <xdr:nvSpPr>
        <xdr:cNvPr id="618" name="楕円 617">
          <a:extLst>
            <a:ext uri="{FF2B5EF4-FFF2-40B4-BE49-F238E27FC236}">
              <a16:creationId xmlns:a16="http://schemas.microsoft.com/office/drawing/2014/main" id="{84048234-B0DB-4F0B-98EF-35CFEA6FE940}"/>
            </a:ext>
          </a:extLst>
        </xdr:cNvPr>
        <xdr:cNvSpPr/>
      </xdr:nvSpPr>
      <xdr:spPr>
        <a:xfrm>
          <a:off x="14541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144018</xdr:rowOff>
    </xdr:from>
    <xdr:to>
      <xdr:col>81</xdr:col>
      <xdr:colOff>50800</xdr:colOff>
      <xdr:row>60</xdr:row>
      <xdr:rowOff>153162</xdr:rowOff>
    </xdr:to>
    <xdr:cxnSp macro="">
      <xdr:nvCxnSpPr>
        <xdr:cNvPr id="619" name="直線コネクタ 618">
          <a:extLst>
            <a:ext uri="{FF2B5EF4-FFF2-40B4-BE49-F238E27FC236}">
              <a16:creationId xmlns:a16="http://schemas.microsoft.com/office/drawing/2014/main" id="{BC5171D8-2D65-40E5-9C4B-6588A2319B3A}"/>
            </a:ext>
          </a:extLst>
        </xdr:cNvPr>
        <xdr:cNvCxnSpPr/>
      </xdr:nvCxnSpPr>
      <xdr:spPr>
        <a:xfrm flipV="1">
          <a:off x="14592300" y="104310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129794</xdr:rowOff>
    </xdr:from>
    <xdr:to>
      <xdr:col>72</xdr:col>
      <xdr:colOff>38100</xdr:colOff>
      <xdr:row>61</xdr:row>
      <xdr:rowOff>59944</xdr:rowOff>
    </xdr:to>
    <xdr:sp macro="" textlink="">
      <xdr:nvSpPr>
        <xdr:cNvPr id="620" name="楕円 619">
          <a:extLst>
            <a:ext uri="{FF2B5EF4-FFF2-40B4-BE49-F238E27FC236}">
              <a16:creationId xmlns:a16="http://schemas.microsoft.com/office/drawing/2014/main" id="{6CD7A6CD-1C1A-468E-9A16-2F515C990261}"/>
            </a:ext>
          </a:extLst>
        </xdr:cNvPr>
        <xdr:cNvSpPr/>
      </xdr:nvSpPr>
      <xdr:spPr>
        <a:xfrm>
          <a:off x="1365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153162</xdr:rowOff>
    </xdr:from>
    <xdr:to>
      <xdr:col>76</xdr:col>
      <xdr:colOff>114300</xdr:colOff>
      <xdr:row>61</xdr:row>
      <xdr:rowOff>9144</xdr:rowOff>
    </xdr:to>
    <xdr:cxnSp macro="">
      <xdr:nvCxnSpPr>
        <xdr:cNvPr id="621" name="直線コネクタ 620">
          <a:extLst>
            <a:ext uri="{FF2B5EF4-FFF2-40B4-BE49-F238E27FC236}">
              <a16:creationId xmlns:a16="http://schemas.microsoft.com/office/drawing/2014/main" id="{A3E673DF-1730-49DF-854A-87D291D98DB4}"/>
            </a:ext>
          </a:extLst>
        </xdr:cNvPr>
        <xdr:cNvCxnSpPr/>
      </xdr:nvCxnSpPr>
      <xdr:spPr>
        <a:xfrm flipV="1">
          <a:off x="13703300" y="104401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129794</xdr:rowOff>
    </xdr:from>
    <xdr:to>
      <xdr:col>67</xdr:col>
      <xdr:colOff>101600</xdr:colOff>
      <xdr:row>61</xdr:row>
      <xdr:rowOff>59944</xdr:rowOff>
    </xdr:to>
    <xdr:sp macro="" textlink="">
      <xdr:nvSpPr>
        <xdr:cNvPr id="622" name="楕円 621">
          <a:extLst>
            <a:ext uri="{FF2B5EF4-FFF2-40B4-BE49-F238E27FC236}">
              <a16:creationId xmlns:a16="http://schemas.microsoft.com/office/drawing/2014/main" id="{A020908A-D554-424D-BB07-131B002237DF}"/>
            </a:ext>
          </a:extLst>
        </xdr:cNvPr>
        <xdr:cNvSpPr/>
      </xdr:nvSpPr>
      <xdr:spPr>
        <a:xfrm>
          <a:off x="12763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xdr:rowOff>
    </xdr:from>
    <xdr:to>
      <xdr:col>71</xdr:col>
      <xdr:colOff>177800</xdr:colOff>
      <xdr:row>61</xdr:row>
      <xdr:rowOff>9144</xdr:rowOff>
    </xdr:to>
    <xdr:cxnSp macro="">
      <xdr:nvCxnSpPr>
        <xdr:cNvPr id="623" name="直線コネクタ 622">
          <a:extLst>
            <a:ext uri="{FF2B5EF4-FFF2-40B4-BE49-F238E27FC236}">
              <a16:creationId xmlns:a16="http://schemas.microsoft.com/office/drawing/2014/main" id="{1DD35CA9-705D-468A-9D40-CEF5CF26223A}"/>
            </a:ext>
          </a:extLst>
        </xdr:cNvPr>
        <xdr:cNvCxnSpPr/>
      </xdr:nvCxnSpPr>
      <xdr:spPr>
        <a:xfrm>
          <a:off x="12814300" y="10467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24" name="n_1aveValue【学校施設】&#10;有形固定資産減価償却率">
          <a:extLst>
            <a:ext uri="{FF2B5EF4-FFF2-40B4-BE49-F238E27FC236}">
              <a16:creationId xmlns:a16="http://schemas.microsoft.com/office/drawing/2014/main" id="{3A70762B-F894-45F4-890A-9381BC241298}"/>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25" name="n_2aveValue【学校施設】&#10;有形固定資産減価償却率">
          <a:extLst>
            <a:ext uri="{FF2B5EF4-FFF2-40B4-BE49-F238E27FC236}">
              <a16:creationId xmlns:a16="http://schemas.microsoft.com/office/drawing/2014/main" id="{5F65FBE7-1F2F-470C-B75A-917CCF60C7CF}"/>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26" name="n_3aveValue【学校施設】&#10;有形固定資産減価償却率">
          <a:extLst>
            <a:ext uri="{FF2B5EF4-FFF2-40B4-BE49-F238E27FC236}">
              <a16:creationId xmlns:a16="http://schemas.microsoft.com/office/drawing/2014/main" id="{C5295473-9D6C-44A1-9B26-44B98A4E364A}"/>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27" name="n_4aveValue【学校施設】&#10;有形固定資産減価償却率">
          <a:extLst>
            <a:ext uri="{FF2B5EF4-FFF2-40B4-BE49-F238E27FC236}">
              <a16:creationId xmlns:a16="http://schemas.microsoft.com/office/drawing/2014/main" id="{7C519184-2EB0-4A15-AB5E-52742138FDC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14495</xdr:rowOff>
    </xdr:from>
    <xdr:ext cx="405111" cy="259045"/>
    <xdr:sp macro="" textlink="">
      <xdr:nvSpPr>
        <xdr:cNvPr id="628" name="n_1mainValue【学校施設】&#10;有形固定資産減価償却率">
          <a:extLst>
            <a:ext uri="{FF2B5EF4-FFF2-40B4-BE49-F238E27FC236}">
              <a16:creationId xmlns:a16="http://schemas.microsoft.com/office/drawing/2014/main" id="{FE4090AC-C124-4479-BB38-A255D86F39C3}"/>
            </a:ext>
          </a:extLst>
        </xdr:cNvPr>
        <xdr:cNvSpPr txBox="1"/>
      </xdr:nvSpPr>
      <xdr:spPr>
        <a:xfrm>
          <a:off x="152660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23639</xdr:rowOff>
    </xdr:from>
    <xdr:ext cx="405111" cy="259045"/>
    <xdr:sp macro="" textlink="">
      <xdr:nvSpPr>
        <xdr:cNvPr id="629" name="n_2mainValue【学校施設】&#10;有形固定資産減価償却率">
          <a:extLst>
            <a:ext uri="{FF2B5EF4-FFF2-40B4-BE49-F238E27FC236}">
              <a16:creationId xmlns:a16="http://schemas.microsoft.com/office/drawing/2014/main" id="{294821BB-F7E3-4875-9B64-A3EC2B990297}"/>
            </a:ext>
          </a:extLst>
        </xdr:cNvPr>
        <xdr:cNvSpPr txBox="1"/>
      </xdr:nvSpPr>
      <xdr:spPr>
        <a:xfrm>
          <a:off x="14389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51071</xdr:rowOff>
    </xdr:from>
    <xdr:ext cx="405111" cy="259045"/>
    <xdr:sp macro="" textlink="">
      <xdr:nvSpPr>
        <xdr:cNvPr id="630" name="n_3mainValue【学校施設】&#10;有形固定資産減価償却率">
          <a:extLst>
            <a:ext uri="{FF2B5EF4-FFF2-40B4-BE49-F238E27FC236}">
              <a16:creationId xmlns:a16="http://schemas.microsoft.com/office/drawing/2014/main" id="{34558F2C-F924-4A7D-B80F-C6A54C7D1E44}"/>
            </a:ext>
          </a:extLst>
        </xdr:cNvPr>
        <xdr:cNvSpPr txBox="1"/>
      </xdr:nvSpPr>
      <xdr:spPr>
        <a:xfrm>
          <a:off x="13500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51071</xdr:rowOff>
    </xdr:from>
    <xdr:ext cx="405111" cy="259045"/>
    <xdr:sp macro="" textlink="">
      <xdr:nvSpPr>
        <xdr:cNvPr id="631" name="n_4mainValue【学校施設】&#10;有形固定資産減価償却率">
          <a:extLst>
            <a:ext uri="{FF2B5EF4-FFF2-40B4-BE49-F238E27FC236}">
              <a16:creationId xmlns:a16="http://schemas.microsoft.com/office/drawing/2014/main" id="{0E4C16E1-83FB-4039-AE50-B63BE1E5509A}"/>
            </a:ext>
          </a:extLst>
        </xdr:cNvPr>
        <xdr:cNvSpPr txBox="1"/>
      </xdr:nvSpPr>
      <xdr:spPr>
        <a:xfrm>
          <a:off x="12611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FBCF3580-AE9A-4BB0-A17B-0A02345E36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B2963E07-1A66-4AFA-B04A-8220E823939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A174C99E-346F-4F5C-802A-C3C1B1EA81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916377FC-30C3-42B7-94A5-EE22B1F684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9177CE60-F899-44A0-971A-49D28EBE98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35B700E4-7AD1-46FF-A38B-D4A66B795E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BBB55F7D-5AAA-48DB-A709-34C1E97130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2F10B05C-CB02-485C-A71C-17B238F062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9F6F2A40-15D9-4659-88C3-BEEB5B2DDF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96F78D3-BE44-40BA-9BD3-71E1F5C541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a:extLst>
            <a:ext uri="{FF2B5EF4-FFF2-40B4-BE49-F238E27FC236}">
              <a16:creationId xmlns:a16="http://schemas.microsoft.com/office/drawing/2014/main" id="{5B75B55D-FC18-4512-9012-3AA0D32625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a:extLst>
            <a:ext uri="{FF2B5EF4-FFF2-40B4-BE49-F238E27FC236}">
              <a16:creationId xmlns:a16="http://schemas.microsoft.com/office/drawing/2014/main" id="{21AEA20B-4433-4BD9-891A-42AD472EB5C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a:extLst>
            <a:ext uri="{FF2B5EF4-FFF2-40B4-BE49-F238E27FC236}">
              <a16:creationId xmlns:a16="http://schemas.microsoft.com/office/drawing/2014/main" id="{26F6FB92-056C-43BC-A978-5E412E19067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a:extLst>
            <a:ext uri="{FF2B5EF4-FFF2-40B4-BE49-F238E27FC236}">
              <a16:creationId xmlns:a16="http://schemas.microsoft.com/office/drawing/2014/main" id="{25BD1D87-A3D8-48B9-8D5C-1E855BA8F0B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a:extLst>
            <a:ext uri="{FF2B5EF4-FFF2-40B4-BE49-F238E27FC236}">
              <a16:creationId xmlns:a16="http://schemas.microsoft.com/office/drawing/2014/main" id="{A48C5CFD-86F1-44C1-8CB4-B2D2225F03B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a:extLst>
            <a:ext uri="{FF2B5EF4-FFF2-40B4-BE49-F238E27FC236}">
              <a16:creationId xmlns:a16="http://schemas.microsoft.com/office/drawing/2014/main" id="{4FCA70B8-0B20-4CAF-ABDC-738571C3509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a:extLst>
            <a:ext uri="{FF2B5EF4-FFF2-40B4-BE49-F238E27FC236}">
              <a16:creationId xmlns:a16="http://schemas.microsoft.com/office/drawing/2014/main" id="{E50B6A71-EE9C-46B9-A645-53191973E8D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a:extLst>
            <a:ext uri="{FF2B5EF4-FFF2-40B4-BE49-F238E27FC236}">
              <a16:creationId xmlns:a16="http://schemas.microsoft.com/office/drawing/2014/main" id="{29F7F720-3417-4BE2-88E2-4380C76ABB1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a:extLst>
            <a:ext uri="{FF2B5EF4-FFF2-40B4-BE49-F238E27FC236}">
              <a16:creationId xmlns:a16="http://schemas.microsoft.com/office/drawing/2014/main" id="{3CA194C6-91E0-4659-9805-9F11A64CFCB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a:extLst>
            <a:ext uri="{FF2B5EF4-FFF2-40B4-BE49-F238E27FC236}">
              <a16:creationId xmlns:a16="http://schemas.microsoft.com/office/drawing/2014/main" id="{EE1CCC90-08B0-43B1-BB2D-424EFC197F2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a:extLst>
            <a:ext uri="{FF2B5EF4-FFF2-40B4-BE49-F238E27FC236}">
              <a16:creationId xmlns:a16="http://schemas.microsoft.com/office/drawing/2014/main" id="{1922A675-25B0-4F4B-AF71-39FAC53DF6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53" name="テキスト ボックス 652">
          <a:extLst>
            <a:ext uri="{FF2B5EF4-FFF2-40B4-BE49-F238E27FC236}">
              <a16:creationId xmlns:a16="http://schemas.microsoft.com/office/drawing/2014/main" id="{A5C03F7A-1FF5-4658-9BB2-14B64980A4B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57C680E7-666B-4762-87EE-BCA17512B4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a:extLst>
            <a:ext uri="{FF2B5EF4-FFF2-40B4-BE49-F238E27FC236}">
              <a16:creationId xmlns:a16="http://schemas.microsoft.com/office/drawing/2014/main" id="{39D19E34-F02F-49CA-99A0-05268F115AB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53C4B1C6-2313-4B5A-B7B4-192BBEDCB4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57" name="直線コネクタ 656">
          <a:extLst>
            <a:ext uri="{FF2B5EF4-FFF2-40B4-BE49-F238E27FC236}">
              <a16:creationId xmlns:a16="http://schemas.microsoft.com/office/drawing/2014/main" id="{7D8B8A6A-B5BD-4B78-BB6D-595502D6DBDB}"/>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58" name="【学校施設】&#10;一人当たり面積最小値テキスト">
          <a:extLst>
            <a:ext uri="{FF2B5EF4-FFF2-40B4-BE49-F238E27FC236}">
              <a16:creationId xmlns:a16="http://schemas.microsoft.com/office/drawing/2014/main" id="{D5315C92-F8A4-455D-A3A9-A5F43BF422F1}"/>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59" name="直線コネクタ 658">
          <a:extLst>
            <a:ext uri="{FF2B5EF4-FFF2-40B4-BE49-F238E27FC236}">
              <a16:creationId xmlns:a16="http://schemas.microsoft.com/office/drawing/2014/main" id="{700A2EE2-BBF5-4DE6-A92C-BEFD25C9182D}"/>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60" name="【学校施設】&#10;一人当たり面積最大値テキスト">
          <a:extLst>
            <a:ext uri="{FF2B5EF4-FFF2-40B4-BE49-F238E27FC236}">
              <a16:creationId xmlns:a16="http://schemas.microsoft.com/office/drawing/2014/main" id="{B0E88591-E6CC-4DA6-AEE2-299C666DFFC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61" name="直線コネクタ 660">
          <a:extLst>
            <a:ext uri="{FF2B5EF4-FFF2-40B4-BE49-F238E27FC236}">
              <a16:creationId xmlns:a16="http://schemas.microsoft.com/office/drawing/2014/main" id="{E1A56BC6-15A8-478D-AA6E-6051C744612C}"/>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62" name="【学校施設】&#10;一人当たり面積平均値テキスト">
          <a:extLst>
            <a:ext uri="{FF2B5EF4-FFF2-40B4-BE49-F238E27FC236}">
              <a16:creationId xmlns:a16="http://schemas.microsoft.com/office/drawing/2014/main" id="{8B57654F-7893-4EB0-BCB1-BA022861CCC2}"/>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63" name="フローチャート: 判断 662">
          <a:extLst>
            <a:ext uri="{FF2B5EF4-FFF2-40B4-BE49-F238E27FC236}">
              <a16:creationId xmlns:a16="http://schemas.microsoft.com/office/drawing/2014/main" id="{A42CA405-C8C7-4026-B1B8-635E6F5981F4}"/>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64" name="フローチャート: 判断 663">
          <a:extLst>
            <a:ext uri="{FF2B5EF4-FFF2-40B4-BE49-F238E27FC236}">
              <a16:creationId xmlns:a16="http://schemas.microsoft.com/office/drawing/2014/main" id="{F8A7F5CE-FFE1-41D6-8B2E-9E36649E483D}"/>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65" name="フローチャート: 判断 664">
          <a:extLst>
            <a:ext uri="{FF2B5EF4-FFF2-40B4-BE49-F238E27FC236}">
              <a16:creationId xmlns:a16="http://schemas.microsoft.com/office/drawing/2014/main" id="{2CEFAF74-217C-45B8-9A0B-3450F48CA4DC}"/>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66" name="フローチャート: 判断 665">
          <a:extLst>
            <a:ext uri="{FF2B5EF4-FFF2-40B4-BE49-F238E27FC236}">
              <a16:creationId xmlns:a16="http://schemas.microsoft.com/office/drawing/2014/main" id="{4279BCEF-873C-43AF-A75B-F1FF920A110F}"/>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67" name="フローチャート: 判断 666">
          <a:extLst>
            <a:ext uri="{FF2B5EF4-FFF2-40B4-BE49-F238E27FC236}">
              <a16:creationId xmlns:a16="http://schemas.microsoft.com/office/drawing/2014/main" id="{AAB46225-D0DA-422A-95E4-9ADBBE518AC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5F446E44-23DD-428A-9A40-04961733D0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3862FE7B-2FD7-4F3C-B424-20C7706094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93482E58-7D5E-4F77-AAB1-59D5A867D8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5CB1503D-6256-4E49-A91D-0860DBAF4B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70FC3268-60DF-4C86-B3FA-6331B75D4D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71991</xdr:rowOff>
    </xdr:from>
    <xdr:to>
      <xdr:col>116</xdr:col>
      <xdr:colOff>114300</xdr:colOff>
      <xdr:row>63</xdr:row>
      <xdr:rowOff>2141</xdr:rowOff>
    </xdr:to>
    <xdr:sp macro="" textlink="">
      <xdr:nvSpPr>
        <xdr:cNvPr id="673" name="楕円 672">
          <a:extLst>
            <a:ext uri="{FF2B5EF4-FFF2-40B4-BE49-F238E27FC236}">
              <a16:creationId xmlns:a16="http://schemas.microsoft.com/office/drawing/2014/main" id="{8017C213-301F-467B-B38B-411B957EB316}"/>
            </a:ext>
          </a:extLst>
        </xdr:cNvPr>
        <xdr:cNvSpPr/>
      </xdr:nvSpPr>
      <xdr:spPr>
        <a:xfrm>
          <a:off x="22110700" y="107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50418</xdr:rowOff>
    </xdr:from>
    <xdr:ext cx="469744" cy="259045"/>
    <xdr:sp macro="" textlink="">
      <xdr:nvSpPr>
        <xdr:cNvPr id="674" name="【学校施設】&#10;一人当たり面積該当値テキスト">
          <a:extLst>
            <a:ext uri="{FF2B5EF4-FFF2-40B4-BE49-F238E27FC236}">
              <a16:creationId xmlns:a16="http://schemas.microsoft.com/office/drawing/2014/main" id="{11F892DF-82F8-4C44-847C-1944632E1A75}"/>
            </a:ext>
          </a:extLst>
        </xdr:cNvPr>
        <xdr:cNvSpPr txBox="1"/>
      </xdr:nvSpPr>
      <xdr:spPr>
        <a:xfrm>
          <a:off x="22199600"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81298</xdr:rowOff>
    </xdr:from>
    <xdr:to>
      <xdr:col>112</xdr:col>
      <xdr:colOff>38100</xdr:colOff>
      <xdr:row>63</xdr:row>
      <xdr:rowOff>11448</xdr:rowOff>
    </xdr:to>
    <xdr:sp macro="" textlink="">
      <xdr:nvSpPr>
        <xdr:cNvPr id="675" name="楕円 674">
          <a:extLst>
            <a:ext uri="{FF2B5EF4-FFF2-40B4-BE49-F238E27FC236}">
              <a16:creationId xmlns:a16="http://schemas.microsoft.com/office/drawing/2014/main" id="{566E11FD-D8D0-40CE-B799-E17420AD5FFC}"/>
            </a:ext>
          </a:extLst>
        </xdr:cNvPr>
        <xdr:cNvSpPr/>
      </xdr:nvSpPr>
      <xdr:spPr>
        <a:xfrm>
          <a:off x="21272500" y="107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122791</xdr:rowOff>
    </xdr:from>
    <xdr:to>
      <xdr:col>116</xdr:col>
      <xdr:colOff>63500</xdr:colOff>
      <xdr:row>62</xdr:row>
      <xdr:rowOff>132098</xdr:rowOff>
    </xdr:to>
    <xdr:cxnSp macro="">
      <xdr:nvCxnSpPr>
        <xdr:cNvPr id="676" name="直線コネクタ 675">
          <a:extLst>
            <a:ext uri="{FF2B5EF4-FFF2-40B4-BE49-F238E27FC236}">
              <a16:creationId xmlns:a16="http://schemas.microsoft.com/office/drawing/2014/main" id="{8A4CE93F-0BFF-4E8A-9AC4-7C177BEC65EF}"/>
            </a:ext>
          </a:extLst>
        </xdr:cNvPr>
        <xdr:cNvCxnSpPr/>
      </xdr:nvCxnSpPr>
      <xdr:spPr>
        <a:xfrm flipV="1">
          <a:off x="21323300" y="10752691"/>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87013</xdr:rowOff>
    </xdr:from>
    <xdr:to>
      <xdr:col>107</xdr:col>
      <xdr:colOff>101600</xdr:colOff>
      <xdr:row>63</xdr:row>
      <xdr:rowOff>17163</xdr:rowOff>
    </xdr:to>
    <xdr:sp macro="" textlink="">
      <xdr:nvSpPr>
        <xdr:cNvPr id="677" name="楕円 676">
          <a:extLst>
            <a:ext uri="{FF2B5EF4-FFF2-40B4-BE49-F238E27FC236}">
              <a16:creationId xmlns:a16="http://schemas.microsoft.com/office/drawing/2014/main" id="{308DF0D6-96EA-4DFB-9CE8-EAE47C2E2698}"/>
            </a:ext>
          </a:extLst>
        </xdr:cNvPr>
        <xdr:cNvSpPr/>
      </xdr:nvSpPr>
      <xdr:spPr>
        <a:xfrm>
          <a:off x="20383500" y="10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132098</xdr:rowOff>
    </xdr:from>
    <xdr:to>
      <xdr:col>111</xdr:col>
      <xdr:colOff>177800</xdr:colOff>
      <xdr:row>62</xdr:row>
      <xdr:rowOff>137813</xdr:rowOff>
    </xdr:to>
    <xdr:cxnSp macro="">
      <xdr:nvCxnSpPr>
        <xdr:cNvPr id="678" name="直線コネクタ 677">
          <a:extLst>
            <a:ext uri="{FF2B5EF4-FFF2-40B4-BE49-F238E27FC236}">
              <a16:creationId xmlns:a16="http://schemas.microsoft.com/office/drawing/2014/main" id="{D2C274F5-7E7B-44D0-9238-1D902FE48FB7}"/>
            </a:ext>
          </a:extLst>
        </xdr:cNvPr>
        <xdr:cNvCxnSpPr/>
      </xdr:nvCxnSpPr>
      <xdr:spPr>
        <a:xfrm flipV="1">
          <a:off x="20434300" y="107619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93708</xdr:rowOff>
    </xdr:from>
    <xdr:to>
      <xdr:col>102</xdr:col>
      <xdr:colOff>165100</xdr:colOff>
      <xdr:row>63</xdr:row>
      <xdr:rowOff>23858</xdr:rowOff>
    </xdr:to>
    <xdr:sp macro="" textlink="">
      <xdr:nvSpPr>
        <xdr:cNvPr id="679" name="楕円 678">
          <a:extLst>
            <a:ext uri="{FF2B5EF4-FFF2-40B4-BE49-F238E27FC236}">
              <a16:creationId xmlns:a16="http://schemas.microsoft.com/office/drawing/2014/main" id="{ADE5B41A-DEC6-42F2-B1D6-37AE7CFEA0DF}"/>
            </a:ext>
          </a:extLst>
        </xdr:cNvPr>
        <xdr:cNvSpPr/>
      </xdr:nvSpPr>
      <xdr:spPr>
        <a:xfrm>
          <a:off x="19494500" y="107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137813</xdr:rowOff>
    </xdr:from>
    <xdr:to>
      <xdr:col>107</xdr:col>
      <xdr:colOff>50800</xdr:colOff>
      <xdr:row>62</xdr:row>
      <xdr:rowOff>144508</xdr:rowOff>
    </xdr:to>
    <xdr:cxnSp macro="">
      <xdr:nvCxnSpPr>
        <xdr:cNvPr id="680" name="直線コネクタ 679">
          <a:extLst>
            <a:ext uri="{FF2B5EF4-FFF2-40B4-BE49-F238E27FC236}">
              <a16:creationId xmlns:a16="http://schemas.microsoft.com/office/drawing/2014/main" id="{7495CD39-EFFB-4922-A5E9-A38B26B1CE32}"/>
            </a:ext>
          </a:extLst>
        </xdr:cNvPr>
        <xdr:cNvCxnSpPr/>
      </xdr:nvCxnSpPr>
      <xdr:spPr>
        <a:xfrm flipV="1">
          <a:off x="19545300" y="1076771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101219</xdr:rowOff>
    </xdr:from>
    <xdr:to>
      <xdr:col>98</xdr:col>
      <xdr:colOff>38100</xdr:colOff>
      <xdr:row>63</xdr:row>
      <xdr:rowOff>31369</xdr:rowOff>
    </xdr:to>
    <xdr:sp macro="" textlink="">
      <xdr:nvSpPr>
        <xdr:cNvPr id="681" name="楕円 680">
          <a:extLst>
            <a:ext uri="{FF2B5EF4-FFF2-40B4-BE49-F238E27FC236}">
              <a16:creationId xmlns:a16="http://schemas.microsoft.com/office/drawing/2014/main" id="{B7FF0B9E-4600-4D64-A1AF-D99B62B749F4}"/>
            </a:ext>
          </a:extLst>
        </xdr:cNvPr>
        <xdr:cNvSpPr/>
      </xdr:nvSpPr>
      <xdr:spPr>
        <a:xfrm>
          <a:off x="18605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144508</xdr:rowOff>
    </xdr:from>
    <xdr:to>
      <xdr:col>102</xdr:col>
      <xdr:colOff>114300</xdr:colOff>
      <xdr:row>62</xdr:row>
      <xdr:rowOff>152019</xdr:rowOff>
    </xdr:to>
    <xdr:cxnSp macro="">
      <xdr:nvCxnSpPr>
        <xdr:cNvPr id="682" name="直線コネクタ 681">
          <a:extLst>
            <a:ext uri="{FF2B5EF4-FFF2-40B4-BE49-F238E27FC236}">
              <a16:creationId xmlns:a16="http://schemas.microsoft.com/office/drawing/2014/main" id="{6F5F25A5-0DA2-4588-86A2-4AF3B2523FCA}"/>
            </a:ext>
          </a:extLst>
        </xdr:cNvPr>
        <xdr:cNvCxnSpPr/>
      </xdr:nvCxnSpPr>
      <xdr:spPr>
        <a:xfrm flipV="1">
          <a:off x="18656300" y="1077440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83" name="n_1aveValue【学校施設】&#10;一人当たり面積">
          <a:extLst>
            <a:ext uri="{FF2B5EF4-FFF2-40B4-BE49-F238E27FC236}">
              <a16:creationId xmlns:a16="http://schemas.microsoft.com/office/drawing/2014/main" id="{29CAB0FD-BA9F-4FC4-9AD8-85B3FAB2A0DB}"/>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84" name="n_2aveValue【学校施設】&#10;一人当たり面積">
          <a:extLst>
            <a:ext uri="{FF2B5EF4-FFF2-40B4-BE49-F238E27FC236}">
              <a16:creationId xmlns:a16="http://schemas.microsoft.com/office/drawing/2014/main" id="{1125F236-D047-4DFE-9BA7-36D9D2AFA05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85" name="n_3aveValue【学校施設】&#10;一人当たり面積">
          <a:extLst>
            <a:ext uri="{FF2B5EF4-FFF2-40B4-BE49-F238E27FC236}">
              <a16:creationId xmlns:a16="http://schemas.microsoft.com/office/drawing/2014/main" id="{6B07A07A-6018-4C44-9EF9-A44FD4C32F83}"/>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86" name="n_4aveValue【学校施設】&#10;一人当たり面積">
          <a:extLst>
            <a:ext uri="{FF2B5EF4-FFF2-40B4-BE49-F238E27FC236}">
              <a16:creationId xmlns:a16="http://schemas.microsoft.com/office/drawing/2014/main" id="{44BD236A-3F4F-4BDF-BE69-15AABDB38C12}"/>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2575</xdr:rowOff>
    </xdr:from>
    <xdr:ext cx="469744" cy="259045"/>
    <xdr:sp macro="" textlink="">
      <xdr:nvSpPr>
        <xdr:cNvPr id="687" name="n_1mainValue【学校施設】&#10;一人当たり面積">
          <a:extLst>
            <a:ext uri="{FF2B5EF4-FFF2-40B4-BE49-F238E27FC236}">
              <a16:creationId xmlns:a16="http://schemas.microsoft.com/office/drawing/2014/main" id="{5D8B002E-5EF8-43CE-B85E-ED69AA47F52A}"/>
            </a:ext>
          </a:extLst>
        </xdr:cNvPr>
        <xdr:cNvSpPr txBox="1"/>
      </xdr:nvSpPr>
      <xdr:spPr>
        <a:xfrm>
          <a:off x="21075727" y="108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8290</xdr:rowOff>
    </xdr:from>
    <xdr:ext cx="469744" cy="259045"/>
    <xdr:sp macro="" textlink="">
      <xdr:nvSpPr>
        <xdr:cNvPr id="688" name="n_2mainValue【学校施設】&#10;一人当たり面積">
          <a:extLst>
            <a:ext uri="{FF2B5EF4-FFF2-40B4-BE49-F238E27FC236}">
              <a16:creationId xmlns:a16="http://schemas.microsoft.com/office/drawing/2014/main" id="{E8282C64-24EE-4FE5-BCA8-3215120CC3AE}"/>
            </a:ext>
          </a:extLst>
        </xdr:cNvPr>
        <xdr:cNvSpPr txBox="1"/>
      </xdr:nvSpPr>
      <xdr:spPr>
        <a:xfrm>
          <a:off x="20199427" y="10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14985</xdr:rowOff>
    </xdr:from>
    <xdr:ext cx="469744" cy="259045"/>
    <xdr:sp macro="" textlink="">
      <xdr:nvSpPr>
        <xdr:cNvPr id="689" name="n_3mainValue【学校施設】&#10;一人当たり面積">
          <a:extLst>
            <a:ext uri="{FF2B5EF4-FFF2-40B4-BE49-F238E27FC236}">
              <a16:creationId xmlns:a16="http://schemas.microsoft.com/office/drawing/2014/main" id="{E45CEF79-B1C0-443C-A4A5-FBF20B4BFFE3}"/>
            </a:ext>
          </a:extLst>
        </xdr:cNvPr>
        <xdr:cNvSpPr txBox="1"/>
      </xdr:nvSpPr>
      <xdr:spPr>
        <a:xfrm>
          <a:off x="19310427" y="108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22496</xdr:rowOff>
    </xdr:from>
    <xdr:ext cx="469744" cy="259045"/>
    <xdr:sp macro="" textlink="">
      <xdr:nvSpPr>
        <xdr:cNvPr id="690" name="n_4mainValue【学校施設】&#10;一人当たり面積">
          <a:extLst>
            <a:ext uri="{FF2B5EF4-FFF2-40B4-BE49-F238E27FC236}">
              <a16:creationId xmlns:a16="http://schemas.microsoft.com/office/drawing/2014/main" id="{AF0522DE-DE9F-44F6-87AC-B27A5549ADAA}"/>
            </a:ext>
          </a:extLst>
        </xdr:cNvPr>
        <xdr:cNvSpPr txBox="1"/>
      </xdr:nvSpPr>
      <xdr:spPr>
        <a:xfrm>
          <a:off x="18421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5B901AE6-5746-4A43-9A26-EABA356BBA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D9494E44-660D-4D9C-AE95-FC0DC85F55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155F3289-BA77-4C5D-A365-519B85D830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FF87D269-B8AF-4A20-BA94-0D5248F8C82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2864DC7C-14D5-4E89-8D26-803DED621E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9768F08E-CB78-4A03-89F7-7045021DE1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7F1781F6-3627-451C-BCC5-96CFF83855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6F2AE6F2-C75C-4CB8-840D-10897D48E20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6A218216-C1CC-4EE8-8C8A-AFB5FC5CF7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BDDA2079-C689-41BB-8947-E715318D24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F024EE3B-2EA6-46E1-8D47-EA2C8F5197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2" name="直線コネクタ 701">
          <a:extLst>
            <a:ext uri="{FF2B5EF4-FFF2-40B4-BE49-F238E27FC236}">
              <a16:creationId xmlns:a16="http://schemas.microsoft.com/office/drawing/2014/main" id="{2C5ADF00-80E3-4E90-8752-D93CAD24AA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3" name="テキスト ボックス 702">
          <a:extLst>
            <a:ext uri="{FF2B5EF4-FFF2-40B4-BE49-F238E27FC236}">
              <a16:creationId xmlns:a16="http://schemas.microsoft.com/office/drawing/2014/main" id="{D6097DF9-8911-4AC9-B2C0-F739CA2028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4" name="直線コネクタ 703">
          <a:extLst>
            <a:ext uri="{FF2B5EF4-FFF2-40B4-BE49-F238E27FC236}">
              <a16:creationId xmlns:a16="http://schemas.microsoft.com/office/drawing/2014/main" id="{768EB4BC-8B7E-4AE9-8CA0-2B390FB6AE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5" name="テキスト ボックス 704">
          <a:extLst>
            <a:ext uri="{FF2B5EF4-FFF2-40B4-BE49-F238E27FC236}">
              <a16:creationId xmlns:a16="http://schemas.microsoft.com/office/drawing/2014/main" id="{7C6E104A-DCD2-41FE-99FD-3737B6ABD73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6" name="直線コネクタ 705">
          <a:extLst>
            <a:ext uri="{FF2B5EF4-FFF2-40B4-BE49-F238E27FC236}">
              <a16:creationId xmlns:a16="http://schemas.microsoft.com/office/drawing/2014/main" id="{B0D0597A-DA8E-4FEF-B25B-B44F91A037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7" name="テキスト ボックス 706">
          <a:extLst>
            <a:ext uri="{FF2B5EF4-FFF2-40B4-BE49-F238E27FC236}">
              <a16:creationId xmlns:a16="http://schemas.microsoft.com/office/drawing/2014/main" id="{F065E81F-3FC4-4074-9267-CF16268E30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8" name="直線コネクタ 707">
          <a:extLst>
            <a:ext uri="{FF2B5EF4-FFF2-40B4-BE49-F238E27FC236}">
              <a16:creationId xmlns:a16="http://schemas.microsoft.com/office/drawing/2014/main" id="{9949DF41-090B-4AAD-990B-58C4728CCAC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9" name="テキスト ボックス 708">
          <a:extLst>
            <a:ext uri="{FF2B5EF4-FFF2-40B4-BE49-F238E27FC236}">
              <a16:creationId xmlns:a16="http://schemas.microsoft.com/office/drawing/2014/main" id="{3C841348-BEDC-4DE7-A2A6-4F73A84AC5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0" name="直線コネクタ 709">
          <a:extLst>
            <a:ext uri="{FF2B5EF4-FFF2-40B4-BE49-F238E27FC236}">
              <a16:creationId xmlns:a16="http://schemas.microsoft.com/office/drawing/2014/main" id="{0E575AC8-90AB-48BE-8CF3-47C905929B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1" name="テキスト ボックス 710">
          <a:extLst>
            <a:ext uri="{FF2B5EF4-FFF2-40B4-BE49-F238E27FC236}">
              <a16:creationId xmlns:a16="http://schemas.microsoft.com/office/drawing/2014/main" id="{771B777F-5426-464D-BFC0-4AA17D46BED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2" name="直線コネクタ 711">
          <a:extLst>
            <a:ext uri="{FF2B5EF4-FFF2-40B4-BE49-F238E27FC236}">
              <a16:creationId xmlns:a16="http://schemas.microsoft.com/office/drawing/2014/main" id="{E632F6B8-9A1A-41BE-93FD-70FB7BE27B0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3" name="テキスト ボックス 712">
          <a:extLst>
            <a:ext uri="{FF2B5EF4-FFF2-40B4-BE49-F238E27FC236}">
              <a16:creationId xmlns:a16="http://schemas.microsoft.com/office/drawing/2014/main" id="{2A7A2D51-BF64-4C1A-9857-BEC567B8BE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a:extLst>
            <a:ext uri="{FF2B5EF4-FFF2-40B4-BE49-F238E27FC236}">
              <a16:creationId xmlns:a16="http://schemas.microsoft.com/office/drawing/2014/main" id="{9FFB983E-2D3C-40C4-B0B7-C15E0ACE38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a:extLst>
            <a:ext uri="{FF2B5EF4-FFF2-40B4-BE49-F238E27FC236}">
              <a16:creationId xmlns:a16="http://schemas.microsoft.com/office/drawing/2014/main" id="{FA5782E7-E064-4A22-8DFF-912D7A35AA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16" name="直線コネクタ 715">
          <a:extLst>
            <a:ext uri="{FF2B5EF4-FFF2-40B4-BE49-F238E27FC236}">
              <a16:creationId xmlns:a16="http://schemas.microsoft.com/office/drawing/2014/main" id="{7B57F901-1533-49B3-95D8-A3F0E3457C15}"/>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7" name="【児童館】&#10;有形固定資産減価償却率最小値テキスト">
          <a:extLst>
            <a:ext uri="{FF2B5EF4-FFF2-40B4-BE49-F238E27FC236}">
              <a16:creationId xmlns:a16="http://schemas.microsoft.com/office/drawing/2014/main" id="{F3724885-7ECA-4E5F-9C31-B0E5634C898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8" name="直線コネクタ 717">
          <a:extLst>
            <a:ext uri="{FF2B5EF4-FFF2-40B4-BE49-F238E27FC236}">
              <a16:creationId xmlns:a16="http://schemas.microsoft.com/office/drawing/2014/main" id="{7A75D06E-DF94-4577-8F27-C750B68EA09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19" name="【児童館】&#10;有形固定資産減価償却率最大値テキスト">
          <a:extLst>
            <a:ext uri="{FF2B5EF4-FFF2-40B4-BE49-F238E27FC236}">
              <a16:creationId xmlns:a16="http://schemas.microsoft.com/office/drawing/2014/main" id="{A5A6130A-030F-4655-ADCC-292C89E22ABC}"/>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20" name="直線コネクタ 719">
          <a:extLst>
            <a:ext uri="{FF2B5EF4-FFF2-40B4-BE49-F238E27FC236}">
              <a16:creationId xmlns:a16="http://schemas.microsoft.com/office/drawing/2014/main" id="{E7E67BD8-E732-4A22-BF5C-D4F1D86FAF41}"/>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21" name="【児童館】&#10;有形固定資産減価償却率平均値テキスト">
          <a:extLst>
            <a:ext uri="{FF2B5EF4-FFF2-40B4-BE49-F238E27FC236}">
              <a16:creationId xmlns:a16="http://schemas.microsoft.com/office/drawing/2014/main" id="{D7501AF7-187F-4CF5-90D4-CD56F871A0BE}"/>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22" name="フローチャート: 判断 721">
          <a:extLst>
            <a:ext uri="{FF2B5EF4-FFF2-40B4-BE49-F238E27FC236}">
              <a16:creationId xmlns:a16="http://schemas.microsoft.com/office/drawing/2014/main" id="{E4639DE2-D8FB-4A38-8BC3-C9BA676C11EA}"/>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23" name="フローチャート: 判断 722">
          <a:extLst>
            <a:ext uri="{FF2B5EF4-FFF2-40B4-BE49-F238E27FC236}">
              <a16:creationId xmlns:a16="http://schemas.microsoft.com/office/drawing/2014/main" id="{037247CD-2C85-4394-A1DA-439ED195F81C}"/>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24" name="フローチャート: 判断 723">
          <a:extLst>
            <a:ext uri="{FF2B5EF4-FFF2-40B4-BE49-F238E27FC236}">
              <a16:creationId xmlns:a16="http://schemas.microsoft.com/office/drawing/2014/main" id="{AA52B16C-3628-4B2B-8FC6-06AF61CBDC4E}"/>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25" name="フローチャート: 判断 724">
          <a:extLst>
            <a:ext uri="{FF2B5EF4-FFF2-40B4-BE49-F238E27FC236}">
              <a16:creationId xmlns:a16="http://schemas.microsoft.com/office/drawing/2014/main" id="{A0E24345-D512-4BC7-B257-A413C0D871B4}"/>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26" name="フローチャート: 判断 725">
          <a:extLst>
            <a:ext uri="{FF2B5EF4-FFF2-40B4-BE49-F238E27FC236}">
              <a16:creationId xmlns:a16="http://schemas.microsoft.com/office/drawing/2014/main" id="{75351AFA-136F-4746-897D-6FCC73D80982}"/>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AB51CE12-ADE4-416D-95BC-8DF4BCA9CD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FCA27D19-643F-4233-83EB-9370559890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43D58F62-C2C0-4F37-8E51-FC9DEE1E25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2E8F1225-22E3-411F-B515-5BAB915872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D16023CD-940F-4A6D-9AA8-87C7108B52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732" name="楕円 731">
          <a:extLst>
            <a:ext uri="{FF2B5EF4-FFF2-40B4-BE49-F238E27FC236}">
              <a16:creationId xmlns:a16="http://schemas.microsoft.com/office/drawing/2014/main" id="{B808C5DC-A96B-4E1E-9882-686F96EB0B48}"/>
            </a:ext>
          </a:extLst>
        </xdr:cNvPr>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733" name="【児童館】&#10;有形固定資産減価償却率該当値テキスト">
          <a:extLst>
            <a:ext uri="{FF2B5EF4-FFF2-40B4-BE49-F238E27FC236}">
              <a16:creationId xmlns:a16="http://schemas.microsoft.com/office/drawing/2014/main" id="{EB63EA8D-007F-49EA-8941-460967D34502}"/>
            </a:ext>
          </a:extLst>
        </xdr:cNvPr>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734" name="楕円 733">
          <a:extLst>
            <a:ext uri="{FF2B5EF4-FFF2-40B4-BE49-F238E27FC236}">
              <a16:creationId xmlns:a16="http://schemas.microsoft.com/office/drawing/2014/main" id="{A795E0DD-C930-4A21-9ED2-E19813565ECB}"/>
            </a:ext>
          </a:extLst>
        </xdr:cNvPr>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84</xdr:row>
      <xdr:rowOff>118111</xdr:rowOff>
    </xdr:to>
    <xdr:cxnSp macro="">
      <xdr:nvCxnSpPr>
        <xdr:cNvPr id="735" name="直線コネクタ 734">
          <a:extLst>
            <a:ext uri="{FF2B5EF4-FFF2-40B4-BE49-F238E27FC236}">
              <a16:creationId xmlns:a16="http://schemas.microsoft.com/office/drawing/2014/main" id="{21622428-5D6D-4FD6-9111-18733F0A47DF}"/>
            </a:ext>
          </a:extLst>
        </xdr:cNvPr>
        <xdr:cNvCxnSpPr/>
      </xdr:nvCxnSpPr>
      <xdr:spPr>
        <a:xfrm>
          <a:off x="15481300" y="1449215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13426</xdr:rowOff>
    </xdr:from>
    <xdr:to>
      <xdr:col>76</xdr:col>
      <xdr:colOff>165100</xdr:colOff>
      <xdr:row>84</xdr:row>
      <xdr:rowOff>115026</xdr:rowOff>
    </xdr:to>
    <xdr:sp macro="" textlink="">
      <xdr:nvSpPr>
        <xdr:cNvPr id="736" name="楕円 735">
          <a:extLst>
            <a:ext uri="{FF2B5EF4-FFF2-40B4-BE49-F238E27FC236}">
              <a16:creationId xmlns:a16="http://schemas.microsoft.com/office/drawing/2014/main" id="{1E3948DA-A1A9-499F-B4A7-35FE0D419F9F}"/>
            </a:ext>
          </a:extLst>
        </xdr:cNvPr>
        <xdr:cNvSpPr/>
      </xdr:nvSpPr>
      <xdr:spPr>
        <a:xfrm>
          <a:off x="14541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64226</xdr:rowOff>
    </xdr:from>
    <xdr:to>
      <xdr:col>81</xdr:col>
      <xdr:colOff>50800</xdr:colOff>
      <xdr:row>84</xdr:row>
      <xdr:rowOff>90351</xdr:rowOff>
    </xdr:to>
    <xdr:cxnSp macro="">
      <xdr:nvCxnSpPr>
        <xdr:cNvPr id="737" name="直線コネクタ 736">
          <a:extLst>
            <a:ext uri="{FF2B5EF4-FFF2-40B4-BE49-F238E27FC236}">
              <a16:creationId xmlns:a16="http://schemas.microsoft.com/office/drawing/2014/main" id="{99887059-2292-4208-9A85-0D2F7B8C52B8}"/>
            </a:ext>
          </a:extLst>
        </xdr:cNvPr>
        <xdr:cNvCxnSpPr/>
      </xdr:nvCxnSpPr>
      <xdr:spPr>
        <a:xfrm>
          <a:off x="14592300" y="1446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738" name="楕円 737">
          <a:extLst>
            <a:ext uri="{FF2B5EF4-FFF2-40B4-BE49-F238E27FC236}">
              <a16:creationId xmlns:a16="http://schemas.microsoft.com/office/drawing/2014/main" id="{C3DFA7DB-4BE8-45EC-A02C-C2A475FF415F}"/>
            </a:ext>
          </a:extLst>
        </xdr:cNvPr>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64226</xdr:rowOff>
    </xdr:to>
    <xdr:cxnSp macro="">
      <xdr:nvCxnSpPr>
        <xdr:cNvPr id="739" name="直線コネクタ 738">
          <a:extLst>
            <a:ext uri="{FF2B5EF4-FFF2-40B4-BE49-F238E27FC236}">
              <a16:creationId xmlns:a16="http://schemas.microsoft.com/office/drawing/2014/main" id="{BC6A150C-BC25-4207-9EBB-AF70581C83FB}"/>
            </a:ext>
          </a:extLst>
        </xdr:cNvPr>
        <xdr:cNvCxnSpPr/>
      </xdr:nvCxnSpPr>
      <xdr:spPr>
        <a:xfrm>
          <a:off x="13703300" y="14439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740" name="楕円 739">
          <a:extLst>
            <a:ext uri="{FF2B5EF4-FFF2-40B4-BE49-F238E27FC236}">
              <a16:creationId xmlns:a16="http://schemas.microsoft.com/office/drawing/2014/main" id="{F086441B-D186-4D2F-8837-BE51B677F70F}"/>
            </a:ext>
          </a:extLst>
        </xdr:cNvPr>
        <xdr:cNvSpPr/>
      </xdr:nvSpPr>
      <xdr:spPr>
        <a:xfrm>
          <a:off x="12763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23405</xdr:rowOff>
    </xdr:from>
    <xdr:to>
      <xdr:col>71</xdr:col>
      <xdr:colOff>177800</xdr:colOff>
      <xdr:row>84</xdr:row>
      <xdr:rowOff>38100</xdr:rowOff>
    </xdr:to>
    <xdr:cxnSp macro="">
      <xdr:nvCxnSpPr>
        <xdr:cNvPr id="741" name="直線コネクタ 740">
          <a:extLst>
            <a:ext uri="{FF2B5EF4-FFF2-40B4-BE49-F238E27FC236}">
              <a16:creationId xmlns:a16="http://schemas.microsoft.com/office/drawing/2014/main" id="{FE206EF9-13D0-47B9-9208-6611150D29CA}"/>
            </a:ext>
          </a:extLst>
        </xdr:cNvPr>
        <xdr:cNvCxnSpPr/>
      </xdr:nvCxnSpPr>
      <xdr:spPr>
        <a:xfrm>
          <a:off x="12814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42" name="n_1aveValue【児童館】&#10;有形固定資産減価償却率">
          <a:extLst>
            <a:ext uri="{FF2B5EF4-FFF2-40B4-BE49-F238E27FC236}">
              <a16:creationId xmlns:a16="http://schemas.microsoft.com/office/drawing/2014/main" id="{B24B42C1-2DCF-400A-A905-77D1EB55F7D5}"/>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43" name="n_2aveValue【児童館】&#10;有形固定資産減価償却率">
          <a:extLst>
            <a:ext uri="{FF2B5EF4-FFF2-40B4-BE49-F238E27FC236}">
              <a16:creationId xmlns:a16="http://schemas.microsoft.com/office/drawing/2014/main" id="{F08391A4-BFBE-43C3-B0DB-34B73827AABB}"/>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44" name="n_3aveValue【児童館】&#10;有形固定資産減価償却率">
          <a:extLst>
            <a:ext uri="{FF2B5EF4-FFF2-40B4-BE49-F238E27FC236}">
              <a16:creationId xmlns:a16="http://schemas.microsoft.com/office/drawing/2014/main" id="{E9183B4E-54F5-45ED-AA25-6616A9E33CB3}"/>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45" name="n_4aveValue【児童館】&#10;有形固定資産減価償却率">
          <a:extLst>
            <a:ext uri="{FF2B5EF4-FFF2-40B4-BE49-F238E27FC236}">
              <a16:creationId xmlns:a16="http://schemas.microsoft.com/office/drawing/2014/main" id="{7D6D8294-6E54-456F-9B0F-5C3F92C11B49}"/>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746" name="n_1mainValue【児童館】&#10;有形固定資産減価償却率">
          <a:extLst>
            <a:ext uri="{FF2B5EF4-FFF2-40B4-BE49-F238E27FC236}">
              <a16:creationId xmlns:a16="http://schemas.microsoft.com/office/drawing/2014/main" id="{DA7DE902-605A-46ED-9D5D-5E49B7E8CCB3}"/>
            </a:ext>
          </a:extLst>
        </xdr:cNvPr>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106153</xdr:rowOff>
    </xdr:from>
    <xdr:ext cx="405111" cy="259045"/>
    <xdr:sp macro="" textlink="">
      <xdr:nvSpPr>
        <xdr:cNvPr id="747" name="n_2mainValue【児童館】&#10;有形固定資産減価償却率">
          <a:extLst>
            <a:ext uri="{FF2B5EF4-FFF2-40B4-BE49-F238E27FC236}">
              <a16:creationId xmlns:a16="http://schemas.microsoft.com/office/drawing/2014/main" id="{9B0CDC13-4AB7-456C-BBA6-881A83E88877}"/>
            </a:ext>
          </a:extLst>
        </xdr:cNvPr>
        <xdr:cNvSpPr txBox="1"/>
      </xdr:nvSpPr>
      <xdr:spPr>
        <a:xfrm>
          <a:off x="14389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748" name="n_3mainValue【児童館】&#10;有形固定資産減価償却率">
          <a:extLst>
            <a:ext uri="{FF2B5EF4-FFF2-40B4-BE49-F238E27FC236}">
              <a16:creationId xmlns:a16="http://schemas.microsoft.com/office/drawing/2014/main" id="{B26C33BC-12CD-4B9D-B277-24E14C600563}"/>
            </a:ext>
          </a:extLst>
        </xdr:cNvPr>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749" name="n_4mainValue【児童館】&#10;有形固定資産減価償却率">
          <a:extLst>
            <a:ext uri="{FF2B5EF4-FFF2-40B4-BE49-F238E27FC236}">
              <a16:creationId xmlns:a16="http://schemas.microsoft.com/office/drawing/2014/main" id="{20FB75DD-E11F-4330-89C8-81E8543CE5B1}"/>
            </a:ext>
          </a:extLst>
        </xdr:cNvPr>
        <xdr:cNvSpPr txBox="1"/>
      </xdr:nvSpPr>
      <xdr:spPr>
        <a:xfrm>
          <a:off x="12611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D41D0CE1-F355-47F5-98E2-E6763A0DDB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a:extLst>
            <a:ext uri="{FF2B5EF4-FFF2-40B4-BE49-F238E27FC236}">
              <a16:creationId xmlns:a16="http://schemas.microsoft.com/office/drawing/2014/main" id="{411C5C9B-2BBF-42F5-9D61-03D9B82E75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a:extLst>
            <a:ext uri="{FF2B5EF4-FFF2-40B4-BE49-F238E27FC236}">
              <a16:creationId xmlns:a16="http://schemas.microsoft.com/office/drawing/2014/main" id="{AC905734-FB4A-4600-863C-721DE35F66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a:extLst>
            <a:ext uri="{FF2B5EF4-FFF2-40B4-BE49-F238E27FC236}">
              <a16:creationId xmlns:a16="http://schemas.microsoft.com/office/drawing/2014/main" id="{26B61F29-26B8-459B-A819-BE8DA43932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a:extLst>
            <a:ext uri="{FF2B5EF4-FFF2-40B4-BE49-F238E27FC236}">
              <a16:creationId xmlns:a16="http://schemas.microsoft.com/office/drawing/2014/main" id="{B597CD4C-C42F-4002-BA27-98753C5AC4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a:extLst>
            <a:ext uri="{FF2B5EF4-FFF2-40B4-BE49-F238E27FC236}">
              <a16:creationId xmlns:a16="http://schemas.microsoft.com/office/drawing/2014/main" id="{27986755-8D69-49AE-9CDD-04704CB607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a:extLst>
            <a:ext uri="{FF2B5EF4-FFF2-40B4-BE49-F238E27FC236}">
              <a16:creationId xmlns:a16="http://schemas.microsoft.com/office/drawing/2014/main" id="{81CEEBA1-5F3D-4EFE-AD7A-DC6CD333DF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AABA8A46-1CEC-4C59-8871-415AD1BA32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18E01046-98D0-4D3D-A3BC-5C481E1C20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F120C190-6090-40F4-842F-62CC87D5F6F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0" name="直線コネクタ 759">
          <a:extLst>
            <a:ext uri="{FF2B5EF4-FFF2-40B4-BE49-F238E27FC236}">
              <a16:creationId xmlns:a16="http://schemas.microsoft.com/office/drawing/2014/main" id="{00948C23-D319-45B9-ABEA-1CCD5831EFE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1" name="テキスト ボックス 760">
          <a:extLst>
            <a:ext uri="{FF2B5EF4-FFF2-40B4-BE49-F238E27FC236}">
              <a16:creationId xmlns:a16="http://schemas.microsoft.com/office/drawing/2014/main" id="{679AA324-020F-43F2-B9A4-3A7FB9BCAAB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2" name="直線コネクタ 761">
          <a:extLst>
            <a:ext uri="{FF2B5EF4-FFF2-40B4-BE49-F238E27FC236}">
              <a16:creationId xmlns:a16="http://schemas.microsoft.com/office/drawing/2014/main" id="{91354B28-5006-48DB-9AE3-D4AA9767758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3" name="テキスト ボックス 762">
          <a:extLst>
            <a:ext uri="{FF2B5EF4-FFF2-40B4-BE49-F238E27FC236}">
              <a16:creationId xmlns:a16="http://schemas.microsoft.com/office/drawing/2014/main" id="{953FC79A-E67B-4D6E-9035-DEF402B5DF5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4" name="直線コネクタ 763">
          <a:extLst>
            <a:ext uri="{FF2B5EF4-FFF2-40B4-BE49-F238E27FC236}">
              <a16:creationId xmlns:a16="http://schemas.microsoft.com/office/drawing/2014/main" id="{7A938FF7-5EEB-4862-BEC0-3A31906AEA8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5" name="テキスト ボックス 764">
          <a:extLst>
            <a:ext uri="{FF2B5EF4-FFF2-40B4-BE49-F238E27FC236}">
              <a16:creationId xmlns:a16="http://schemas.microsoft.com/office/drawing/2014/main" id="{BBC3AE75-0189-47CF-AF02-544F1B48E1E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6" name="直線コネクタ 765">
          <a:extLst>
            <a:ext uri="{FF2B5EF4-FFF2-40B4-BE49-F238E27FC236}">
              <a16:creationId xmlns:a16="http://schemas.microsoft.com/office/drawing/2014/main" id="{086A5ECF-4243-4484-AB0D-0717956D8BC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7" name="テキスト ボックス 766">
          <a:extLst>
            <a:ext uri="{FF2B5EF4-FFF2-40B4-BE49-F238E27FC236}">
              <a16:creationId xmlns:a16="http://schemas.microsoft.com/office/drawing/2014/main" id="{9FAC509A-45AE-4CFE-8ABA-1673C41DD69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8" name="直線コネクタ 767">
          <a:extLst>
            <a:ext uri="{FF2B5EF4-FFF2-40B4-BE49-F238E27FC236}">
              <a16:creationId xmlns:a16="http://schemas.microsoft.com/office/drawing/2014/main" id="{5EE73F43-CF85-4A6F-8CCE-535C1804019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9" name="テキスト ボックス 768">
          <a:extLst>
            <a:ext uri="{FF2B5EF4-FFF2-40B4-BE49-F238E27FC236}">
              <a16:creationId xmlns:a16="http://schemas.microsoft.com/office/drawing/2014/main" id="{12AE68C9-B260-43CC-B74D-2413038EA13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0" name="直線コネクタ 769">
          <a:extLst>
            <a:ext uri="{FF2B5EF4-FFF2-40B4-BE49-F238E27FC236}">
              <a16:creationId xmlns:a16="http://schemas.microsoft.com/office/drawing/2014/main" id="{3D72DB43-F474-45D4-80FD-49343D11BFA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1" name="テキスト ボックス 770">
          <a:extLst>
            <a:ext uri="{FF2B5EF4-FFF2-40B4-BE49-F238E27FC236}">
              <a16:creationId xmlns:a16="http://schemas.microsoft.com/office/drawing/2014/main" id="{F0C6D927-2510-41FB-A970-075A91EEB77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2" name="直線コネクタ 771">
          <a:extLst>
            <a:ext uri="{FF2B5EF4-FFF2-40B4-BE49-F238E27FC236}">
              <a16:creationId xmlns:a16="http://schemas.microsoft.com/office/drawing/2014/main" id="{DADE2056-F756-4D7F-86E5-77172607ACF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3" name="テキスト ボックス 772">
          <a:extLst>
            <a:ext uri="{FF2B5EF4-FFF2-40B4-BE49-F238E27FC236}">
              <a16:creationId xmlns:a16="http://schemas.microsoft.com/office/drawing/2014/main" id="{5894D139-ED53-445B-AC1C-3A7AE6A9EF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4" name="【児童館】&#10;一人当たり面積グラフ枠">
          <a:extLst>
            <a:ext uri="{FF2B5EF4-FFF2-40B4-BE49-F238E27FC236}">
              <a16:creationId xmlns:a16="http://schemas.microsoft.com/office/drawing/2014/main" id="{4070D3A4-1F6B-4798-B5F2-1E8248302C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75" name="直線コネクタ 774">
          <a:extLst>
            <a:ext uri="{FF2B5EF4-FFF2-40B4-BE49-F238E27FC236}">
              <a16:creationId xmlns:a16="http://schemas.microsoft.com/office/drawing/2014/main" id="{7B2220CF-D436-47CD-95CD-FBCF559D1B9D}"/>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76" name="【児童館】&#10;一人当たり面積最小値テキスト">
          <a:extLst>
            <a:ext uri="{FF2B5EF4-FFF2-40B4-BE49-F238E27FC236}">
              <a16:creationId xmlns:a16="http://schemas.microsoft.com/office/drawing/2014/main" id="{D9561A60-83AC-4A45-9EBB-CA00949B5699}"/>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77" name="直線コネクタ 776">
          <a:extLst>
            <a:ext uri="{FF2B5EF4-FFF2-40B4-BE49-F238E27FC236}">
              <a16:creationId xmlns:a16="http://schemas.microsoft.com/office/drawing/2014/main" id="{414A3A82-0DD6-48D9-9F2C-CC40F30B16C2}"/>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78" name="【児童館】&#10;一人当たり面積最大値テキスト">
          <a:extLst>
            <a:ext uri="{FF2B5EF4-FFF2-40B4-BE49-F238E27FC236}">
              <a16:creationId xmlns:a16="http://schemas.microsoft.com/office/drawing/2014/main" id="{B7DD9641-4B0F-4CF7-A2B4-4428CD4926B5}"/>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79" name="直線コネクタ 778">
          <a:extLst>
            <a:ext uri="{FF2B5EF4-FFF2-40B4-BE49-F238E27FC236}">
              <a16:creationId xmlns:a16="http://schemas.microsoft.com/office/drawing/2014/main" id="{CEEB9FE1-DF05-41BB-80F5-72F21878081E}"/>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80" name="【児童館】&#10;一人当たり面積平均値テキスト">
          <a:extLst>
            <a:ext uri="{FF2B5EF4-FFF2-40B4-BE49-F238E27FC236}">
              <a16:creationId xmlns:a16="http://schemas.microsoft.com/office/drawing/2014/main" id="{1C3D9AE2-FAE7-4EB5-92CC-FDA844B6FAC9}"/>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81" name="フローチャート: 判断 780">
          <a:extLst>
            <a:ext uri="{FF2B5EF4-FFF2-40B4-BE49-F238E27FC236}">
              <a16:creationId xmlns:a16="http://schemas.microsoft.com/office/drawing/2014/main" id="{6BAABC31-DBAC-4648-A1BB-CD98E8F20EC8}"/>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82" name="フローチャート: 判断 781">
          <a:extLst>
            <a:ext uri="{FF2B5EF4-FFF2-40B4-BE49-F238E27FC236}">
              <a16:creationId xmlns:a16="http://schemas.microsoft.com/office/drawing/2014/main" id="{D92BD2EA-A9A7-401E-96CF-A9963B8F81E2}"/>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83" name="フローチャート: 判断 782">
          <a:extLst>
            <a:ext uri="{FF2B5EF4-FFF2-40B4-BE49-F238E27FC236}">
              <a16:creationId xmlns:a16="http://schemas.microsoft.com/office/drawing/2014/main" id="{B57D878E-3929-43D7-8817-03C2F8FDC7FA}"/>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84" name="フローチャート: 判断 783">
          <a:extLst>
            <a:ext uri="{FF2B5EF4-FFF2-40B4-BE49-F238E27FC236}">
              <a16:creationId xmlns:a16="http://schemas.microsoft.com/office/drawing/2014/main" id="{A544A100-718F-4BFD-A0AA-F6A1A593E7D6}"/>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85" name="フローチャート: 判断 784">
          <a:extLst>
            <a:ext uri="{FF2B5EF4-FFF2-40B4-BE49-F238E27FC236}">
              <a16:creationId xmlns:a16="http://schemas.microsoft.com/office/drawing/2014/main" id="{C8142B6D-536A-458A-9A71-06C22C6F28CF}"/>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2E5CD65F-9325-4B1E-A62D-FC4E409378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73AB03BF-25B8-4653-859E-4C7353005E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6B6B6EB2-7884-4F9F-AC8B-F04D040F5E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455CAAA1-8CD5-4680-90F0-96563C08D9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F9D3DB41-2EF1-4834-BF25-BC959605E8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91" name="楕円 790">
          <a:extLst>
            <a:ext uri="{FF2B5EF4-FFF2-40B4-BE49-F238E27FC236}">
              <a16:creationId xmlns:a16="http://schemas.microsoft.com/office/drawing/2014/main" id="{826FF729-93FF-411A-A6B9-E23B0CE6C583}"/>
            </a:ext>
          </a:extLst>
        </xdr:cNvPr>
        <xdr:cNvSpPr/>
      </xdr:nvSpPr>
      <xdr:spPr>
        <a:xfrm>
          <a:off x="22110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134456</xdr:rowOff>
    </xdr:from>
    <xdr:ext cx="469744" cy="259045"/>
    <xdr:sp macro="" textlink="">
      <xdr:nvSpPr>
        <xdr:cNvPr id="792" name="【児童館】&#10;一人当たり面積該当値テキスト">
          <a:extLst>
            <a:ext uri="{FF2B5EF4-FFF2-40B4-BE49-F238E27FC236}">
              <a16:creationId xmlns:a16="http://schemas.microsoft.com/office/drawing/2014/main" id="{63E489A7-4329-4E00-B99D-999C374A08C4}"/>
            </a:ext>
          </a:extLst>
        </xdr:cNvPr>
        <xdr:cNvSpPr txBox="1"/>
      </xdr:nvSpPr>
      <xdr:spPr>
        <a:xfrm>
          <a:off x="22199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93" name="楕円 792">
          <a:extLst>
            <a:ext uri="{FF2B5EF4-FFF2-40B4-BE49-F238E27FC236}">
              <a16:creationId xmlns:a16="http://schemas.microsoft.com/office/drawing/2014/main" id="{0CC14BA5-7690-435D-8EE8-640642FB2FB8}"/>
            </a:ext>
          </a:extLst>
        </xdr:cNvPr>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35379</xdr:rowOff>
    </xdr:from>
    <xdr:to>
      <xdr:col>116</xdr:col>
      <xdr:colOff>63500</xdr:colOff>
      <xdr:row>85</xdr:row>
      <xdr:rowOff>46264</xdr:rowOff>
    </xdr:to>
    <xdr:cxnSp macro="">
      <xdr:nvCxnSpPr>
        <xdr:cNvPr id="794" name="直線コネクタ 793">
          <a:extLst>
            <a:ext uri="{FF2B5EF4-FFF2-40B4-BE49-F238E27FC236}">
              <a16:creationId xmlns:a16="http://schemas.microsoft.com/office/drawing/2014/main" id="{77C129D0-64B1-4A30-AA71-5CBB3ACED578}"/>
            </a:ext>
          </a:extLst>
        </xdr:cNvPr>
        <xdr:cNvCxnSpPr/>
      </xdr:nvCxnSpPr>
      <xdr:spPr>
        <a:xfrm flipV="1">
          <a:off x="21323300" y="146086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95" name="楕円 794">
          <a:extLst>
            <a:ext uri="{FF2B5EF4-FFF2-40B4-BE49-F238E27FC236}">
              <a16:creationId xmlns:a16="http://schemas.microsoft.com/office/drawing/2014/main" id="{8B0C5604-D0D5-467F-8D2B-229993DBE7D3}"/>
            </a:ext>
          </a:extLst>
        </xdr:cNvPr>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96" name="直線コネクタ 795">
          <a:extLst>
            <a:ext uri="{FF2B5EF4-FFF2-40B4-BE49-F238E27FC236}">
              <a16:creationId xmlns:a16="http://schemas.microsoft.com/office/drawing/2014/main" id="{5EDE9532-F10F-4FD4-AA3B-7E4DE581C904}"/>
            </a:ext>
          </a:extLst>
        </xdr:cNvPr>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97" name="楕円 796">
          <a:extLst>
            <a:ext uri="{FF2B5EF4-FFF2-40B4-BE49-F238E27FC236}">
              <a16:creationId xmlns:a16="http://schemas.microsoft.com/office/drawing/2014/main" id="{E7D05DD1-C395-4031-960B-AC5A90165D29}"/>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57150</xdr:rowOff>
    </xdr:to>
    <xdr:cxnSp macro="">
      <xdr:nvCxnSpPr>
        <xdr:cNvPr id="798" name="直線コネクタ 797">
          <a:extLst>
            <a:ext uri="{FF2B5EF4-FFF2-40B4-BE49-F238E27FC236}">
              <a16:creationId xmlns:a16="http://schemas.microsoft.com/office/drawing/2014/main" id="{E43214FC-3994-49A2-ADB7-68AE6F826D2D}"/>
            </a:ext>
          </a:extLst>
        </xdr:cNvPr>
        <xdr:cNvCxnSpPr/>
      </xdr:nvCxnSpPr>
      <xdr:spPr>
        <a:xfrm flipV="1">
          <a:off x="19545300" y="14619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99" name="楕円 798">
          <a:extLst>
            <a:ext uri="{FF2B5EF4-FFF2-40B4-BE49-F238E27FC236}">
              <a16:creationId xmlns:a16="http://schemas.microsoft.com/office/drawing/2014/main" id="{58A6C792-DF86-4DF4-96EE-3F05EE3D93A9}"/>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00" name="直線コネクタ 799">
          <a:extLst>
            <a:ext uri="{FF2B5EF4-FFF2-40B4-BE49-F238E27FC236}">
              <a16:creationId xmlns:a16="http://schemas.microsoft.com/office/drawing/2014/main" id="{90E2D83B-9FFF-447E-8DB9-BCCD01C7CF35}"/>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01" name="n_1aveValue【児童館】&#10;一人当たり面積">
          <a:extLst>
            <a:ext uri="{FF2B5EF4-FFF2-40B4-BE49-F238E27FC236}">
              <a16:creationId xmlns:a16="http://schemas.microsoft.com/office/drawing/2014/main" id="{6B2B4157-4AD1-4995-9242-C2E41A423428}"/>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02" name="n_2aveValue【児童館】&#10;一人当たり面積">
          <a:extLst>
            <a:ext uri="{FF2B5EF4-FFF2-40B4-BE49-F238E27FC236}">
              <a16:creationId xmlns:a16="http://schemas.microsoft.com/office/drawing/2014/main" id="{A0CFD20E-EB77-4547-A2DC-B8C10BE3D3D8}"/>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03" name="n_3aveValue【児童館】&#10;一人当たり面積">
          <a:extLst>
            <a:ext uri="{FF2B5EF4-FFF2-40B4-BE49-F238E27FC236}">
              <a16:creationId xmlns:a16="http://schemas.microsoft.com/office/drawing/2014/main" id="{D10EC38A-7366-4B7E-8549-F5FD0F38F8B5}"/>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04" name="n_4aveValue【児童館】&#10;一人当たり面積">
          <a:extLst>
            <a:ext uri="{FF2B5EF4-FFF2-40B4-BE49-F238E27FC236}">
              <a16:creationId xmlns:a16="http://schemas.microsoft.com/office/drawing/2014/main" id="{95F2C3B7-BED9-448F-B86C-91944CCAFCD7}"/>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805" name="n_1mainValue【児童館】&#10;一人当たり面積">
          <a:extLst>
            <a:ext uri="{FF2B5EF4-FFF2-40B4-BE49-F238E27FC236}">
              <a16:creationId xmlns:a16="http://schemas.microsoft.com/office/drawing/2014/main" id="{52209081-3F17-4254-BDFD-38EF0C0A7800}"/>
            </a:ext>
          </a:extLst>
        </xdr:cNvPr>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806" name="n_2mainValue【児童館】&#10;一人当たり面積">
          <a:extLst>
            <a:ext uri="{FF2B5EF4-FFF2-40B4-BE49-F238E27FC236}">
              <a16:creationId xmlns:a16="http://schemas.microsoft.com/office/drawing/2014/main" id="{C3C44F5F-F66B-4B0A-AFA2-F7A9BE860C98}"/>
            </a:ext>
          </a:extLst>
        </xdr:cNvPr>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07" name="n_3mainValue【児童館】&#10;一人当たり面積">
          <a:extLst>
            <a:ext uri="{FF2B5EF4-FFF2-40B4-BE49-F238E27FC236}">
              <a16:creationId xmlns:a16="http://schemas.microsoft.com/office/drawing/2014/main" id="{73EAD170-2497-4085-B78D-9AE307570DFC}"/>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08" name="n_4mainValue【児童館】&#10;一人当たり面積">
          <a:extLst>
            <a:ext uri="{FF2B5EF4-FFF2-40B4-BE49-F238E27FC236}">
              <a16:creationId xmlns:a16="http://schemas.microsoft.com/office/drawing/2014/main" id="{77310F86-0AC9-4017-A11B-FB9E0B7EE31E}"/>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9" name="正方形/長方形 808">
          <a:extLst>
            <a:ext uri="{FF2B5EF4-FFF2-40B4-BE49-F238E27FC236}">
              <a16:creationId xmlns:a16="http://schemas.microsoft.com/office/drawing/2014/main" id="{768D28EF-544C-42C4-A9E8-1D4EC279A7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0" name="正方形/長方形 809">
          <a:extLst>
            <a:ext uri="{FF2B5EF4-FFF2-40B4-BE49-F238E27FC236}">
              <a16:creationId xmlns:a16="http://schemas.microsoft.com/office/drawing/2014/main" id="{BD4E90D7-BF2C-4950-82C7-AA8E2C957B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1" name="正方形/長方形 810">
          <a:extLst>
            <a:ext uri="{FF2B5EF4-FFF2-40B4-BE49-F238E27FC236}">
              <a16:creationId xmlns:a16="http://schemas.microsoft.com/office/drawing/2014/main" id="{9EA9B20D-A709-45D3-8D45-744C830BA4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2" name="正方形/長方形 811">
          <a:extLst>
            <a:ext uri="{FF2B5EF4-FFF2-40B4-BE49-F238E27FC236}">
              <a16:creationId xmlns:a16="http://schemas.microsoft.com/office/drawing/2014/main" id="{B1215E03-4894-455D-9C17-101DE1D6C6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3" name="正方形/長方形 812">
          <a:extLst>
            <a:ext uri="{FF2B5EF4-FFF2-40B4-BE49-F238E27FC236}">
              <a16:creationId xmlns:a16="http://schemas.microsoft.com/office/drawing/2014/main" id="{E9E974DC-67EA-4965-8D09-94B7EF2269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4" name="正方形/長方形 813">
          <a:extLst>
            <a:ext uri="{FF2B5EF4-FFF2-40B4-BE49-F238E27FC236}">
              <a16:creationId xmlns:a16="http://schemas.microsoft.com/office/drawing/2014/main" id="{2DE2FA83-55EF-4C35-B8C5-392F4D8B72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5" name="正方形/長方形 814">
          <a:extLst>
            <a:ext uri="{FF2B5EF4-FFF2-40B4-BE49-F238E27FC236}">
              <a16:creationId xmlns:a16="http://schemas.microsoft.com/office/drawing/2014/main" id="{E22DD38F-B5C5-45B4-8F44-21354B78D6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正方形/長方形 815">
          <a:extLst>
            <a:ext uri="{FF2B5EF4-FFF2-40B4-BE49-F238E27FC236}">
              <a16:creationId xmlns:a16="http://schemas.microsoft.com/office/drawing/2014/main" id="{7B1D0316-BD6C-4A29-8EE3-7BE7ACF03A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7" name="テキスト ボックス 816">
          <a:extLst>
            <a:ext uri="{FF2B5EF4-FFF2-40B4-BE49-F238E27FC236}">
              <a16:creationId xmlns:a16="http://schemas.microsoft.com/office/drawing/2014/main" id="{E9CA77F1-29A4-4C0B-A0B4-5694BEE9B5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8" name="直線コネクタ 817">
          <a:extLst>
            <a:ext uri="{FF2B5EF4-FFF2-40B4-BE49-F238E27FC236}">
              <a16:creationId xmlns:a16="http://schemas.microsoft.com/office/drawing/2014/main" id="{DCE51215-418A-4FD6-8AAF-B7986489CF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9" name="テキスト ボックス 818">
          <a:extLst>
            <a:ext uri="{FF2B5EF4-FFF2-40B4-BE49-F238E27FC236}">
              <a16:creationId xmlns:a16="http://schemas.microsoft.com/office/drawing/2014/main" id="{644CAD85-F0ED-4D99-8618-B41E5D97AA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0" name="直線コネクタ 819">
          <a:extLst>
            <a:ext uri="{FF2B5EF4-FFF2-40B4-BE49-F238E27FC236}">
              <a16:creationId xmlns:a16="http://schemas.microsoft.com/office/drawing/2014/main" id="{2D138578-14D1-4337-9722-F13D6CD4100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1" name="テキスト ボックス 820">
          <a:extLst>
            <a:ext uri="{FF2B5EF4-FFF2-40B4-BE49-F238E27FC236}">
              <a16:creationId xmlns:a16="http://schemas.microsoft.com/office/drawing/2014/main" id="{55751E27-D14D-440F-AB80-0A16DAF4BA4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2" name="直線コネクタ 821">
          <a:extLst>
            <a:ext uri="{FF2B5EF4-FFF2-40B4-BE49-F238E27FC236}">
              <a16:creationId xmlns:a16="http://schemas.microsoft.com/office/drawing/2014/main" id="{D31D8891-C9B8-49A7-8C63-93E00307AA6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3" name="テキスト ボックス 822">
          <a:extLst>
            <a:ext uri="{FF2B5EF4-FFF2-40B4-BE49-F238E27FC236}">
              <a16:creationId xmlns:a16="http://schemas.microsoft.com/office/drawing/2014/main" id="{CCDD29CA-4708-4C8A-9C0A-211CB7E3275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4" name="直線コネクタ 823">
          <a:extLst>
            <a:ext uri="{FF2B5EF4-FFF2-40B4-BE49-F238E27FC236}">
              <a16:creationId xmlns:a16="http://schemas.microsoft.com/office/drawing/2014/main" id="{B4CBF127-8D71-4AEB-AA34-D0C9254E542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5" name="テキスト ボックス 824">
          <a:extLst>
            <a:ext uri="{FF2B5EF4-FFF2-40B4-BE49-F238E27FC236}">
              <a16:creationId xmlns:a16="http://schemas.microsoft.com/office/drawing/2014/main" id="{ADCE26CA-911C-4A2E-B64E-8D874646193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6" name="直線コネクタ 825">
          <a:extLst>
            <a:ext uri="{FF2B5EF4-FFF2-40B4-BE49-F238E27FC236}">
              <a16:creationId xmlns:a16="http://schemas.microsoft.com/office/drawing/2014/main" id="{A1CB456F-EB97-4A93-B464-1B7445C9616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7" name="テキスト ボックス 826">
          <a:extLst>
            <a:ext uri="{FF2B5EF4-FFF2-40B4-BE49-F238E27FC236}">
              <a16:creationId xmlns:a16="http://schemas.microsoft.com/office/drawing/2014/main" id="{9E9A77CF-66C6-4F15-8705-8DA8B8BAC1A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8" name="直線コネクタ 827">
          <a:extLst>
            <a:ext uri="{FF2B5EF4-FFF2-40B4-BE49-F238E27FC236}">
              <a16:creationId xmlns:a16="http://schemas.microsoft.com/office/drawing/2014/main" id="{C3F7461C-1033-4494-9A86-9E6020B1D25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9" name="テキスト ボックス 828">
          <a:extLst>
            <a:ext uri="{FF2B5EF4-FFF2-40B4-BE49-F238E27FC236}">
              <a16:creationId xmlns:a16="http://schemas.microsoft.com/office/drawing/2014/main" id="{AE06A673-49B2-427D-BE49-EABEE8A6EF7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61AFAB95-AE8A-4CAA-8BCC-B04BDD087B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1" name="テキスト ボックス 830">
          <a:extLst>
            <a:ext uri="{FF2B5EF4-FFF2-40B4-BE49-F238E27FC236}">
              <a16:creationId xmlns:a16="http://schemas.microsoft.com/office/drawing/2014/main" id="{73BB3F60-81AA-49B7-A9EF-83ADDFEF524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2" name="【公民館】&#10;有形固定資産減価償却率グラフ枠">
          <a:extLst>
            <a:ext uri="{FF2B5EF4-FFF2-40B4-BE49-F238E27FC236}">
              <a16:creationId xmlns:a16="http://schemas.microsoft.com/office/drawing/2014/main" id="{2CF155DC-1889-4E3D-9130-84279E7DDA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33" name="直線コネクタ 832">
          <a:extLst>
            <a:ext uri="{FF2B5EF4-FFF2-40B4-BE49-F238E27FC236}">
              <a16:creationId xmlns:a16="http://schemas.microsoft.com/office/drawing/2014/main" id="{118ABEEA-5994-450D-8135-D99CD3DE0741}"/>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34" name="【公民館】&#10;有形固定資産減価償却率最小値テキスト">
          <a:extLst>
            <a:ext uri="{FF2B5EF4-FFF2-40B4-BE49-F238E27FC236}">
              <a16:creationId xmlns:a16="http://schemas.microsoft.com/office/drawing/2014/main" id="{A5BF166A-4C5F-40C3-ABA2-BF65FCC27A1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35" name="直線コネクタ 834">
          <a:extLst>
            <a:ext uri="{FF2B5EF4-FFF2-40B4-BE49-F238E27FC236}">
              <a16:creationId xmlns:a16="http://schemas.microsoft.com/office/drawing/2014/main" id="{54405CF2-8F9B-488F-A860-DAA8DBEAD0F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36" name="【公民館】&#10;有形固定資産減価償却率最大値テキスト">
          <a:extLst>
            <a:ext uri="{FF2B5EF4-FFF2-40B4-BE49-F238E27FC236}">
              <a16:creationId xmlns:a16="http://schemas.microsoft.com/office/drawing/2014/main" id="{C4001F65-D98B-4365-96C7-F77A5DC7A1FF}"/>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37" name="直線コネクタ 836">
          <a:extLst>
            <a:ext uri="{FF2B5EF4-FFF2-40B4-BE49-F238E27FC236}">
              <a16:creationId xmlns:a16="http://schemas.microsoft.com/office/drawing/2014/main" id="{A03547AF-7793-4EF9-818E-5E075A994A46}"/>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38" name="【公民館】&#10;有形固定資産減価償却率平均値テキスト">
          <a:extLst>
            <a:ext uri="{FF2B5EF4-FFF2-40B4-BE49-F238E27FC236}">
              <a16:creationId xmlns:a16="http://schemas.microsoft.com/office/drawing/2014/main" id="{E3A7C813-AECF-41D3-A453-FFB1CBCC7E83}"/>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39" name="フローチャート: 判断 838">
          <a:extLst>
            <a:ext uri="{FF2B5EF4-FFF2-40B4-BE49-F238E27FC236}">
              <a16:creationId xmlns:a16="http://schemas.microsoft.com/office/drawing/2014/main" id="{6CFC2FCB-860F-4A91-B265-93BD1F1A97B3}"/>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40" name="フローチャート: 判断 839">
          <a:extLst>
            <a:ext uri="{FF2B5EF4-FFF2-40B4-BE49-F238E27FC236}">
              <a16:creationId xmlns:a16="http://schemas.microsoft.com/office/drawing/2014/main" id="{740D3CE9-D8B3-484C-9851-A009FA13C922}"/>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41" name="フローチャート: 判断 840">
          <a:extLst>
            <a:ext uri="{FF2B5EF4-FFF2-40B4-BE49-F238E27FC236}">
              <a16:creationId xmlns:a16="http://schemas.microsoft.com/office/drawing/2014/main" id="{BED2739A-7CD4-4122-8FD1-DB8E5F17450E}"/>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42" name="フローチャート: 判断 841">
          <a:extLst>
            <a:ext uri="{FF2B5EF4-FFF2-40B4-BE49-F238E27FC236}">
              <a16:creationId xmlns:a16="http://schemas.microsoft.com/office/drawing/2014/main" id="{ADDE4D45-4765-4A51-95BA-89775BF194A4}"/>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43" name="フローチャート: 判断 842">
          <a:extLst>
            <a:ext uri="{FF2B5EF4-FFF2-40B4-BE49-F238E27FC236}">
              <a16:creationId xmlns:a16="http://schemas.microsoft.com/office/drawing/2014/main" id="{8AC1FEAD-0EB9-4624-AC45-5FBD9F149B41}"/>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588D25DD-FF7B-4602-9654-FC1F9C39E3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7616F6DE-DD02-4EE3-A7C6-90E37A70DC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E8DCE218-B6CD-4E9A-8CA0-D88E138D7E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3F1572D7-FFCE-4288-B03E-96C79C6172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C24B11B2-6677-408B-8D7C-319E2C6F56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154939</xdr:rowOff>
    </xdr:from>
    <xdr:to>
      <xdr:col>85</xdr:col>
      <xdr:colOff>177800</xdr:colOff>
      <xdr:row>108</xdr:row>
      <xdr:rowOff>85089</xdr:rowOff>
    </xdr:to>
    <xdr:sp macro="" textlink="">
      <xdr:nvSpPr>
        <xdr:cNvPr id="849" name="楕円 848">
          <a:extLst>
            <a:ext uri="{FF2B5EF4-FFF2-40B4-BE49-F238E27FC236}">
              <a16:creationId xmlns:a16="http://schemas.microsoft.com/office/drawing/2014/main" id="{73BB4B4C-B37B-4D4D-B58B-CC408E6CA193}"/>
            </a:ext>
          </a:extLst>
        </xdr:cNvPr>
        <xdr:cNvSpPr/>
      </xdr:nvSpPr>
      <xdr:spPr>
        <a:xfrm>
          <a:off x="16268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69866</xdr:rowOff>
    </xdr:from>
    <xdr:ext cx="405111" cy="259045"/>
    <xdr:sp macro="" textlink="">
      <xdr:nvSpPr>
        <xdr:cNvPr id="850" name="【公民館】&#10;有形固定資産減価償却率該当値テキスト">
          <a:extLst>
            <a:ext uri="{FF2B5EF4-FFF2-40B4-BE49-F238E27FC236}">
              <a16:creationId xmlns:a16="http://schemas.microsoft.com/office/drawing/2014/main" id="{BB822D53-417E-4ED2-A901-8105C74AF1CF}"/>
            </a:ext>
          </a:extLst>
        </xdr:cNvPr>
        <xdr:cNvSpPr txBox="1"/>
      </xdr:nvSpPr>
      <xdr:spPr>
        <a:xfrm>
          <a:off x="16357600"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143511</xdr:rowOff>
    </xdr:from>
    <xdr:to>
      <xdr:col>81</xdr:col>
      <xdr:colOff>101600</xdr:colOff>
      <xdr:row>108</xdr:row>
      <xdr:rowOff>73661</xdr:rowOff>
    </xdr:to>
    <xdr:sp macro="" textlink="">
      <xdr:nvSpPr>
        <xdr:cNvPr id="851" name="楕円 850">
          <a:extLst>
            <a:ext uri="{FF2B5EF4-FFF2-40B4-BE49-F238E27FC236}">
              <a16:creationId xmlns:a16="http://schemas.microsoft.com/office/drawing/2014/main" id="{3102C3D1-331A-4D3A-B47A-62667A9AC1BE}"/>
            </a:ext>
          </a:extLst>
        </xdr:cNvPr>
        <xdr:cNvSpPr/>
      </xdr:nvSpPr>
      <xdr:spPr>
        <a:xfrm>
          <a:off x="1543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22861</xdr:rowOff>
    </xdr:from>
    <xdr:to>
      <xdr:col>85</xdr:col>
      <xdr:colOff>127000</xdr:colOff>
      <xdr:row>108</xdr:row>
      <xdr:rowOff>34289</xdr:rowOff>
    </xdr:to>
    <xdr:cxnSp macro="">
      <xdr:nvCxnSpPr>
        <xdr:cNvPr id="852" name="直線コネクタ 851">
          <a:extLst>
            <a:ext uri="{FF2B5EF4-FFF2-40B4-BE49-F238E27FC236}">
              <a16:creationId xmlns:a16="http://schemas.microsoft.com/office/drawing/2014/main" id="{990F5CEA-8082-4459-B31A-1615225964DB}"/>
            </a:ext>
          </a:extLst>
        </xdr:cNvPr>
        <xdr:cNvCxnSpPr/>
      </xdr:nvCxnSpPr>
      <xdr:spPr>
        <a:xfrm>
          <a:off x="15481300" y="18539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853" name="楕円 852">
          <a:extLst>
            <a:ext uri="{FF2B5EF4-FFF2-40B4-BE49-F238E27FC236}">
              <a16:creationId xmlns:a16="http://schemas.microsoft.com/office/drawing/2014/main" id="{57874EB6-0831-47E4-A832-65B87DFED7E2}"/>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22861</xdr:rowOff>
    </xdr:from>
    <xdr:to>
      <xdr:col>81</xdr:col>
      <xdr:colOff>50800</xdr:colOff>
      <xdr:row>108</xdr:row>
      <xdr:rowOff>152400</xdr:rowOff>
    </xdr:to>
    <xdr:cxnSp macro="">
      <xdr:nvCxnSpPr>
        <xdr:cNvPr id="854" name="直線コネクタ 853">
          <a:extLst>
            <a:ext uri="{FF2B5EF4-FFF2-40B4-BE49-F238E27FC236}">
              <a16:creationId xmlns:a16="http://schemas.microsoft.com/office/drawing/2014/main" id="{EA845FAF-34E4-40D9-9218-870A8B6CF9B5}"/>
            </a:ext>
          </a:extLst>
        </xdr:cNvPr>
        <xdr:cNvCxnSpPr/>
      </xdr:nvCxnSpPr>
      <xdr:spPr>
        <a:xfrm flipV="1">
          <a:off x="14592300" y="185394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90170</xdr:rowOff>
    </xdr:from>
    <xdr:to>
      <xdr:col>72</xdr:col>
      <xdr:colOff>38100</xdr:colOff>
      <xdr:row>109</xdr:row>
      <xdr:rowOff>20320</xdr:rowOff>
    </xdr:to>
    <xdr:sp macro="" textlink="">
      <xdr:nvSpPr>
        <xdr:cNvPr id="855" name="楕円 854">
          <a:extLst>
            <a:ext uri="{FF2B5EF4-FFF2-40B4-BE49-F238E27FC236}">
              <a16:creationId xmlns:a16="http://schemas.microsoft.com/office/drawing/2014/main" id="{534D8AC6-8D86-456F-BFDE-36022F98AF7D}"/>
            </a:ext>
          </a:extLst>
        </xdr:cNvPr>
        <xdr:cNvSpPr/>
      </xdr:nvSpPr>
      <xdr:spPr>
        <a:xfrm>
          <a:off x="13652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140970</xdr:rowOff>
    </xdr:from>
    <xdr:to>
      <xdr:col>76</xdr:col>
      <xdr:colOff>114300</xdr:colOff>
      <xdr:row>108</xdr:row>
      <xdr:rowOff>152400</xdr:rowOff>
    </xdr:to>
    <xdr:cxnSp macro="">
      <xdr:nvCxnSpPr>
        <xdr:cNvPr id="856" name="直線コネクタ 855">
          <a:extLst>
            <a:ext uri="{FF2B5EF4-FFF2-40B4-BE49-F238E27FC236}">
              <a16:creationId xmlns:a16="http://schemas.microsoft.com/office/drawing/2014/main" id="{50FE016D-1F1A-4DA9-8E25-ED924A6E4EB6}"/>
            </a:ext>
          </a:extLst>
        </xdr:cNvPr>
        <xdr:cNvCxnSpPr/>
      </xdr:nvCxnSpPr>
      <xdr:spPr>
        <a:xfrm>
          <a:off x="13703300" y="18657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90170</xdr:rowOff>
    </xdr:from>
    <xdr:to>
      <xdr:col>67</xdr:col>
      <xdr:colOff>101600</xdr:colOff>
      <xdr:row>109</xdr:row>
      <xdr:rowOff>20320</xdr:rowOff>
    </xdr:to>
    <xdr:sp macro="" textlink="">
      <xdr:nvSpPr>
        <xdr:cNvPr id="857" name="楕円 856">
          <a:extLst>
            <a:ext uri="{FF2B5EF4-FFF2-40B4-BE49-F238E27FC236}">
              <a16:creationId xmlns:a16="http://schemas.microsoft.com/office/drawing/2014/main" id="{339ED425-EBC4-40E6-8A61-FCA9D6D717F3}"/>
            </a:ext>
          </a:extLst>
        </xdr:cNvPr>
        <xdr:cNvSpPr/>
      </xdr:nvSpPr>
      <xdr:spPr>
        <a:xfrm>
          <a:off x="12763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140970</xdr:rowOff>
    </xdr:from>
    <xdr:to>
      <xdr:col>71</xdr:col>
      <xdr:colOff>177800</xdr:colOff>
      <xdr:row>108</xdr:row>
      <xdr:rowOff>140970</xdr:rowOff>
    </xdr:to>
    <xdr:cxnSp macro="">
      <xdr:nvCxnSpPr>
        <xdr:cNvPr id="858" name="直線コネクタ 857">
          <a:extLst>
            <a:ext uri="{FF2B5EF4-FFF2-40B4-BE49-F238E27FC236}">
              <a16:creationId xmlns:a16="http://schemas.microsoft.com/office/drawing/2014/main" id="{B50DA89D-484F-457F-8763-349D086AE2AC}"/>
            </a:ext>
          </a:extLst>
        </xdr:cNvPr>
        <xdr:cNvCxnSpPr/>
      </xdr:nvCxnSpPr>
      <xdr:spPr>
        <a:xfrm>
          <a:off x="12814300" y="1865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59" name="n_1aveValue【公民館】&#10;有形固定資産減価償却率">
          <a:extLst>
            <a:ext uri="{FF2B5EF4-FFF2-40B4-BE49-F238E27FC236}">
              <a16:creationId xmlns:a16="http://schemas.microsoft.com/office/drawing/2014/main" id="{17EA43A3-9567-4F19-8094-C7B18CD71967}"/>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60" name="n_2aveValue【公民館】&#10;有形固定資産減価償却率">
          <a:extLst>
            <a:ext uri="{FF2B5EF4-FFF2-40B4-BE49-F238E27FC236}">
              <a16:creationId xmlns:a16="http://schemas.microsoft.com/office/drawing/2014/main" id="{3E71F2C2-2DF6-4588-BC61-12826ECD4278}"/>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61" name="n_3aveValue【公民館】&#10;有形固定資産減価償却率">
          <a:extLst>
            <a:ext uri="{FF2B5EF4-FFF2-40B4-BE49-F238E27FC236}">
              <a16:creationId xmlns:a16="http://schemas.microsoft.com/office/drawing/2014/main" id="{BA22B9CC-163B-4267-B5F8-2BB6E261B914}"/>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62" name="n_4aveValue【公民館】&#10;有形固定資産減価償却率">
          <a:extLst>
            <a:ext uri="{FF2B5EF4-FFF2-40B4-BE49-F238E27FC236}">
              <a16:creationId xmlns:a16="http://schemas.microsoft.com/office/drawing/2014/main" id="{782FFCBC-DFAC-4744-8D8F-BB613249443F}"/>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64788</xdr:rowOff>
    </xdr:from>
    <xdr:ext cx="405111" cy="259045"/>
    <xdr:sp macro="" textlink="">
      <xdr:nvSpPr>
        <xdr:cNvPr id="863" name="n_1mainValue【公民館】&#10;有形固定資産減価償却率">
          <a:extLst>
            <a:ext uri="{FF2B5EF4-FFF2-40B4-BE49-F238E27FC236}">
              <a16:creationId xmlns:a16="http://schemas.microsoft.com/office/drawing/2014/main" id="{4C576CD6-F2C4-4161-8BAB-DF1975945129}"/>
            </a:ext>
          </a:extLst>
        </xdr:cNvPr>
        <xdr:cNvSpPr txBox="1"/>
      </xdr:nvSpPr>
      <xdr:spPr>
        <a:xfrm>
          <a:off x="152660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864" name="n_2mainValue【公民館】&#10;有形固定資産減価償却率">
          <a:extLst>
            <a:ext uri="{FF2B5EF4-FFF2-40B4-BE49-F238E27FC236}">
              <a16:creationId xmlns:a16="http://schemas.microsoft.com/office/drawing/2014/main" id="{A421740B-FD5F-4A02-BE47-151F82FDA22C}"/>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11447</xdr:rowOff>
    </xdr:from>
    <xdr:ext cx="405111" cy="259045"/>
    <xdr:sp macro="" textlink="">
      <xdr:nvSpPr>
        <xdr:cNvPr id="865" name="n_3mainValue【公民館】&#10;有形固定資産減価償却率">
          <a:extLst>
            <a:ext uri="{FF2B5EF4-FFF2-40B4-BE49-F238E27FC236}">
              <a16:creationId xmlns:a16="http://schemas.microsoft.com/office/drawing/2014/main" id="{473E83FB-2FFE-4C86-A72F-36DC215841A1}"/>
            </a:ext>
          </a:extLst>
        </xdr:cNvPr>
        <xdr:cNvSpPr txBox="1"/>
      </xdr:nvSpPr>
      <xdr:spPr>
        <a:xfrm>
          <a:off x="13500744"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11447</xdr:rowOff>
    </xdr:from>
    <xdr:ext cx="405111" cy="259045"/>
    <xdr:sp macro="" textlink="">
      <xdr:nvSpPr>
        <xdr:cNvPr id="866" name="n_4mainValue【公民館】&#10;有形固定資産減価償却率">
          <a:extLst>
            <a:ext uri="{FF2B5EF4-FFF2-40B4-BE49-F238E27FC236}">
              <a16:creationId xmlns:a16="http://schemas.microsoft.com/office/drawing/2014/main" id="{048E6C54-62C5-47EA-A673-29AF94ACDC44}"/>
            </a:ext>
          </a:extLst>
        </xdr:cNvPr>
        <xdr:cNvSpPr txBox="1"/>
      </xdr:nvSpPr>
      <xdr:spPr>
        <a:xfrm>
          <a:off x="12611744"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a:extLst>
            <a:ext uri="{FF2B5EF4-FFF2-40B4-BE49-F238E27FC236}">
              <a16:creationId xmlns:a16="http://schemas.microsoft.com/office/drawing/2014/main" id="{44E2BF49-2452-4AE0-B285-7AA11557D3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a:extLst>
            <a:ext uri="{FF2B5EF4-FFF2-40B4-BE49-F238E27FC236}">
              <a16:creationId xmlns:a16="http://schemas.microsoft.com/office/drawing/2014/main" id="{DE2C4CC4-C51C-418C-8CC0-7191FC323D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a:extLst>
            <a:ext uri="{FF2B5EF4-FFF2-40B4-BE49-F238E27FC236}">
              <a16:creationId xmlns:a16="http://schemas.microsoft.com/office/drawing/2014/main" id="{EEE04B06-B67C-4151-8FBC-7EABF20B64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a:extLst>
            <a:ext uri="{FF2B5EF4-FFF2-40B4-BE49-F238E27FC236}">
              <a16:creationId xmlns:a16="http://schemas.microsoft.com/office/drawing/2014/main" id="{F36E0210-1763-483E-9445-71C5235685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a:extLst>
            <a:ext uri="{FF2B5EF4-FFF2-40B4-BE49-F238E27FC236}">
              <a16:creationId xmlns:a16="http://schemas.microsoft.com/office/drawing/2014/main" id="{FA22DBF7-43A2-4332-9543-C98538D6D5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a:extLst>
            <a:ext uri="{FF2B5EF4-FFF2-40B4-BE49-F238E27FC236}">
              <a16:creationId xmlns:a16="http://schemas.microsoft.com/office/drawing/2014/main" id="{B1DAF93E-FACC-4F5D-AAEF-CBBE9F645A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a:extLst>
            <a:ext uri="{FF2B5EF4-FFF2-40B4-BE49-F238E27FC236}">
              <a16:creationId xmlns:a16="http://schemas.microsoft.com/office/drawing/2014/main" id="{FCFD0031-0EC1-4297-9402-F8F20FEA98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a:extLst>
            <a:ext uri="{FF2B5EF4-FFF2-40B4-BE49-F238E27FC236}">
              <a16:creationId xmlns:a16="http://schemas.microsoft.com/office/drawing/2014/main" id="{5B2893EF-4C67-4030-9B8C-3E179D0B49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a:extLst>
            <a:ext uri="{FF2B5EF4-FFF2-40B4-BE49-F238E27FC236}">
              <a16:creationId xmlns:a16="http://schemas.microsoft.com/office/drawing/2014/main" id="{C6F79FDF-C63E-4985-ADC5-247D7B1C40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a:extLst>
            <a:ext uri="{FF2B5EF4-FFF2-40B4-BE49-F238E27FC236}">
              <a16:creationId xmlns:a16="http://schemas.microsoft.com/office/drawing/2014/main" id="{5E4FE80F-430E-429B-A56A-1CAC63A4D4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7" name="直線コネクタ 876">
          <a:extLst>
            <a:ext uri="{FF2B5EF4-FFF2-40B4-BE49-F238E27FC236}">
              <a16:creationId xmlns:a16="http://schemas.microsoft.com/office/drawing/2014/main" id="{AAC46825-AF30-4CAC-AEDE-E19B78F9CCB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8" name="テキスト ボックス 877">
          <a:extLst>
            <a:ext uri="{FF2B5EF4-FFF2-40B4-BE49-F238E27FC236}">
              <a16:creationId xmlns:a16="http://schemas.microsoft.com/office/drawing/2014/main" id="{72312CF7-C841-4695-84DF-6A62D5DE8A0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9" name="直線コネクタ 878">
          <a:extLst>
            <a:ext uri="{FF2B5EF4-FFF2-40B4-BE49-F238E27FC236}">
              <a16:creationId xmlns:a16="http://schemas.microsoft.com/office/drawing/2014/main" id="{07587048-0875-4FE0-8C13-99DE82AE05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0" name="テキスト ボックス 879">
          <a:extLst>
            <a:ext uri="{FF2B5EF4-FFF2-40B4-BE49-F238E27FC236}">
              <a16:creationId xmlns:a16="http://schemas.microsoft.com/office/drawing/2014/main" id="{DC4F1E06-C866-4F8C-A1B7-131C13638F1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1" name="直線コネクタ 880">
          <a:extLst>
            <a:ext uri="{FF2B5EF4-FFF2-40B4-BE49-F238E27FC236}">
              <a16:creationId xmlns:a16="http://schemas.microsoft.com/office/drawing/2014/main" id="{027EC192-C904-414E-A025-20FA3EB4FD3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2" name="テキスト ボックス 881">
          <a:extLst>
            <a:ext uri="{FF2B5EF4-FFF2-40B4-BE49-F238E27FC236}">
              <a16:creationId xmlns:a16="http://schemas.microsoft.com/office/drawing/2014/main" id="{0CD425B0-EBCA-4A34-A2E2-61BC9392FD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3" name="直線コネクタ 882">
          <a:extLst>
            <a:ext uri="{FF2B5EF4-FFF2-40B4-BE49-F238E27FC236}">
              <a16:creationId xmlns:a16="http://schemas.microsoft.com/office/drawing/2014/main" id="{C15332FB-57B0-4A60-86CE-ADB7DCC334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4" name="テキスト ボックス 883">
          <a:extLst>
            <a:ext uri="{FF2B5EF4-FFF2-40B4-BE49-F238E27FC236}">
              <a16:creationId xmlns:a16="http://schemas.microsoft.com/office/drawing/2014/main" id="{942797B0-0A2B-4F50-9430-5A8ADAAFA6C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5" name="直線コネクタ 884">
          <a:extLst>
            <a:ext uri="{FF2B5EF4-FFF2-40B4-BE49-F238E27FC236}">
              <a16:creationId xmlns:a16="http://schemas.microsoft.com/office/drawing/2014/main" id="{C7374F71-B321-4E67-8F5C-ACCE26D0A60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6" name="テキスト ボックス 885">
          <a:extLst>
            <a:ext uri="{FF2B5EF4-FFF2-40B4-BE49-F238E27FC236}">
              <a16:creationId xmlns:a16="http://schemas.microsoft.com/office/drawing/2014/main" id="{5EFF9583-BF0C-435F-98E9-483E3CC7C8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7" name="直線コネクタ 886">
          <a:extLst>
            <a:ext uri="{FF2B5EF4-FFF2-40B4-BE49-F238E27FC236}">
              <a16:creationId xmlns:a16="http://schemas.microsoft.com/office/drawing/2014/main" id="{A21DA4A8-D884-445F-A69C-35F2A9BE3C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8" name="テキスト ボックス 887">
          <a:extLst>
            <a:ext uri="{FF2B5EF4-FFF2-40B4-BE49-F238E27FC236}">
              <a16:creationId xmlns:a16="http://schemas.microsoft.com/office/drawing/2014/main" id="{B217800D-DCF5-41B1-AACF-3B075CC0107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a:extLst>
            <a:ext uri="{FF2B5EF4-FFF2-40B4-BE49-F238E27FC236}">
              <a16:creationId xmlns:a16="http://schemas.microsoft.com/office/drawing/2014/main" id="{74980660-A138-4A45-BF2A-51D8B1F7E1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a:extLst>
            <a:ext uri="{FF2B5EF4-FFF2-40B4-BE49-F238E27FC236}">
              <a16:creationId xmlns:a16="http://schemas.microsoft.com/office/drawing/2014/main" id="{58AC7D37-5D8B-4D62-AB21-EF2584671B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公民館】&#10;一人当たり面積グラフ枠">
          <a:extLst>
            <a:ext uri="{FF2B5EF4-FFF2-40B4-BE49-F238E27FC236}">
              <a16:creationId xmlns:a16="http://schemas.microsoft.com/office/drawing/2014/main" id="{2B04B1C8-CF37-486B-B73C-B8E4D69D49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92" name="直線コネクタ 891">
          <a:extLst>
            <a:ext uri="{FF2B5EF4-FFF2-40B4-BE49-F238E27FC236}">
              <a16:creationId xmlns:a16="http://schemas.microsoft.com/office/drawing/2014/main" id="{C55E8995-DAD3-4199-B58C-C2278945B548}"/>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93" name="【公民館】&#10;一人当たり面積最小値テキスト">
          <a:extLst>
            <a:ext uri="{FF2B5EF4-FFF2-40B4-BE49-F238E27FC236}">
              <a16:creationId xmlns:a16="http://schemas.microsoft.com/office/drawing/2014/main" id="{CC29CD7D-7AD0-4F80-8F98-12F9D12C3DCD}"/>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94" name="直線コネクタ 893">
          <a:extLst>
            <a:ext uri="{FF2B5EF4-FFF2-40B4-BE49-F238E27FC236}">
              <a16:creationId xmlns:a16="http://schemas.microsoft.com/office/drawing/2014/main" id="{8867098C-BF80-44E7-9CC4-49567B04CB79}"/>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95" name="【公民館】&#10;一人当たり面積最大値テキスト">
          <a:extLst>
            <a:ext uri="{FF2B5EF4-FFF2-40B4-BE49-F238E27FC236}">
              <a16:creationId xmlns:a16="http://schemas.microsoft.com/office/drawing/2014/main" id="{BF262939-050A-48E0-91A8-6C30103BD688}"/>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96" name="直線コネクタ 895">
          <a:extLst>
            <a:ext uri="{FF2B5EF4-FFF2-40B4-BE49-F238E27FC236}">
              <a16:creationId xmlns:a16="http://schemas.microsoft.com/office/drawing/2014/main" id="{0007747B-F9F8-43C0-8812-B9AE617274BA}"/>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97" name="【公民館】&#10;一人当たり面積平均値テキスト">
          <a:extLst>
            <a:ext uri="{FF2B5EF4-FFF2-40B4-BE49-F238E27FC236}">
              <a16:creationId xmlns:a16="http://schemas.microsoft.com/office/drawing/2014/main" id="{8AD1D6D1-A3D5-44DB-A96F-42978EDE1001}"/>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98" name="フローチャート: 判断 897">
          <a:extLst>
            <a:ext uri="{FF2B5EF4-FFF2-40B4-BE49-F238E27FC236}">
              <a16:creationId xmlns:a16="http://schemas.microsoft.com/office/drawing/2014/main" id="{63B7DD38-E0D3-47F6-B92B-3293B41A41D4}"/>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99" name="フローチャート: 判断 898">
          <a:extLst>
            <a:ext uri="{FF2B5EF4-FFF2-40B4-BE49-F238E27FC236}">
              <a16:creationId xmlns:a16="http://schemas.microsoft.com/office/drawing/2014/main" id="{3FD657B3-9751-4E7D-B252-4008F62BDA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00" name="フローチャート: 判断 899">
          <a:extLst>
            <a:ext uri="{FF2B5EF4-FFF2-40B4-BE49-F238E27FC236}">
              <a16:creationId xmlns:a16="http://schemas.microsoft.com/office/drawing/2014/main" id="{38D4F977-70CA-4AFD-B7CA-701C0518B641}"/>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01" name="フローチャート: 判断 900">
          <a:extLst>
            <a:ext uri="{FF2B5EF4-FFF2-40B4-BE49-F238E27FC236}">
              <a16:creationId xmlns:a16="http://schemas.microsoft.com/office/drawing/2014/main" id="{CCD10309-8EDB-4323-A89A-53BACD0DE113}"/>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02" name="フローチャート: 判断 901">
          <a:extLst>
            <a:ext uri="{FF2B5EF4-FFF2-40B4-BE49-F238E27FC236}">
              <a16:creationId xmlns:a16="http://schemas.microsoft.com/office/drawing/2014/main" id="{E2A25C77-23CE-4CDF-A60C-950081FF2CE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53A66630-9109-4FAA-B2F9-FCB190F38C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0123F6C5-EA96-468A-A37C-4D470285E4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25F77335-8C6F-4C17-AE01-F500A120F9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71A86BF5-B639-4588-A1EE-ACA80E45A9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BF030050-A4E4-4C12-92C3-28BFCF4AF8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908" name="楕円 907">
          <a:extLst>
            <a:ext uri="{FF2B5EF4-FFF2-40B4-BE49-F238E27FC236}">
              <a16:creationId xmlns:a16="http://schemas.microsoft.com/office/drawing/2014/main" id="{3C3986BF-A632-41E2-822D-186EA7692209}"/>
            </a:ext>
          </a:extLst>
        </xdr:cNvPr>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108693</xdr:rowOff>
    </xdr:from>
    <xdr:ext cx="469744" cy="259045"/>
    <xdr:sp macro="" textlink="">
      <xdr:nvSpPr>
        <xdr:cNvPr id="909" name="【公民館】&#10;一人当たり面積該当値テキスト">
          <a:extLst>
            <a:ext uri="{FF2B5EF4-FFF2-40B4-BE49-F238E27FC236}">
              <a16:creationId xmlns:a16="http://schemas.microsoft.com/office/drawing/2014/main" id="{B16F7048-86A7-4762-9DAF-128E1453840B}"/>
            </a:ext>
          </a:extLst>
        </xdr:cNvPr>
        <xdr:cNvSpPr txBox="1"/>
      </xdr:nvSpPr>
      <xdr:spPr>
        <a:xfrm>
          <a:off x="22199600" y="182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910" name="楕円 909">
          <a:extLst>
            <a:ext uri="{FF2B5EF4-FFF2-40B4-BE49-F238E27FC236}">
              <a16:creationId xmlns:a16="http://schemas.microsoft.com/office/drawing/2014/main" id="{39D84153-192F-4490-A475-C0CEA9E57772}"/>
            </a:ext>
          </a:extLst>
        </xdr:cNvPr>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143148</xdr:rowOff>
    </xdr:to>
    <xdr:cxnSp macro="">
      <xdr:nvCxnSpPr>
        <xdr:cNvPr id="911" name="直線コネクタ 910">
          <a:extLst>
            <a:ext uri="{FF2B5EF4-FFF2-40B4-BE49-F238E27FC236}">
              <a16:creationId xmlns:a16="http://schemas.microsoft.com/office/drawing/2014/main" id="{C13DF472-E709-4B67-8BCD-0D22DAA8794C}"/>
            </a:ext>
          </a:extLst>
        </xdr:cNvPr>
        <xdr:cNvCxnSpPr/>
      </xdr:nvCxnSpPr>
      <xdr:spPr>
        <a:xfrm flipV="1">
          <a:off x="21323300" y="184817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168548</xdr:rowOff>
    </xdr:from>
    <xdr:to>
      <xdr:col>107</xdr:col>
      <xdr:colOff>101600</xdr:colOff>
      <xdr:row>108</xdr:row>
      <xdr:rowOff>98698</xdr:rowOff>
    </xdr:to>
    <xdr:sp macro="" textlink="">
      <xdr:nvSpPr>
        <xdr:cNvPr id="912" name="楕円 911">
          <a:extLst>
            <a:ext uri="{FF2B5EF4-FFF2-40B4-BE49-F238E27FC236}">
              <a16:creationId xmlns:a16="http://schemas.microsoft.com/office/drawing/2014/main" id="{1FFC92FB-808F-4A00-9964-F520EA9EDE48}"/>
            </a:ext>
          </a:extLst>
        </xdr:cNvPr>
        <xdr:cNvSpPr/>
      </xdr:nvSpPr>
      <xdr:spPr>
        <a:xfrm>
          <a:off x="20383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108</xdr:row>
      <xdr:rowOff>47898</xdr:rowOff>
    </xdr:to>
    <xdr:cxnSp macro="">
      <xdr:nvCxnSpPr>
        <xdr:cNvPr id="913" name="直線コネクタ 912">
          <a:extLst>
            <a:ext uri="{FF2B5EF4-FFF2-40B4-BE49-F238E27FC236}">
              <a16:creationId xmlns:a16="http://schemas.microsoft.com/office/drawing/2014/main" id="{8B0D8ED3-3A07-4555-9E8A-CCD2EA1F7BF3}"/>
            </a:ext>
          </a:extLst>
        </xdr:cNvPr>
        <xdr:cNvCxnSpPr/>
      </xdr:nvCxnSpPr>
      <xdr:spPr>
        <a:xfrm flipV="1">
          <a:off x="20434300" y="1848829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363</xdr:rowOff>
    </xdr:from>
    <xdr:to>
      <xdr:col>102</xdr:col>
      <xdr:colOff>165100</xdr:colOff>
      <xdr:row>108</xdr:row>
      <xdr:rowOff>101963</xdr:rowOff>
    </xdr:to>
    <xdr:sp macro="" textlink="">
      <xdr:nvSpPr>
        <xdr:cNvPr id="914" name="楕円 913">
          <a:extLst>
            <a:ext uri="{FF2B5EF4-FFF2-40B4-BE49-F238E27FC236}">
              <a16:creationId xmlns:a16="http://schemas.microsoft.com/office/drawing/2014/main" id="{19D5E8A3-A0A9-4104-B76F-7B4658946CF7}"/>
            </a:ext>
          </a:extLst>
        </xdr:cNvPr>
        <xdr:cNvSpPr/>
      </xdr:nvSpPr>
      <xdr:spPr>
        <a:xfrm>
          <a:off x="19494500" y="185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47898</xdr:rowOff>
    </xdr:from>
    <xdr:to>
      <xdr:col>107</xdr:col>
      <xdr:colOff>50800</xdr:colOff>
      <xdr:row>108</xdr:row>
      <xdr:rowOff>51163</xdr:rowOff>
    </xdr:to>
    <xdr:cxnSp macro="">
      <xdr:nvCxnSpPr>
        <xdr:cNvPr id="915" name="直線コネクタ 914">
          <a:extLst>
            <a:ext uri="{FF2B5EF4-FFF2-40B4-BE49-F238E27FC236}">
              <a16:creationId xmlns:a16="http://schemas.microsoft.com/office/drawing/2014/main" id="{B574F33D-2660-4F44-88C0-503E415F2CCF}"/>
            </a:ext>
          </a:extLst>
        </xdr:cNvPr>
        <xdr:cNvCxnSpPr/>
      </xdr:nvCxnSpPr>
      <xdr:spPr>
        <a:xfrm flipV="1">
          <a:off x="19545300" y="185644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3629</xdr:rowOff>
    </xdr:from>
    <xdr:to>
      <xdr:col>98</xdr:col>
      <xdr:colOff>38100</xdr:colOff>
      <xdr:row>108</xdr:row>
      <xdr:rowOff>105229</xdr:rowOff>
    </xdr:to>
    <xdr:sp macro="" textlink="">
      <xdr:nvSpPr>
        <xdr:cNvPr id="916" name="楕円 915">
          <a:extLst>
            <a:ext uri="{FF2B5EF4-FFF2-40B4-BE49-F238E27FC236}">
              <a16:creationId xmlns:a16="http://schemas.microsoft.com/office/drawing/2014/main" id="{6CAAF08A-42FD-4726-8175-5263AA3FE909}"/>
            </a:ext>
          </a:extLst>
        </xdr:cNvPr>
        <xdr:cNvSpPr/>
      </xdr:nvSpPr>
      <xdr:spPr>
        <a:xfrm>
          <a:off x="18605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51163</xdr:rowOff>
    </xdr:from>
    <xdr:to>
      <xdr:col>102</xdr:col>
      <xdr:colOff>114300</xdr:colOff>
      <xdr:row>108</xdr:row>
      <xdr:rowOff>54429</xdr:rowOff>
    </xdr:to>
    <xdr:cxnSp macro="">
      <xdr:nvCxnSpPr>
        <xdr:cNvPr id="917" name="直線コネクタ 916">
          <a:extLst>
            <a:ext uri="{FF2B5EF4-FFF2-40B4-BE49-F238E27FC236}">
              <a16:creationId xmlns:a16="http://schemas.microsoft.com/office/drawing/2014/main" id="{C3FF7B2D-DFB7-4655-95B4-F450C5D62DA9}"/>
            </a:ext>
          </a:extLst>
        </xdr:cNvPr>
        <xdr:cNvCxnSpPr/>
      </xdr:nvCxnSpPr>
      <xdr:spPr>
        <a:xfrm flipV="1">
          <a:off x="18656300" y="185677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18" name="n_1aveValue【公民館】&#10;一人当たり面積">
          <a:extLst>
            <a:ext uri="{FF2B5EF4-FFF2-40B4-BE49-F238E27FC236}">
              <a16:creationId xmlns:a16="http://schemas.microsoft.com/office/drawing/2014/main" id="{7CA73726-7B4F-4E09-9377-D48C3B97BADD}"/>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19" name="n_2aveValue【公民館】&#10;一人当たり面積">
          <a:extLst>
            <a:ext uri="{FF2B5EF4-FFF2-40B4-BE49-F238E27FC236}">
              <a16:creationId xmlns:a16="http://schemas.microsoft.com/office/drawing/2014/main" id="{CBBDF28E-4D43-4124-9E1A-866DE6119B53}"/>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20" name="n_3aveValue【公民館】&#10;一人当たり面積">
          <a:extLst>
            <a:ext uri="{FF2B5EF4-FFF2-40B4-BE49-F238E27FC236}">
              <a16:creationId xmlns:a16="http://schemas.microsoft.com/office/drawing/2014/main" id="{88AECFE4-5042-4563-B505-F4C528ECCBA2}"/>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21" name="n_4aveValue【公民館】&#10;一人当たり面積">
          <a:extLst>
            <a:ext uri="{FF2B5EF4-FFF2-40B4-BE49-F238E27FC236}">
              <a16:creationId xmlns:a16="http://schemas.microsoft.com/office/drawing/2014/main" id="{B8027AF4-7033-4D88-8FE7-152AAD5F51DD}"/>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39025</xdr:rowOff>
    </xdr:from>
    <xdr:ext cx="469744" cy="259045"/>
    <xdr:sp macro="" textlink="">
      <xdr:nvSpPr>
        <xdr:cNvPr id="922" name="n_1mainValue【公民館】&#10;一人当たり面積">
          <a:extLst>
            <a:ext uri="{FF2B5EF4-FFF2-40B4-BE49-F238E27FC236}">
              <a16:creationId xmlns:a16="http://schemas.microsoft.com/office/drawing/2014/main" id="{D66E6790-7F83-4470-BC2B-AE663819F7F9}"/>
            </a:ext>
          </a:extLst>
        </xdr:cNvPr>
        <xdr:cNvSpPr txBox="1"/>
      </xdr:nvSpPr>
      <xdr:spPr>
        <a:xfrm>
          <a:off x="21075727" y="1821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89825</xdr:rowOff>
    </xdr:from>
    <xdr:ext cx="469744" cy="259045"/>
    <xdr:sp macro="" textlink="">
      <xdr:nvSpPr>
        <xdr:cNvPr id="923" name="n_2mainValue【公民館】&#10;一人当たり面積">
          <a:extLst>
            <a:ext uri="{FF2B5EF4-FFF2-40B4-BE49-F238E27FC236}">
              <a16:creationId xmlns:a16="http://schemas.microsoft.com/office/drawing/2014/main" id="{811F4759-D004-4D95-A6B6-7C69B5ACA3CE}"/>
            </a:ext>
          </a:extLst>
        </xdr:cNvPr>
        <xdr:cNvSpPr txBox="1"/>
      </xdr:nvSpPr>
      <xdr:spPr>
        <a:xfrm>
          <a:off x="20199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93090</xdr:rowOff>
    </xdr:from>
    <xdr:ext cx="469744" cy="259045"/>
    <xdr:sp macro="" textlink="">
      <xdr:nvSpPr>
        <xdr:cNvPr id="924" name="n_3mainValue【公民館】&#10;一人当たり面積">
          <a:extLst>
            <a:ext uri="{FF2B5EF4-FFF2-40B4-BE49-F238E27FC236}">
              <a16:creationId xmlns:a16="http://schemas.microsoft.com/office/drawing/2014/main" id="{49D2C7F5-6781-4D55-9FE4-8E196329DCFC}"/>
            </a:ext>
          </a:extLst>
        </xdr:cNvPr>
        <xdr:cNvSpPr txBox="1"/>
      </xdr:nvSpPr>
      <xdr:spPr>
        <a:xfrm>
          <a:off x="19310427"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96356</xdr:rowOff>
    </xdr:from>
    <xdr:ext cx="469744" cy="259045"/>
    <xdr:sp macro="" textlink="">
      <xdr:nvSpPr>
        <xdr:cNvPr id="925" name="n_4mainValue【公民館】&#10;一人当たり面積">
          <a:extLst>
            <a:ext uri="{FF2B5EF4-FFF2-40B4-BE49-F238E27FC236}">
              <a16:creationId xmlns:a16="http://schemas.microsoft.com/office/drawing/2014/main" id="{D928D2CA-4649-486B-BF22-2A95207B54FA}"/>
            </a:ext>
          </a:extLst>
        </xdr:cNvPr>
        <xdr:cNvSpPr txBox="1"/>
      </xdr:nvSpPr>
      <xdr:spPr>
        <a:xfrm>
          <a:off x="184214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a:extLst>
            <a:ext uri="{FF2B5EF4-FFF2-40B4-BE49-F238E27FC236}">
              <a16:creationId xmlns:a16="http://schemas.microsoft.com/office/drawing/2014/main" id="{8095313B-6BCC-4048-B593-80B578E539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a:extLst>
            <a:ext uri="{FF2B5EF4-FFF2-40B4-BE49-F238E27FC236}">
              <a16:creationId xmlns:a16="http://schemas.microsoft.com/office/drawing/2014/main" id="{94C1BC7B-3AF5-4FB7-8A17-F1D364FC69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a:extLst>
            <a:ext uri="{FF2B5EF4-FFF2-40B4-BE49-F238E27FC236}">
              <a16:creationId xmlns:a16="http://schemas.microsoft.com/office/drawing/2014/main" id="{220F212E-0AAA-4EF3-A722-2433CF55E6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児童館及び公民館である。今後は、人口減少による税収や使用料の減少、少子高齢化による教育・保育施設の需要減少が考えられる。</a:t>
          </a:r>
        </a:p>
        <a:p>
          <a:r>
            <a:rPr kumimoji="1" lang="ja-JP" altLang="en-US" sz="1300">
              <a:latin typeface="ＭＳ Ｐゴシック" panose="020B0600070205080204" pitchFamily="50" charset="-128"/>
              <a:ea typeface="ＭＳ Ｐゴシック" panose="020B0600070205080204" pitchFamily="50" charset="-128"/>
            </a:rPr>
            <a:t>　なお、橋りょうの有形固定資産減価償却率について、固定資産情報を整理したことにより、大きく上昇し、類似団体より高い状況である。</a:t>
          </a:r>
        </a:p>
        <a:p>
          <a:r>
            <a:rPr kumimoji="1" lang="ja-JP" altLang="en-US" sz="1300">
              <a:latin typeface="ＭＳ Ｐゴシック" panose="020B0600070205080204" pitchFamily="50" charset="-128"/>
              <a:ea typeface="ＭＳ Ｐゴシック" panose="020B0600070205080204" pitchFamily="50" charset="-128"/>
            </a:rPr>
            <a:t>　このような状況を踏まえ、公共施設等総合管理計画に基づく、中長期的な視点で施設の集約化や複合化、長寿命化等を計画的に行い、財政負担の軽減、平準化を図る。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0011F3-3A35-4A5F-8C23-79848BE005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DC8BB3-5E4B-43C0-86C5-3BD368B2BD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86C086-326B-41DC-A87F-C8EE526017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6D25F8-B89F-4726-8D56-E34E4AA397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7CF799-A5C8-420E-A206-AD3BD1CF75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9759D2-7276-46DA-AF87-622BC3DD28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F1CC3E-883B-409E-9791-3CBFF15B7C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B9CD3E-9126-455E-AD39-700856600B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C1829F-82D3-4D3D-809B-17CB4AF6D0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82D728-50E7-48EA-ABFA-66D99091B8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4C78D7-47CB-4996-A946-74BFF875E3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DE5E86-29B3-4A44-9879-64C1167259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79086A-C033-4FA8-A6CC-14D87ABBC4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276131-B49D-49EE-A032-6DFAD706EA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A6FA88-5BFF-4FE3-97E6-1E32EAD042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DF3DE4-1AEA-4F5A-B49A-EECC5893E9D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9D16A3-2E68-42BB-8FD7-24BE6D4AAB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88BAD75-7171-46AC-8F42-8F33AF7AC5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CA3AFD-EAFC-4DD5-A959-17B14CEF78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FCE01F-95B1-4050-AF5A-8870556C4D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810F46-78F9-4175-AC77-D7EB871B48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C1B504-BEAA-4CF0-B9A1-7F3F76A0187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B5861E-481A-4AFA-A6DB-B48DB1CCC0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4E0F29-285B-43BD-8E07-EFA981DE80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1F040F-3673-4D04-8B7E-1ECAC55C17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C86A98-C47B-4F51-902D-D55BA82DDC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51DAD6-864A-44BA-A2ED-78D097F4C6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28AA68-86F3-4803-8BF0-B7142E38E4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CA0596-A60F-4327-9D09-78D060E0D7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D1A65E-E541-4F06-820D-0AD1A5690B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24B4AF-3B59-4A77-BDD2-9EAD47771F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547C1B-243F-4182-AC1B-2A2F9DE35F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79FB886-69D9-49A0-954B-40D3759F0D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9C363A-4E7F-4B8D-BEE3-1BE6680151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47421C-F91E-4A8F-8C82-9AD76FF5ED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7573D9-4F4A-4B93-9610-F3E00DE28B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81E681D-2AA9-467D-90F2-F8ECD3A33C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C3AAA8-D543-438F-9B84-CA9C242EDD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5BE07B-2449-4214-B47D-2F2207B78E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AC7587-54BC-4828-B5E8-B70443E14D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F96C55-5324-4397-AC06-3358C17E9E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2B3D92F-B756-42B7-AA3A-D5802D4606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C73AE31-6253-41DE-ACBB-C6E37227AAC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DA977BA-6AF0-4BBE-BC64-FB3B81778BD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8B00221-96D3-434E-A290-D3ED397F40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A85698-6079-48FD-A878-BB775EA5EB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13EA8CF-7CFF-4B48-BE71-698764F842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C76471-FF99-4286-810B-408809921E2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1196408-BC01-48F4-90AD-477F22703C8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D9BEB3-AF12-4C15-A895-175CE0D94E6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44492E-1C02-42D3-96A3-43180FF867D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9BEE51-A72A-4711-A073-26F8330651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B02CCCC-28E9-4438-9AB7-E6676B0B6B1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9D43CD-3170-4991-AEA6-F629A6464F9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349FF35-93BD-4972-B08C-EC9E5D6A90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1E9C59B-9C8A-4CDC-AE1E-129B8595EB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C99E4BB-200C-4470-A640-BA5CFE707DAC}"/>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29186ED-A842-4C97-88D0-F131E256A7C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13C676D-0C6A-427F-AAE2-91DDF466357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DE3EA391-5D8D-419C-9F83-0C26CE1FC25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137E2B2-4D67-4D0B-8415-1B805234954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8E1B7DA6-C341-4664-A154-D8C08507CA9C}"/>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146E55B2-F255-4573-A333-B153696B0354}"/>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B0DC2217-3DE7-4868-A4C0-B990328EE043}"/>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8524C528-ADCE-43B4-8A65-F1FDF90AE557}"/>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D120045F-4FAE-4D69-A9B4-28D6E1845E78}"/>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5BEC3970-9246-432F-AF8E-8D46CAA12EF5}"/>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D6BE73-A09F-43A1-B0C4-6A570B6172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525C16-189E-48B5-8034-59C8850D51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40C5CD-D8EB-462E-A63F-5FA38E5D63A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E8A40F-641F-4D41-A489-BEB17860B6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B5B1DFA-EBBC-45C7-B295-D4F7CD14A4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FCCA93A8-0180-4367-960D-CBC6FD3BA372}"/>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C37A5563-AF38-42C5-AFB5-BBCE95A3DB9E}"/>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98BA107A-27C7-4F94-AF7E-7FD4C6DA27DC}"/>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E8152309-EA36-4236-92C0-876DE159B6C7}"/>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257456CC-CC76-44FA-86C5-6DCD6F3E27EC}"/>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51CCC29B-B977-41AA-8F22-B11002D50A0E}"/>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E6709960-5B92-408B-961C-86E0811F08BF}"/>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509DD6FC-1125-47F0-9F5C-0D2FF152A184}"/>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9025EB7F-CA6C-47D7-85EC-42BDBFE54E78}"/>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EEC09C40-2514-4750-97CE-90A38E458A41}"/>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82F4D191-444F-4C2D-BD96-DF17D440120E}"/>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FFB19D8C-C1CA-42F7-BFEB-4EC752B29B25}"/>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537852E0-D58B-4BDC-99BF-502569734BE9}"/>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57F062F-378D-44A6-B116-5EE9C37F0EF7}"/>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F4E73641-3693-4D02-891E-39849E9964C8}"/>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DA753707-1E95-4395-B328-A751B5C202A7}"/>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BBE5D2D9-E222-4A96-A1AB-B5663FD5845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B6709D45-E194-40BB-B331-B8FE783655E1}"/>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EC039B9-9FBB-47EF-97AA-6DB8DBDB67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8CB06BE-20F0-4300-A985-8531642017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129605E-2CEC-4BBF-82A3-D96131A633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5535743-C139-4B21-B212-D305AD2F1B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F0E67AA-4515-47E3-9136-EE0EF237E0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01A1860-E535-428D-8AB1-56C921F9C7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64396F3-4484-497E-84D5-0F26E5AD7A1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8CC3A24-479E-48BD-A86B-E1772CF17E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D332339-5015-4D4F-95C2-770EE8FF88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2DC0849-E5D2-4119-8078-09582EB795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94576E3-E989-4129-9604-263BB1088F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9AF4EB6-0A21-4011-A492-0C42473ED0C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6C626F3-5FB2-4686-A057-FB96DED81F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899FFBF-EC3B-4845-A1E8-765BA4C66D0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F617AEB-970F-4888-A827-F3D691282F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37CA177-89BF-4C5A-A7F4-F8D739C2840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E53BE9B-C2C0-4757-B37F-8148845D9A6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3BE47F2-3F52-405F-937A-3C4F161505A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41B303-EC5D-4109-8981-ADEE1CAD97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CE5F5B5-CAB4-48E2-9139-4AABE3E314E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AECFE55-DB2C-46EE-BC0E-3BE579D1B7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416C5D9-FFC3-4454-AA82-3975033FCA3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FA57B0F-4BBF-4D93-AFC4-876D9E502A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776A4724-5A78-4110-ABB0-756779F42586}"/>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4CF9EABC-F615-4BFA-804E-910C24B24D95}"/>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3D24B5C-A1FA-4B8E-B43A-0A8494391BC5}"/>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D024E7C4-8341-46D0-A099-BE3E0A977D6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7984C27E-B547-447F-85FA-538F61A52AF5}"/>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1D46AD49-7159-457E-8DC7-805184BDA136}"/>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E140C001-FFE4-4409-9569-44F51EB30E0B}"/>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95A32A6B-1603-4A93-AF7F-0FAC100B38A8}"/>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8EA4CFF9-4AEF-4CC8-ACDB-B1E38EB736A5}"/>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95EF4D9-1B0E-4AE3-8FF0-55584EDC8637}"/>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D40F10B6-E778-4299-9A8A-2759BC49ED92}"/>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C1E3A6-F67C-4BC7-BE69-AEB1DA7868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1B93A45-A745-4CDA-974E-507FC2CFC7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E99B54A-1FC3-4B42-AB70-90B2AD1956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6A328D-F936-40A6-9939-B41B5C2E6C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B529C7C-FEC7-4266-851F-16EDF8C750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a:extLst>
            <a:ext uri="{FF2B5EF4-FFF2-40B4-BE49-F238E27FC236}">
              <a16:creationId xmlns:a16="http://schemas.microsoft.com/office/drawing/2014/main" id="{CC6C81B7-FC29-446A-A9F4-CE59B359DF3D}"/>
            </a:ext>
          </a:extLst>
        </xdr:cNvPr>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2" name="【図書館】&#10;一人当たり面積該当値テキスト">
          <a:extLst>
            <a:ext uri="{FF2B5EF4-FFF2-40B4-BE49-F238E27FC236}">
              <a16:creationId xmlns:a16="http://schemas.microsoft.com/office/drawing/2014/main" id="{235BB45A-28FE-4525-B541-885250419D65}"/>
            </a:ext>
          </a:extLst>
        </xdr:cNvPr>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33" name="楕円 132">
          <a:extLst>
            <a:ext uri="{FF2B5EF4-FFF2-40B4-BE49-F238E27FC236}">
              <a16:creationId xmlns:a16="http://schemas.microsoft.com/office/drawing/2014/main" id="{918A6576-70CE-40F8-A2C2-BB4127024DB3}"/>
            </a:ext>
          </a:extLst>
        </xdr:cNvPr>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34" name="直線コネクタ 133">
          <a:extLst>
            <a:ext uri="{FF2B5EF4-FFF2-40B4-BE49-F238E27FC236}">
              <a16:creationId xmlns:a16="http://schemas.microsoft.com/office/drawing/2014/main" id="{53712753-6A9B-4EB9-AC29-DCEE8E601B33}"/>
            </a:ext>
          </a:extLst>
        </xdr:cNvPr>
        <xdr:cNvCxnSpPr/>
      </xdr:nvCxnSpPr>
      <xdr:spPr>
        <a:xfrm>
          <a:off x="9639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30E802B9-EC0F-4207-BFE3-21C5A6DD4BDF}"/>
            </a:ext>
          </a:extLst>
        </xdr:cNvPr>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E93FE4DD-AF1C-4819-8E75-773D60EB5A08}"/>
            </a:ext>
          </a:extLst>
        </xdr:cNvPr>
        <xdr:cNvCxnSpPr/>
      </xdr:nvCxnSpPr>
      <xdr:spPr>
        <a:xfrm flipV="1">
          <a:off x="8750300" y="714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7" name="楕円 136">
          <a:extLst>
            <a:ext uri="{FF2B5EF4-FFF2-40B4-BE49-F238E27FC236}">
              <a16:creationId xmlns:a16="http://schemas.microsoft.com/office/drawing/2014/main" id="{6235394E-521C-414A-AD2F-3D129FD161F6}"/>
            </a:ext>
          </a:extLst>
        </xdr:cNvPr>
        <xdr:cNvSpPr/>
      </xdr:nvSpPr>
      <xdr:spPr>
        <a:xfrm>
          <a:off x="781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118110</xdr:rowOff>
    </xdr:to>
    <xdr:cxnSp macro="">
      <xdr:nvCxnSpPr>
        <xdr:cNvPr id="138" name="直線コネクタ 137">
          <a:extLst>
            <a:ext uri="{FF2B5EF4-FFF2-40B4-BE49-F238E27FC236}">
              <a16:creationId xmlns:a16="http://schemas.microsoft.com/office/drawing/2014/main" id="{3C5E0A5F-0387-40B1-9F0F-A1C5FAFF1CB2}"/>
            </a:ext>
          </a:extLst>
        </xdr:cNvPr>
        <xdr:cNvCxnSpPr/>
      </xdr:nvCxnSpPr>
      <xdr:spPr>
        <a:xfrm>
          <a:off x="7861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71349466-FE0D-4D03-8812-9DB39CD5A108}"/>
            </a:ext>
          </a:extLst>
        </xdr:cNvPr>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3D1B203D-0452-4CB6-BBC4-1A17DC45A368}"/>
            </a:ext>
          </a:extLst>
        </xdr:cNvPr>
        <xdr:cNvCxnSpPr/>
      </xdr:nvCxnSpPr>
      <xdr:spPr>
        <a:xfrm flipV="1">
          <a:off x="6972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3B018FF8-455D-4ACA-BF66-014E4189D586}"/>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B7B2984A-C201-4DC0-9ABF-B83457E5ECA8}"/>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77316482-95CC-4034-9F57-81BED980ED42}"/>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B474F2E1-8C9B-4B2F-89D7-2BC4474B6349}"/>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45" name="n_1mainValue【図書館】&#10;一人当たり面積">
          <a:extLst>
            <a:ext uri="{FF2B5EF4-FFF2-40B4-BE49-F238E27FC236}">
              <a16:creationId xmlns:a16="http://schemas.microsoft.com/office/drawing/2014/main" id="{29E9DC3B-E879-4A04-B7B9-850E52F2B249}"/>
            </a:ext>
          </a:extLst>
        </xdr:cNvPr>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a:extLst>
            <a:ext uri="{FF2B5EF4-FFF2-40B4-BE49-F238E27FC236}">
              <a16:creationId xmlns:a16="http://schemas.microsoft.com/office/drawing/2014/main" id="{43CEA385-71D3-4A8A-BEF3-B9472B468305}"/>
            </a:ext>
          </a:extLst>
        </xdr:cNvPr>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47" name="n_3mainValue【図書館】&#10;一人当たり面積">
          <a:extLst>
            <a:ext uri="{FF2B5EF4-FFF2-40B4-BE49-F238E27FC236}">
              <a16:creationId xmlns:a16="http://schemas.microsoft.com/office/drawing/2014/main" id="{465CFA13-AEF3-49BC-A7FF-84FE01F7522A}"/>
            </a:ext>
          </a:extLst>
        </xdr:cNvPr>
        <xdr:cNvSpPr txBox="1"/>
      </xdr:nvSpPr>
      <xdr:spPr>
        <a:xfrm>
          <a:off x="7626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a:extLst>
            <a:ext uri="{FF2B5EF4-FFF2-40B4-BE49-F238E27FC236}">
              <a16:creationId xmlns:a16="http://schemas.microsoft.com/office/drawing/2014/main" id="{CFBB5A29-19C3-4249-BD39-3ED5D36ED5C5}"/>
            </a:ext>
          </a:extLst>
        </xdr:cNvPr>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E16A123-01E9-4C25-A8ED-484D209CE8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73231C9-AF77-42DC-8874-B787F4B4879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F7FEA92-934B-4B3B-B128-855B770BAA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0D399C2-1108-47C9-8898-C664A2B65A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07D5875-8A95-45C8-ADB2-140D3578AA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03F8DCA-E9E1-4FEC-8790-6C9244382D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4FD2C7C-D136-44E7-AC31-37F4A1A25E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65DFB09-8E70-4C0C-BC32-969F348958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6D6903F-AEE0-457D-B6E3-B714746944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00B8574-9BA5-4B45-B870-EA1B9D2601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AD82C65-CBEE-4848-9533-614B899982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7BC9771-7AF8-47FA-A8DC-94684C9D06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82F7097-E39E-41CC-B742-FB109D549D2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24F67FF-FD13-4651-8B99-188B3238DF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FDC4EF9-874A-4F44-A51E-8551160A23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56C0717-CB08-4617-B8D2-7C2B98B48A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0E629F0-10EC-47B3-BF59-4366ED1D9D0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EC6D37B-D9FF-40CA-97A3-357C44D97D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83ED33B-1995-4DE4-A4FD-71F749B50A3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379B52F-E895-48CD-B69A-AF94E37C667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0C7A115-D58D-41C5-B6F5-08695F9E0A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F9457F6-244E-4156-80CF-0B7F2DBD2BE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19E87E3-EADE-4402-838F-67533601E96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E3C3B08-D945-4789-9019-0D8A519867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3D0FBC5-6F74-4C95-8339-11A44138E7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273A154-0CF8-4F35-9545-2D503B490F53}"/>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447A608E-6322-49BC-92AB-81134F653D1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29DE3A6-CC63-4A17-A5EE-2D0D2409C80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7D3EA959-4595-4E29-AF74-D1EEE921EA8A}"/>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44F719E9-8F58-4904-96FC-0DB6C75B4EF1}"/>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AD27E8B-2841-47E9-A585-CB83D924ED39}"/>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5A3DE5-60F8-4D6C-A491-2B7BFAC71E4B}"/>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BD56979D-DC31-4A6E-BC5A-448BAF1EF87E}"/>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919FE24A-D910-4CFA-84AB-F87A881FA9CB}"/>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3B52E28E-DDC8-4492-8739-3493FF13FA24}"/>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13A6DAC0-97ED-4EB0-A272-729FEDB25A7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221EB38-B099-4D3B-B4E5-2D3487C2FB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FD7BFB-9CAC-4E3B-98E8-3269E99D0B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5BF0008-D26E-4EB2-9311-A7FAEF8109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9480A52-B84C-4A84-A63E-4DF2825EA4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2E121B8-371D-4FF5-BB05-EAC108CA11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110853</xdr:rowOff>
    </xdr:from>
    <xdr:to>
      <xdr:col>24</xdr:col>
      <xdr:colOff>114300</xdr:colOff>
      <xdr:row>63</xdr:row>
      <xdr:rowOff>41003</xdr:rowOff>
    </xdr:to>
    <xdr:sp macro="" textlink="">
      <xdr:nvSpPr>
        <xdr:cNvPr id="190" name="楕円 189">
          <a:extLst>
            <a:ext uri="{FF2B5EF4-FFF2-40B4-BE49-F238E27FC236}">
              <a16:creationId xmlns:a16="http://schemas.microsoft.com/office/drawing/2014/main" id="{D2179A44-2C03-4EC9-B0F1-BA237357826A}"/>
            </a:ext>
          </a:extLst>
        </xdr:cNvPr>
        <xdr:cNvSpPr/>
      </xdr:nvSpPr>
      <xdr:spPr>
        <a:xfrm>
          <a:off x="4584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89280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32CCEDF-0B3B-4268-88DD-8591055208EB}"/>
            </a:ext>
          </a:extLst>
        </xdr:cNvPr>
        <xdr:cNvSpPr txBox="1"/>
      </xdr:nvSpPr>
      <xdr:spPr>
        <a:xfrm>
          <a:off x="4673600"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76563</xdr:rowOff>
    </xdr:from>
    <xdr:to>
      <xdr:col>20</xdr:col>
      <xdr:colOff>38100</xdr:colOff>
      <xdr:row>63</xdr:row>
      <xdr:rowOff>6713</xdr:rowOff>
    </xdr:to>
    <xdr:sp macro="" textlink="">
      <xdr:nvSpPr>
        <xdr:cNvPr id="192" name="楕円 191">
          <a:extLst>
            <a:ext uri="{FF2B5EF4-FFF2-40B4-BE49-F238E27FC236}">
              <a16:creationId xmlns:a16="http://schemas.microsoft.com/office/drawing/2014/main" id="{936ADD70-844B-4737-8AF9-C746EA62C05A}"/>
            </a:ext>
          </a:extLst>
        </xdr:cNvPr>
        <xdr:cNvSpPr/>
      </xdr:nvSpPr>
      <xdr:spPr>
        <a:xfrm>
          <a:off x="3746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127363</xdr:rowOff>
    </xdr:from>
    <xdr:to>
      <xdr:col>24</xdr:col>
      <xdr:colOff>63500</xdr:colOff>
      <xdr:row>62</xdr:row>
      <xdr:rowOff>161653</xdr:rowOff>
    </xdr:to>
    <xdr:cxnSp macro="">
      <xdr:nvCxnSpPr>
        <xdr:cNvPr id="193" name="直線コネクタ 192">
          <a:extLst>
            <a:ext uri="{FF2B5EF4-FFF2-40B4-BE49-F238E27FC236}">
              <a16:creationId xmlns:a16="http://schemas.microsoft.com/office/drawing/2014/main" id="{C254D478-CBBB-4E40-9FF4-54957B1AA731}"/>
            </a:ext>
          </a:extLst>
        </xdr:cNvPr>
        <xdr:cNvCxnSpPr/>
      </xdr:nvCxnSpPr>
      <xdr:spPr>
        <a:xfrm>
          <a:off x="3797300" y="107572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45538</xdr:rowOff>
    </xdr:from>
    <xdr:to>
      <xdr:col>15</xdr:col>
      <xdr:colOff>101600</xdr:colOff>
      <xdr:row>62</xdr:row>
      <xdr:rowOff>147138</xdr:rowOff>
    </xdr:to>
    <xdr:sp macro="" textlink="">
      <xdr:nvSpPr>
        <xdr:cNvPr id="194" name="楕円 193">
          <a:extLst>
            <a:ext uri="{FF2B5EF4-FFF2-40B4-BE49-F238E27FC236}">
              <a16:creationId xmlns:a16="http://schemas.microsoft.com/office/drawing/2014/main" id="{D307DA67-5217-43B4-92AD-330CDEC62618}"/>
            </a:ext>
          </a:extLst>
        </xdr:cNvPr>
        <xdr:cNvSpPr/>
      </xdr:nvSpPr>
      <xdr:spPr>
        <a:xfrm>
          <a:off x="2857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96338</xdr:rowOff>
    </xdr:from>
    <xdr:to>
      <xdr:col>19</xdr:col>
      <xdr:colOff>177800</xdr:colOff>
      <xdr:row>62</xdr:row>
      <xdr:rowOff>127363</xdr:rowOff>
    </xdr:to>
    <xdr:cxnSp macro="">
      <xdr:nvCxnSpPr>
        <xdr:cNvPr id="195" name="直線コネクタ 194">
          <a:extLst>
            <a:ext uri="{FF2B5EF4-FFF2-40B4-BE49-F238E27FC236}">
              <a16:creationId xmlns:a16="http://schemas.microsoft.com/office/drawing/2014/main" id="{1C738BBD-214D-46BE-A0A5-9B1D7B03981B}"/>
            </a:ext>
          </a:extLst>
        </xdr:cNvPr>
        <xdr:cNvCxnSpPr/>
      </xdr:nvCxnSpPr>
      <xdr:spPr>
        <a:xfrm>
          <a:off x="2908300" y="107262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153307</xdr:rowOff>
    </xdr:from>
    <xdr:to>
      <xdr:col>10</xdr:col>
      <xdr:colOff>165100</xdr:colOff>
      <xdr:row>62</xdr:row>
      <xdr:rowOff>83457</xdr:rowOff>
    </xdr:to>
    <xdr:sp macro="" textlink="">
      <xdr:nvSpPr>
        <xdr:cNvPr id="196" name="楕円 195">
          <a:extLst>
            <a:ext uri="{FF2B5EF4-FFF2-40B4-BE49-F238E27FC236}">
              <a16:creationId xmlns:a16="http://schemas.microsoft.com/office/drawing/2014/main" id="{AAD7ADF6-1D87-4D69-9CCC-F346997F0625}"/>
            </a:ext>
          </a:extLst>
        </xdr:cNvPr>
        <xdr:cNvSpPr/>
      </xdr:nvSpPr>
      <xdr:spPr>
        <a:xfrm>
          <a:off x="1968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32657</xdr:rowOff>
    </xdr:from>
    <xdr:to>
      <xdr:col>15</xdr:col>
      <xdr:colOff>50800</xdr:colOff>
      <xdr:row>62</xdr:row>
      <xdr:rowOff>96338</xdr:rowOff>
    </xdr:to>
    <xdr:cxnSp macro="">
      <xdr:nvCxnSpPr>
        <xdr:cNvPr id="197" name="直線コネクタ 196">
          <a:extLst>
            <a:ext uri="{FF2B5EF4-FFF2-40B4-BE49-F238E27FC236}">
              <a16:creationId xmlns:a16="http://schemas.microsoft.com/office/drawing/2014/main" id="{5BACFCCF-D7B4-4D94-A9D1-0872788F6687}"/>
            </a:ext>
          </a:extLst>
        </xdr:cNvPr>
        <xdr:cNvCxnSpPr/>
      </xdr:nvCxnSpPr>
      <xdr:spPr>
        <a:xfrm>
          <a:off x="2019300" y="1066255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98" name="楕円 197">
          <a:extLst>
            <a:ext uri="{FF2B5EF4-FFF2-40B4-BE49-F238E27FC236}">
              <a16:creationId xmlns:a16="http://schemas.microsoft.com/office/drawing/2014/main" id="{4F47C272-8A2A-4F31-A2F6-B01070EFE3C9}"/>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32657</xdr:rowOff>
    </xdr:to>
    <xdr:cxnSp macro="">
      <xdr:nvCxnSpPr>
        <xdr:cNvPr id="199" name="直線コネクタ 198">
          <a:extLst>
            <a:ext uri="{FF2B5EF4-FFF2-40B4-BE49-F238E27FC236}">
              <a16:creationId xmlns:a16="http://schemas.microsoft.com/office/drawing/2014/main" id="{5E9D1741-AC62-410B-831D-41F0AEB07CE3}"/>
            </a:ext>
          </a:extLst>
        </xdr:cNvPr>
        <xdr:cNvCxnSpPr/>
      </xdr:nvCxnSpPr>
      <xdr:spPr>
        <a:xfrm>
          <a:off x="1130300" y="106576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B70DF724-FB7F-41A1-98B9-9F881C2AA2F1}"/>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3B564FB7-F238-4914-9739-647B56B89A2E}"/>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5EDC070-91DE-4A43-A4D4-259CF2AA519C}"/>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D7092C7F-0AE1-4AB1-9F62-5959CE1105EE}"/>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169290</xdr:rowOff>
    </xdr:from>
    <xdr:ext cx="405111" cy="259045"/>
    <xdr:sp macro="" textlink="">
      <xdr:nvSpPr>
        <xdr:cNvPr id="204" name="n_1mainValue【体育館・プール】&#10;有形固定資産減価償却率">
          <a:extLst>
            <a:ext uri="{FF2B5EF4-FFF2-40B4-BE49-F238E27FC236}">
              <a16:creationId xmlns:a16="http://schemas.microsoft.com/office/drawing/2014/main" id="{B4B70030-339F-472D-8C72-3ECD0F97F7BB}"/>
            </a:ext>
          </a:extLst>
        </xdr:cNvPr>
        <xdr:cNvSpPr txBox="1"/>
      </xdr:nvSpPr>
      <xdr:spPr>
        <a:xfrm>
          <a:off x="35820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138265</xdr:rowOff>
    </xdr:from>
    <xdr:ext cx="405111" cy="259045"/>
    <xdr:sp macro="" textlink="">
      <xdr:nvSpPr>
        <xdr:cNvPr id="205" name="n_2mainValue【体育館・プール】&#10;有形固定資産減価償却率">
          <a:extLst>
            <a:ext uri="{FF2B5EF4-FFF2-40B4-BE49-F238E27FC236}">
              <a16:creationId xmlns:a16="http://schemas.microsoft.com/office/drawing/2014/main" id="{379AF14D-03FA-4042-9D78-48883ABCEBF6}"/>
            </a:ext>
          </a:extLst>
        </xdr:cNvPr>
        <xdr:cNvSpPr txBox="1"/>
      </xdr:nvSpPr>
      <xdr:spPr>
        <a:xfrm>
          <a:off x="2705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74584</xdr:rowOff>
    </xdr:from>
    <xdr:ext cx="405111" cy="259045"/>
    <xdr:sp macro="" textlink="">
      <xdr:nvSpPr>
        <xdr:cNvPr id="206" name="n_3mainValue【体育館・プール】&#10;有形固定資産減価償却率">
          <a:extLst>
            <a:ext uri="{FF2B5EF4-FFF2-40B4-BE49-F238E27FC236}">
              <a16:creationId xmlns:a16="http://schemas.microsoft.com/office/drawing/2014/main" id="{8068A4A9-9092-4AA5-A9AE-8327F8333522}"/>
            </a:ext>
          </a:extLst>
        </xdr:cNvPr>
        <xdr:cNvSpPr txBox="1"/>
      </xdr:nvSpPr>
      <xdr:spPr>
        <a:xfrm>
          <a:off x="1816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207" name="n_4mainValue【体育館・プール】&#10;有形固定資産減価償却率">
          <a:extLst>
            <a:ext uri="{FF2B5EF4-FFF2-40B4-BE49-F238E27FC236}">
              <a16:creationId xmlns:a16="http://schemas.microsoft.com/office/drawing/2014/main" id="{810B81A1-6F0C-430D-BC65-622338D2E471}"/>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03775C8-C6C6-4C50-899A-DF69D9FC47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0238C9B-F44C-43D4-9A1B-ED5786D624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E1AA7F1-36B6-4FED-9D1D-E6A668D2BEA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3D15F50-A45C-4030-A388-CA809FD35A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EA49597-5068-4111-843A-51DD1C05F8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3522643-EDCC-4E51-AD76-4D8A78F248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4F73D5-5221-4BAF-B4FD-5628A3D779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D724E39-71B8-4F83-A58B-394FC15BAD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62F5EE3-2D48-44D0-AD86-E315131B48F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9767A1B-6D4C-44CC-BC05-31517D9A74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AE06927-186E-4F8F-8A47-261623D2AAF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162C9D83-016A-4088-AFCD-7D0DB18479C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CC6D5F3-EC65-493E-9C9B-85F18B301A7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D2CCF9F-95F9-4C3D-B5B0-BE5CFE1BC9A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8B82D82-1B54-4523-B038-668964DA86B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7EEAB67-0A76-4693-A4EF-371B34C2FA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9ABF5FD-B7C8-483E-8ADB-08EA85A39C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AE1D978-5DDA-444F-820B-9A619358458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62C28BE-5F77-40F3-A5B3-3F5DB56634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0F58796-D18E-4FAD-8EDD-9C4CEBEE122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62D35AE-99D7-4A98-A9D1-F515CF42D4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AE80C600-67DC-4DCE-A9CB-30503A824B9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726326F-FF90-43C9-B5A3-AEAA3B73AE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D334E3BE-F971-4A8A-A130-963D742BC9A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5D0613CC-EC13-4B94-B43B-314171F368BF}"/>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2A09E8A-D69B-430A-A19C-11F19029CD6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757DD648-77F6-4258-9AFA-15A092A9599E}"/>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68057D2E-D314-42D5-9658-9838C8DAA90B}"/>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A6AF6855-F4DB-400D-9F62-0CF8777E2ED4}"/>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2134E52A-A31C-4BEB-AA01-FD09424954A5}"/>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A85D5F5D-81F2-46F7-98D5-CE6EC3279438}"/>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C4733FE9-A833-4380-BCCB-7ED4F73C690F}"/>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990C3CA2-F02A-47B9-A0BF-E1CCB3A1BA1C}"/>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85ED1415-B52B-42F3-AFFD-5999FE018BCD}"/>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74F283-F994-4559-92B9-730D93EC22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0078979-701F-4062-BEAD-54CE413FEF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32EF20-6150-40E4-8CF5-7D07F255AE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37DADA4-DF55-471C-B578-BE0963B6D1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422A8C5-B61B-4837-B6CD-4AF2737E9B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xdr:rowOff>
    </xdr:from>
    <xdr:to>
      <xdr:col>55</xdr:col>
      <xdr:colOff>50800</xdr:colOff>
      <xdr:row>63</xdr:row>
      <xdr:rowOff>104521</xdr:rowOff>
    </xdr:to>
    <xdr:sp macro="" textlink="">
      <xdr:nvSpPr>
        <xdr:cNvPr id="247" name="楕円 246">
          <a:extLst>
            <a:ext uri="{FF2B5EF4-FFF2-40B4-BE49-F238E27FC236}">
              <a16:creationId xmlns:a16="http://schemas.microsoft.com/office/drawing/2014/main" id="{5D9D0013-D40E-4C34-A92E-927DEBF796DD}"/>
            </a:ext>
          </a:extLst>
        </xdr:cNvPr>
        <xdr:cNvSpPr/>
      </xdr:nvSpPr>
      <xdr:spPr>
        <a:xfrm>
          <a:off x="10426700" y="108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25798</xdr:rowOff>
    </xdr:from>
    <xdr:ext cx="469744" cy="259045"/>
    <xdr:sp macro="" textlink="">
      <xdr:nvSpPr>
        <xdr:cNvPr id="248" name="【体育館・プール】&#10;一人当たり面積該当値テキスト">
          <a:extLst>
            <a:ext uri="{FF2B5EF4-FFF2-40B4-BE49-F238E27FC236}">
              <a16:creationId xmlns:a16="http://schemas.microsoft.com/office/drawing/2014/main" id="{422A76F7-E013-49ED-AB42-E48F6C45C863}"/>
            </a:ext>
          </a:extLst>
        </xdr:cNvPr>
        <xdr:cNvSpPr txBox="1"/>
      </xdr:nvSpPr>
      <xdr:spPr>
        <a:xfrm>
          <a:off x="10515600" y="1065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xdr:rowOff>
    </xdr:from>
    <xdr:to>
      <xdr:col>50</xdr:col>
      <xdr:colOff>165100</xdr:colOff>
      <xdr:row>63</xdr:row>
      <xdr:rowOff>109474</xdr:rowOff>
    </xdr:to>
    <xdr:sp macro="" textlink="">
      <xdr:nvSpPr>
        <xdr:cNvPr id="249" name="楕円 248">
          <a:extLst>
            <a:ext uri="{FF2B5EF4-FFF2-40B4-BE49-F238E27FC236}">
              <a16:creationId xmlns:a16="http://schemas.microsoft.com/office/drawing/2014/main" id="{3D3C6CF1-8F53-4FCB-8247-EF8762BD3458}"/>
            </a:ext>
          </a:extLst>
        </xdr:cNvPr>
        <xdr:cNvSpPr/>
      </xdr:nvSpPr>
      <xdr:spPr>
        <a:xfrm>
          <a:off x="9588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53721</xdr:rowOff>
    </xdr:from>
    <xdr:to>
      <xdr:col>55</xdr:col>
      <xdr:colOff>0</xdr:colOff>
      <xdr:row>63</xdr:row>
      <xdr:rowOff>58674</xdr:rowOff>
    </xdr:to>
    <xdr:cxnSp macro="">
      <xdr:nvCxnSpPr>
        <xdr:cNvPr id="250" name="直線コネクタ 249">
          <a:extLst>
            <a:ext uri="{FF2B5EF4-FFF2-40B4-BE49-F238E27FC236}">
              <a16:creationId xmlns:a16="http://schemas.microsoft.com/office/drawing/2014/main" id="{3A0A0719-475F-4151-8688-8021AA0311CA}"/>
            </a:ext>
          </a:extLst>
        </xdr:cNvPr>
        <xdr:cNvCxnSpPr/>
      </xdr:nvCxnSpPr>
      <xdr:spPr>
        <a:xfrm flipV="1">
          <a:off x="9639300" y="1085507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xdr:rowOff>
    </xdr:from>
    <xdr:to>
      <xdr:col>46</xdr:col>
      <xdr:colOff>38100</xdr:colOff>
      <xdr:row>63</xdr:row>
      <xdr:rowOff>112522</xdr:rowOff>
    </xdr:to>
    <xdr:sp macro="" textlink="">
      <xdr:nvSpPr>
        <xdr:cNvPr id="251" name="楕円 250">
          <a:extLst>
            <a:ext uri="{FF2B5EF4-FFF2-40B4-BE49-F238E27FC236}">
              <a16:creationId xmlns:a16="http://schemas.microsoft.com/office/drawing/2014/main" id="{59CABD86-0446-4A12-97A3-18CC82B23D42}"/>
            </a:ext>
          </a:extLst>
        </xdr:cNvPr>
        <xdr:cNvSpPr/>
      </xdr:nvSpPr>
      <xdr:spPr>
        <a:xfrm>
          <a:off x="869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58674</xdr:rowOff>
    </xdr:from>
    <xdr:to>
      <xdr:col>50</xdr:col>
      <xdr:colOff>114300</xdr:colOff>
      <xdr:row>63</xdr:row>
      <xdr:rowOff>61722</xdr:rowOff>
    </xdr:to>
    <xdr:cxnSp macro="">
      <xdr:nvCxnSpPr>
        <xdr:cNvPr id="252" name="直線コネクタ 251">
          <a:extLst>
            <a:ext uri="{FF2B5EF4-FFF2-40B4-BE49-F238E27FC236}">
              <a16:creationId xmlns:a16="http://schemas.microsoft.com/office/drawing/2014/main" id="{428775D4-D527-4A23-A348-8E7DE63B0CEF}"/>
            </a:ext>
          </a:extLst>
        </xdr:cNvPr>
        <xdr:cNvCxnSpPr/>
      </xdr:nvCxnSpPr>
      <xdr:spPr>
        <a:xfrm flipV="1">
          <a:off x="8750300" y="108600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81026</xdr:rowOff>
    </xdr:from>
    <xdr:to>
      <xdr:col>41</xdr:col>
      <xdr:colOff>101600</xdr:colOff>
      <xdr:row>64</xdr:row>
      <xdr:rowOff>11176</xdr:rowOff>
    </xdr:to>
    <xdr:sp macro="" textlink="">
      <xdr:nvSpPr>
        <xdr:cNvPr id="253" name="楕円 252">
          <a:extLst>
            <a:ext uri="{FF2B5EF4-FFF2-40B4-BE49-F238E27FC236}">
              <a16:creationId xmlns:a16="http://schemas.microsoft.com/office/drawing/2014/main" id="{FBFD9E03-C199-4AC3-8D91-91988134122C}"/>
            </a:ext>
          </a:extLst>
        </xdr:cNvPr>
        <xdr:cNvSpPr/>
      </xdr:nvSpPr>
      <xdr:spPr>
        <a:xfrm>
          <a:off x="7810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131826</xdr:rowOff>
    </xdr:to>
    <xdr:cxnSp macro="">
      <xdr:nvCxnSpPr>
        <xdr:cNvPr id="254" name="直線コネクタ 253">
          <a:extLst>
            <a:ext uri="{FF2B5EF4-FFF2-40B4-BE49-F238E27FC236}">
              <a16:creationId xmlns:a16="http://schemas.microsoft.com/office/drawing/2014/main" id="{884EDC81-89F7-4FDD-98B4-03A832F05B24}"/>
            </a:ext>
          </a:extLst>
        </xdr:cNvPr>
        <xdr:cNvCxnSpPr/>
      </xdr:nvCxnSpPr>
      <xdr:spPr>
        <a:xfrm flipV="1">
          <a:off x="7861300" y="10863072"/>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83693</xdr:rowOff>
    </xdr:from>
    <xdr:to>
      <xdr:col>36</xdr:col>
      <xdr:colOff>165100</xdr:colOff>
      <xdr:row>64</xdr:row>
      <xdr:rowOff>13843</xdr:rowOff>
    </xdr:to>
    <xdr:sp macro="" textlink="">
      <xdr:nvSpPr>
        <xdr:cNvPr id="255" name="楕円 254">
          <a:extLst>
            <a:ext uri="{FF2B5EF4-FFF2-40B4-BE49-F238E27FC236}">
              <a16:creationId xmlns:a16="http://schemas.microsoft.com/office/drawing/2014/main" id="{3A4143F7-6588-4232-A737-45DC9CD9FE3C}"/>
            </a:ext>
          </a:extLst>
        </xdr:cNvPr>
        <xdr:cNvSpPr/>
      </xdr:nvSpPr>
      <xdr:spPr>
        <a:xfrm>
          <a:off x="6921500" y="108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131826</xdr:rowOff>
    </xdr:from>
    <xdr:to>
      <xdr:col>41</xdr:col>
      <xdr:colOff>50800</xdr:colOff>
      <xdr:row>63</xdr:row>
      <xdr:rowOff>134493</xdr:rowOff>
    </xdr:to>
    <xdr:cxnSp macro="">
      <xdr:nvCxnSpPr>
        <xdr:cNvPr id="256" name="直線コネクタ 255">
          <a:extLst>
            <a:ext uri="{FF2B5EF4-FFF2-40B4-BE49-F238E27FC236}">
              <a16:creationId xmlns:a16="http://schemas.microsoft.com/office/drawing/2014/main" id="{CAF17763-E32F-448D-883E-D6AAF518F3C3}"/>
            </a:ext>
          </a:extLst>
        </xdr:cNvPr>
        <xdr:cNvCxnSpPr/>
      </xdr:nvCxnSpPr>
      <xdr:spPr>
        <a:xfrm flipV="1">
          <a:off x="6972300" y="109331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D3C8E1F3-4E02-43BB-97DF-9BC0787D64EB}"/>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3CA0EC87-A585-4C18-A49D-DF35E4216FC3}"/>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BF1F4600-5E47-409E-AE55-D8E80F2D06E7}"/>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454EBEDB-BCBA-4613-B75E-5AF7845E4283}"/>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126001</xdr:rowOff>
    </xdr:from>
    <xdr:ext cx="469744" cy="259045"/>
    <xdr:sp macro="" textlink="">
      <xdr:nvSpPr>
        <xdr:cNvPr id="261" name="n_1mainValue【体育館・プール】&#10;一人当たり面積">
          <a:extLst>
            <a:ext uri="{FF2B5EF4-FFF2-40B4-BE49-F238E27FC236}">
              <a16:creationId xmlns:a16="http://schemas.microsoft.com/office/drawing/2014/main" id="{FF342968-B4A8-4D54-A26E-32370F4E25CA}"/>
            </a:ext>
          </a:extLst>
        </xdr:cNvPr>
        <xdr:cNvSpPr txBox="1"/>
      </xdr:nvSpPr>
      <xdr:spPr>
        <a:xfrm>
          <a:off x="9391727" y="105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129049</xdr:rowOff>
    </xdr:from>
    <xdr:ext cx="469744" cy="259045"/>
    <xdr:sp macro="" textlink="">
      <xdr:nvSpPr>
        <xdr:cNvPr id="262" name="n_2mainValue【体育館・プール】&#10;一人当たり面積">
          <a:extLst>
            <a:ext uri="{FF2B5EF4-FFF2-40B4-BE49-F238E27FC236}">
              <a16:creationId xmlns:a16="http://schemas.microsoft.com/office/drawing/2014/main" id="{7AA6EBB2-A1A6-46B6-A80C-4441B6D98287}"/>
            </a:ext>
          </a:extLst>
        </xdr:cNvPr>
        <xdr:cNvSpPr txBox="1"/>
      </xdr:nvSpPr>
      <xdr:spPr>
        <a:xfrm>
          <a:off x="85154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2303</xdr:rowOff>
    </xdr:from>
    <xdr:ext cx="469744" cy="259045"/>
    <xdr:sp macro="" textlink="">
      <xdr:nvSpPr>
        <xdr:cNvPr id="263" name="n_3mainValue【体育館・プール】&#10;一人当たり面積">
          <a:extLst>
            <a:ext uri="{FF2B5EF4-FFF2-40B4-BE49-F238E27FC236}">
              <a16:creationId xmlns:a16="http://schemas.microsoft.com/office/drawing/2014/main" id="{3ACD1483-E241-4948-A41D-CDB4DC20630A}"/>
            </a:ext>
          </a:extLst>
        </xdr:cNvPr>
        <xdr:cNvSpPr txBox="1"/>
      </xdr:nvSpPr>
      <xdr:spPr>
        <a:xfrm>
          <a:off x="76264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4970</xdr:rowOff>
    </xdr:from>
    <xdr:ext cx="469744" cy="259045"/>
    <xdr:sp macro="" textlink="">
      <xdr:nvSpPr>
        <xdr:cNvPr id="264" name="n_4mainValue【体育館・プール】&#10;一人当たり面積">
          <a:extLst>
            <a:ext uri="{FF2B5EF4-FFF2-40B4-BE49-F238E27FC236}">
              <a16:creationId xmlns:a16="http://schemas.microsoft.com/office/drawing/2014/main" id="{87206E96-4661-4E1A-82B7-72E955EF156B}"/>
            </a:ext>
          </a:extLst>
        </xdr:cNvPr>
        <xdr:cNvSpPr txBox="1"/>
      </xdr:nvSpPr>
      <xdr:spPr>
        <a:xfrm>
          <a:off x="6737427" y="109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1603A69-1BFE-4206-8154-87E4CAB2BB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FFE6216-A061-4449-AF55-AD50F26E66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3F5ED3E-ED26-435E-A67E-9557A759B6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5F3EAB3-C3AA-44D3-BC05-65E37DB020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0066C96-0F35-4BF8-8821-B7DCE6EB12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BE47827-9832-45E2-AC38-DC25A7CD19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930D137-915A-429B-939A-FF2E432280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CEA5479-41F1-4FDD-93D7-BA92E289FF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3128100-E00F-462E-BB76-1BFB7FF946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32D51D8-799F-49F3-B51C-A385856CFE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FBF53C4-5B39-4C59-B015-9B4A6C9CEB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99E6065-883E-464F-AAFB-95271C5B25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EF83FBA1-6816-46AA-A974-ACAC405003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0B873BE-35C9-4E60-A681-131F7E8DC1C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FA358D59-BDAE-4146-8149-8FCC9DFBC41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13F2EBD-BDA9-4E8F-9931-447F579D9E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A245BC3B-D61F-4190-B475-B1753DCB134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4FABF85-24AB-47E1-9075-5691F4CFF6F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FBAF67A-0D2D-4BEA-A708-BB881898476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13D185C0-719D-400E-92DD-B0BE6E0D1CE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D6DC115-F94D-4CD4-A2B5-608A4B61684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E419A356-D4BE-49D2-8B62-4433E791FBE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F26F25F3-483C-4AE2-BB74-889722CED7D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838556BC-3049-497C-8725-4165FADAD48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22AA63C5-DB36-4A98-A86A-5E980CF2D7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E37BE47C-203E-4326-94C7-AE62080A56DD}"/>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F86B3A3C-BECE-47D4-BD59-734B03641AC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A880D98-983C-4875-9C48-FA52017ACA4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E4B12EB9-44B6-4CC7-B151-AAB7843ED592}"/>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CD0D9265-BC9A-4AD2-B370-039AF800ABD7}"/>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8EECD05A-0DF6-4831-BD9F-5B228632E521}"/>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8DECE9D7-D31D-4DC2-9C11-4430B8B90012}"/>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85B0DDF4-5950-4C24-A930-A15DC7454213}"/>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9681AF88-74F1-4EED-8384-FA6B72E2CE55}"/>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609D5B52-FD5D-4A74-98D1-D89857EE776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59D64A6B-1B47-4436-B7FB-1942E3042086}"/>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1EBA3F0-358E-41AF-A4BA-07DC233321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58B36B1-1F44-4111-9D76-906C40C571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505314E-C97A-4E48-BABC-F6DF8FAB50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6CF0D6D-17AE-497E-92CD-572EAC2F14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8A21D28-3C6D-4FAF-9012-BFDBBD967C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xdr:rowOff>
    </xdr:from>
    <xdr:to>
      <xdr:col>24</xdr:col>
      <xdr:colOff>114300</xdr:colOff>
      <xdr:row>80</xdr:row>
      <xdr:rowOff>108494</xdr:rowOff>
    </xdr:to>
    <xdr:sp macro="" textlink="">
      <xdr:nvSpPr>
        <xdr:cNvPr id="306" name="楕円 305">
          <a:extLst>
            <a:ext uri="{FF2B5EF4-FFF2-40B4-BE49-F238E27FC236}">
              <a16:creationId xmlns:a16="http://schemas.microsoft.com/office/drawing/2014/main" id="{44F6D56A-DB7E-44F0-9084-B9B847AE6D59}"/>
            </a:ext>
          </a:extLst>
        </xdr:cNvPr>
        <xdr:cNvSpPr/>
      </xdr:nvSpPr>
      <xdr:spPr>
        <a:xfrm>
          <a:off x="4584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29771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F4C4C64-15EE-484C-883D-14E9EEB86ABD}"/>
            </a:ext>
          </a:extLst>
        </xdr:cNvPr>
        <xdr:cNvSpPr txBox="1"/>
      </xdr:nvSpPr>
      <xdr:spPr>
        <a:xfrm>
          <a:off x="4673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xdr:rowOff>
    </xdr:from>
    <xdr:to>
      <xdr:col>20</xdr:col>
      <xdr:colOff>38100</xdr:colOff>
      <xdr:row>80</xdr:row>
      <xdr:rowOff>108494</xdr:rowOff>
    </xdr:to>
    <xdr:sp macro="" textlink="">
      <xdr:nvSpPr>
        <xdr:cNvPr id="308" name="楕円 307">
          <a:extLst>
            <a:ext uri="{FF2B5EF4-FFF2-40B4-BE49-F238E27FC236}">
              <a16:creationId xmlns:a16="http://schemas.microsoft.com/office/drawing/2014/main" id="{B61702CE-D552-425C-A85E-E69C3BB688DF}"/>
            </a:ext>
          </a:extLst>
        </xdr:cNvPr>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57694</xdr:rowOff>
    </xdr:to>
    <xdr:cxnSp macro="">
      <xdr:nvCxnSpPr>
        <xdr:cNvPr id="309" name="直線コネクタ 308">
          <a:extLst>
            <a:ext uri="{FF2B5EF4-FFF2-40B4-BE49-F238E27FC236}">
              <a16:creationId xmlns:a16="http://schemas.microsoft.com/office/drawing/2014/main" id="{3D27436B-CDAD-4DC3-A07A-6EF87C428EF4}"/>
            </a:ext>
          </a:extLst>
        </xdr:cNvPr>
        <xdr:cNvCxnSpPr/>
      </xdr:nvCxnSpPr>
      <xdr:spPr>
        <a:xfrm>
          <a:off x="3797300" y="13773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a:extLst>
            <a:ext uri="{FF2B5EF4-FFF2-40B4-BE49-F238E27FC236}">
              <a16:creationId xmlns:a16="http://schemas.microsoft.com/office/drawing/2014/main" id="{28FD9A99-12D3-4211-82D0-31F962D26657}"/>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57694</xdr:rowOff>
    </xdr:from>
    <xdr:to>
      <xdr:col>19</xdr:col>
      <xdr:colOff>177800</xdr:colOff>
      <xdr:row>86</xdr:row>
      <xdr:rowOff>168729</xdr:rowOff>
    </xdr:to>
    <xdr:cxnSp macro="">
      <xdr:nvCxnSpPr>
        <xdr:cNvPr id="311" name="直線コネクタ 310">
          <a:extLst>
            <a:ext uri="{FF2B5EF4-FFF2-40B4-BE49-F238E27FC236}">
              <a16:creationId xmlns:a16="http://schemas.microsoft.com/office/drawing/2014/main" id="{C6C246E5-1DC4-4EB1-91DA-510991CDA2DA}"/>
            </a:ext>
          </a:extLst>
        </xdr:cNvPr>
        <xdr:cNvCxnSpPr/>
      </xdr:nvCxnSpPr>
      <xdr:spPr>
        <a:xfrm flipV="1">
          <a:off x="2908300" y="13773694"/>
          <a:ext cx="889000" cy="1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a:extLst>
            <a:ext uri="{FF2B5EF4-FFF2-40B4-BE49-F238E27FC236}">
              <a16:creationId xmlns:a16="http://schemas.microsoft.com/office/drawing/2014/main" id="{0B91CA00-8AB0-4280-9204-9BAFB108CEAD}"/>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a:extLst>
            <a:ext uri="{FF2B5EF4-FFF2-40B4-BE49-F238E27FC236}">
              <a16:creationId xmlns:a16="http://schemas.microsoft.com/office/drawing/2014/main" id="{361B1122-008C-4B35-B648-820B3A6DD7E3}"/>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a:extLst>
            <a:ext uri="{FF2B5EF4-FFF2-40B4-BE49-F238E27FC236}">
              <a16:creationId xmlns:a16="http://schemas.microsoft.com/office/drawing/2014/main" id="{521F0895-88A2-419C-95FC-D8703A364297}"/>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a:extLst>
            <a:ext uri="{FF2B5EF4-FFF2-40B4-BE49-F238E27FC236}">
              <a16:creationId xmlns:a16="http://schemas.microsoft.com/office/drawing/2014/main" id="{D4661842-5832-4092-B03C-116B36BA112E}"/>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CD7111F7-E906-469E-91BF-21EBBD635D78}"/>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B1F01D54-54F4-4DD1-BD46-17EF2AA4A4E3}"/>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C8E7533D-94B8-4A94-BF4A-C65452112F91}"/>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F0D18DCF-D2BC-480E-98E3-7E8879F1CCC9}"/>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125021</xdr:rowOff>
    </xdr:from>
    <xdr:ext cx="405111" cy="259045"/>
    <xdr:sp macro="" textlink="">
      <xdr:nvSpPr>
        <xdr:cNvPr id="320" name="n_1mainValue【福祉施設】&#10;有形固定資産減価償却率">
          <a:extLst>
            <a:ext uri="{FF2B5EF4-FFF2-40B4-BE49-F238E27FC236}">
              <a16:creationId xmlns:a16="http://schemas.microsoft.com/office/drawing/2014/main" id="{3380DEB9-6384-4CDC-852E-18F32DAF0E33}"/>
            </a:ext>
          </a:extLst>
        </xdr:cNvPr>
        <xdr:cNvSpPr txBox="1"/>
      </xdr:nvSpPr>
      <xdr:spPr>
        <a:xfrm>
          <a:off x="3582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福祉施設】&#10;有形固定資産減価償却率">
          <a:extLst>
            <a:ext uri="{FF2B5EF4-FFF2-40B4-BE49-F238E27FC236}">
              <a16:creationId xmlns:a16="http://schemas.microsoft.com/office/drawing/2014/main" id="{110D10F5-C912-4363-87D3-5FBCA6CC10F4}"/>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福祉施設】&#10;有形固定資産減価償却率">
          <a:extLst>
            <a:ext uri="{FF2B5EF4-FFF2-40B4-BE49-F238E27FC236}">
              <a16:creationId xmlns:a16="http://schemas.microsoft.com/office/drawing/2014/main" id="{334ACC72-9E15-4DA6-92B4-325D1437EBD9}"/>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福祉施設】&#10;有形固定資産減価償却率">
          <a:extLst>
            <a:ext uri="{FF2B5EF4-FFF2-40B4-BE49-F238E27FC236}">
              <a16:creationId xmlns:a16="http://schemas.microsoft.com/office/drawing/2014/main" id="{201E8181-E502-4FAD-A4DA-3957047E4335}"/>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C5E5218-B009-4BF7-92D2-1DCB661A86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EF35B59-EB7B-48FA-B5D3-BBF59BB00A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D3DEF2E-8524-4BF7-AB72-896228B19F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E6E5200-289C-4C70-97EB-8DBB7364C7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118FC1E-07EE-4FD8-8FB7-66B98ABC44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7826D62-F531-461A-B75D-1C586CC8DC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01A4153-3EDC-4F66-9874-63CCECE437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2E5645E-7857-4658-8F17-A2403DD0A8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ABAA356-EB50-44FE-A407-5E90CC533C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2A3A2FC-4EB4-41D6-96A0-84230BD846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6EFB396B-783C-41EE-8AA3-C4E5578EDC9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31586C3-E780-459C-842E-8B0A6686A11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50885B0-2CD3-4D87-8CCD-3D7D4B1C981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ACCFA77B-E8C9-4F6A-9339-1E59DD5D891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3D46D0-1F55-4D3A-B5B7-A378EF7AA58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3EBFEF2-FC0E-49B9-8DB8-8FD42EFD1A9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D4D748E9-510E-496F-99EC-DB8D34D2FDE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C0B4E38-0EB0-45B2-8037-7D4BC7C3C55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7CE9E64-D180-4026-BFAD-6BDC816835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DEF6079-D90E-49F0-A7DF-8711E3421F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27CF76C-2589-45DC-BA8B-6ABFDA6998A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A777BBBE-931C-4EF0-BC86-651039AA50AF}"/>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A67C0312-CDCD-4202-9764-06916E881962}"/>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14FB642E-992A-45F0-9F2C-587E66187034}"/>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B4610FAF-7AEF-46DC-830D-609EB12449BB}"/>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19E3B6C4-7241-481F-A4F4-C085A10AE18A}"/>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5D049F8D-46B4-41C0-BCB9-943EB1706424}"/>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F000E01E-6946-4CDD-8918-087BB5C06A14}"/>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95C01B87-DC82-4B11-8EF6-CF7073722B8C}"/>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E1DA8B47-6EE4-416D-B43F-03F71157CEE1}"/>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FD5722BF-EB8E-4A0F-A3E2-4E4A359F0822}"/>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2EF614B4-5526-480D-A282-CEEDB92CAEBB}"/>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3F84E36-6429-4DD6-AC56-EC62A519C2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971E15D-E5E7-4DE9-ACD5-72BE53796B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57C2DB4-CD18-4975-AC8E-CC8CA55E86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12BAAF7-840C-46AD-967B-C3E54B198A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B41140E-A4CB-4C02-BCD3-5B633DB59C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61" name="楕円 360">
          <a:extLst>
            <a:ext uri="{FF2B5EF4-FFF2-40B4-BE49-F238E27FC236}">
              <a16:creationId xmlns:a16="http://schemas.microsoft.com/office/drawing/2014/main" id="{A836B509-73D5-45D7-8009-79BDF05F163F}"/>
            </a:ext>
          </a:extLst>
        </xdr:cNvPr>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62" name="【福祉施設】&#10;一人当たり面積該当値テキスト">
          <a:extLst>
            <a:ext uri="{FF2B5EF4-FFF2-40B4-BE49-F238E27FC236}">
              <a16:creationId xmlns:a16="http://schemas.microsoft.com/office/drawing/2014/main" id="{9243530D-3941-451A-88A7-B5A8F82AB7BB}"/>
            </a:ext>
          </a:extLst>
        </xdr:cNvPr>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63" name="楕円 362">
          <a:extLst>
            <a:ext uri="{FF2B5EF4-FFF2-40B4-BE49-F238E27FC236}">
              <a16:creationId xmlns:a16="http://schemas.microsoft.com/office/drawing/2014/main" id="{79AFE577-9B6C-48CE-8BC6-14B645C8FCFC}"/>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15239</xdr:rowOff>
    </xdr:to>
    <xdr:cxnSp macro="">
      <xdr:nvCxnSpPr>
        <xdr:cNvPr id="364" name="直線コネクタ 363">
          <a:extLst>
            <a:ext uri="{FF2B5EF4-FFF2-40B4-BE49-F238E27FC236}">
              <a16:creationId xmlns:a16="http://schemas.microsoft.com/office/drawing/2014/main" id="{9C3EEEC5-AB18-4E1F-8C26-C531067A8FFB}"/>
            </a:ext>
          </a:extLst>
        </xdr:cNvPr>
        <xdr:cNvCxnSpPr/>
      </xdr:nvCxnSpPr>
      <xdr:spPr>
        <a:xfrm flipV="1">
          <a:off x="9639300" y="147576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5" name="楕円 364">
          <a:extLst>
            <a:ext uri="{FF2B5EF4-FFF2-40B4-BE49-F238E27FC236}">
              <a16:creationId xmlns:a16="http://schemas.microsoft.com/office/drawing/2014/main" id="{5C45D02F-F6FB-4547-977A-B1D2A978985E}"/>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66" name="直線コネクタ 365">
          <a:extLst>
            <a:ext uri="{FF2B5EF4-FFF2-40B4-BE49-F238E27FC236}">
              <a16:creationId xmlns:a16="http://schemas.microsoft.com/office/drawing/2014/main" id="{A493E15A-F48C-48B2-B709-57CEC43F63C6}"/>
            </a:ext>
          </a:extLst>
        </xdr:cNvPr>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7" name="楕円 366">
          <a:extLst>
            <a:ext uri="{FF2B5EF4-FFF2-40B4-BE49-F238E27FC236}">
              <a16:creationId xmlns:a16="http://schemas.microsoft.com/office/drawing/2014/main" id="{4C3D09EC-AE99-416E-AE2D-1916214C3039}"/>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68" name="直線コネクタ 367">
          <a:extLst>
            <a:ext uri="{FF2B5EF4-FFF2-40B4-BE49-F238E27FC236}">
              <a16:creationId xmlns:a16="http://schemas.microsoft.com/office/drawing/2014/main" id="{5E285558-8584-4497-AB52-069253805001}"/>
            </a:ext>
          </a:extLst>
        </xdr:cNvPr>
        <xdr:cNvCxnSpPr/>
      </xdr:nvCxnSpPr>
      <xdr:spPr>
        <a:xfrm>
          <a:off x="7861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69" name="楕円 368">
          <a:extLst>
            <a:ext uri="{FF2B5EF4-FFF2-40B4-BE49-F238E27FC236}">
              <a16:creationId xmlns:a16="http://schemas.microsoft.com/office/drawing/2014/main" id="{F9E50B0A-8A77-48E9-8DBD-172BD0D31B8E}"/>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15239</xdr:rowOff>
    </xdr:to>
    <xdr:cxnSp macro="">
      <xdr:nvCxnSpPr>
        <xdr:cNvPr id="370" name="直線コネクタ 369">
          <a:extLst>
            <a:ext uri="{FF2B5EF4-FFF2-40B4-BE49-F238E27FC236}">
              <a16:creationId xmlns:a16="http://schemas.microsoft.com/office/drawing/2014/main" id="{AAF27846-1CC8-45A8-A1A2-F3CCDE2BE2A3}"/>
            </a:ext>
          </a:extLst>
        </xdr:cNvPr>
        <xdr:cNvCxnSpPr/>
      </xdr:nvCxnSpPr>
      <xdr:spPr>
        <a:xfrm>
          <a:off x="6972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97C7A7A6-CF10-4243-9443-10529413AB7C}"/>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2D72D649-E1C8-4610-A8BF-877885493FF3}"/>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F95E5837-97F4-4B96-B473-E6BEF061E954}"/>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C320219E-B53B-4F68-BA8A-788EE63025D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75" name="n_1mainValue【福祉施設】&#10;一人当たり面積">
          <a:extLst>
            <a:ext uri="{FF2B5EF4-FFF2-40B4-BE49-F238E27FC236}">
              <a16:creationId xmlns:a16="http://schemas.microsoft.com/office/drawing/2014/main" id="{B423F754-304D-4557-A576-2B8645913E14}"/>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6" name="n_2mainValue【福祉施設】&#10;一人当たり面積">
          <a:extLst>
            <a:ext uri="{FF2B5EF4-FFF2-40B4-BE49-F238E27FC236}">
              <a16:creationId xmlns:a16="http://schemas.microsoft.com/office/drawing/2014/main" id="{3108402D-BF06-435E-A33C-0D14B8E6CC55}"/>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77" name="n_3mainValue【福祉施設】&#10;一人当たり面積">
          <a:extLst>
            <a:ext uri="{FF2B5EF4-FFF2-40B4-BE49-F238E27FC236}">
              <a16:creationId xmlns:a16="http://schemas.microsoft.com/office/drawing/2014/main" id="{1F07EFDE-D8D6-4BE1-91BA-35270C62D5F0}"/>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78" name="n_4mainValue【福祉施設】&#10;一人当たり面積">
          <a:extLst>
            <a:ext uri="{FF2B5EF4-FFF2-40B4-BE49-F238E27FC236}">
              <a16:creationId xmlns:a16="http://schemas.microsoft.com/office/drawing/2014/main" id="{60D90953-2857-487E-A48B-41D1602088AC}"/>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807CC4D-E2B2-4053-859A-5BE9A158CA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F4F0451-F56D-4F28-BCCA-B5984AABAB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D71E17-68DD-497B-A71F-C58E0DA472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43515D8-D32C-4F40-AE59-C6D844A8DA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BF8B797-45D7-4706-B6F5-3FC5E97B4E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3D921EF-1A77-472E-9614-9D6E687CA7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3E10161-9EB4-480F-9CD5-FCCE668C99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9DC25C0-10B9-47AE-B173-D2C7DC44DE1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4A3D92D-7E7D-4A7C-A0B3-E06CC6849FA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AD7DA10-544B-4222-9A3D-B6334D99C77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CC3B83E-BE2A-456E-9320-4FC45BEC4EB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355E2F9-E49C-432C-B114-91CD0203399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8343BA99-C288-4AE4-B205-A7395E8655F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7C986261-AC07-43CF-92CA-C9E0E61ACE0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D3A7FAB6-D4BD-4D02-887B-AA83B271DA4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21C5018-6DC4-4CE7-81AD-E0A855F5B5C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F8C1B2E-4100-4DE7-9F59-D5DD72AC9B8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881B1229-9891-49D8-9774-28798ACDCD6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541B7E86-7035-45E9-8DFD-1598BAB6576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899A83D-800F-43A6-9183-EE588A51AC4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A1849FF2-A885-4212-A2BD-78D0E06EF2A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F3359017-1129-4B51-A328-93445100FFF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9C4F003-5FA1-4A1C-ADE8-CE6A164A007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15D3117-75C0-409D-922F-F7F24159D1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8E6BAE9-F185-4EA5-8E82-C674527D1A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150DB2B-3C01-4138-80A6-5298C35FE216}"/>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93072A10-2F3B-4777-9DBA-F3221A46322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32EFC5C9-A592-4402-8A2B-CAFEE83CC64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B56DDAE7-6C20-402A-9884-75500F4A86AF}"/>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7421B0DC-E013-4B51-AECB-CFB02A9251D5}"/>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25FD4F70-ED2E-4671-8745-970A2FAEE6EF}"/>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EB1CE873-5E6E-41F0-9503-F6E88A8ACD4E}"/>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BE7A04CA-B2FD-4250-93EB-CF63944CFF17}"/>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BD8E69C-799B-4793-B0D0-3C89E484A338}"/>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A3616C8E-F4B6-4844-88C3-CB4EBA5EA97B}"/>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B538752A-195D-4EFA-B7B5-369E8F631A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753A255-8D81-44D4-B74C-EAEAE2C4D1C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D2B2DBA-D758-472E-B249-087D75758B2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62E1742-8790-48A2-AE64-B735893D35D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0642172-C507-4AFD-831F-967D59A093F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D1C781-033D-405F-8238-8C8FBCAB87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31931</xdr:rowOff>
    </xdr:from>
    <xdr:to>
      <xdr:col>24</xdr:col>
      <xdr:colOff>114300</xdr:colOff>
      <xdr:row>100</xdr:row>
      <xdr:rowOff>133531</xdr:rowOff>
    </xdr:to>
    <xdr:sp macro="" textlink="">
      <xdr:nvSpPr>
        <xdr:cNvPr id="420" name="楕円 419">
          <a:extLst>
            <a:ext uri="{FF2B5EF4-FFF2-40B4-BE49-F238E27FC236}">
              <a16:creationId xmlns:a16="http://schemas.microsoft.com/office/drawing/2014/main" id="{2C0ED44A-E1D6-4312-B92A-5C3BC7C22FE8}"/>
            </a:ext>
          </a:extLst>
        </xdr:cNvPr>
        <xdr:cNvSpPr/>
      </xdr:nvSpPr>
      <xdr:spPr>
        <a:xfrm>
          <a:off x="45847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118308</xdr:rowOff>
    </xdr:from>
    <xdr:ext cx="340478" cy="259045"/>
    <xdr:sp macro="" textlink="">
      <xdr:nvSpPr>
        <xdr:cNvPr id="421" name="【市民会館】&#10;有形固定資産減価償却率該当値テキスト">
          <a:extLst>
            <a:ext uri="{FF2B5EF4-FFF2-40B4-BE49-F238E27FC236}">
              <a16:creationId xmlns:a16="http://schemas.microsoft.com/office/drawing/2014/main" id="{E6B8E003-3A09-4A1F-8836-C25BB062A247}"/>
            </a:ext>
          </a:extLst>
        </xdr:cNvPr>
        <xdr:cNvSpPr txBox="1"/>
      </xdr:nvSpPr>
      <xdr:spPr>
        <a:xfrm>
          <a:off x="4673600" y="17091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157662</xdr:rowOff>
    </xdr:from>
    <xdr:to>
      <xdr:col>20</xdr:col>
      <xdr:colOff>38100</xdr:colOff>
      <xdr:row>100</xdr:row>
      <xdr:rowOff>87812</xdr:rowOff>
    </xdr:to>
    <xdr:sp macro="" textlink="">
      <xdr:nvSpPr>
        <xdr:cNvPr id="422" name="楕円 421">
          <a:extLst>
            <a:ext uri="{FF2B5EF4-FFF2-40B4-BE49-F238E27FC236}">
              <a16:creationId xmlns:a16="http://schemas.microsoft.com/office/drawing/2014/main" id="{C57149B4-86DD-4650-B32E-59762BC40C7C}"/>
            </a:ext>
          </a:extLst>
        </xdr:cNvPr>
        <xdr:cNvSpPr/>
      </xdr:nvSpPr>
      <xdr:spPr>
        <a:xfrm>
          <a:off x="3746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37012</xdr:rowOff>
    </xdr:from>
    <xdr:to>
      <xdr:col>24</xdr:col>
      <xdr:colOff>63500</xdr:colOff>
      <xdr:row>100</xdr:row>
      <xdr:rowOff>82731</xdr:rowOff>
    </xdr:to>
    <xdr:cxnSp macro="">
      <xdr:nvCxnSpPr>
        <xdr:cNvPr id="423" name="直線コネクタ 422">
          <a:extLst>
            <a:ext uri="{FF2B5EF4-FFF2-40B4-BE49-F238E27FC236}">
              <a16:creationId xmlns:a16="http://schemas.microsoft.com/office/drawing/2014/main" id="{C3FFD3BF-C004-4EC9-9602-0FEEAEA857D6}"/>
            </a:ext>
          </a:extLst>
        </xdr:cNvPr>
        <xdr:cNvCxnSpPr/>
      </xdr:nvCxnSpPr>
      <xdr:spPr>
        <a:xfrm>
          <a:off x="3797300" y="171820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103777</xdr:rowOff>
    </xdr:from>
    <xdr:to>
      <xdr:col>15</xdr:col>
      <xdr:colOff>101600</xdr:colOff>
      <xdr:row>102</xdr:row>
      <xdr:rowOff>33927</xdr:rowOff>
    </xdr:to>
    <xdr:sp macro="" textlink="">
      <xdr:nvSpPr>
        <xdr:cNvPr id="424" name="楕円 423">
          <a:extLst>
            <a:ext uri="{FF2B5EF4-FFF2-40B4-BE49-F238E27FC236}">
              <a16:creationId xmlns:a16="http://schemas.microsoft.com/office/drawing/2014/main" id="{D0E57409-3482-4E2E-B647-CBF2EB90B607}"/>
            </a:ext>
          </a:extLst>
        </xdr:cNvPr>
        <xdr:cNvSpPr/>
      </xdr:nvSpPr>
      <xdr:spPr>
        <a:xfrm>
          <a:off x="2857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37012</xdr:rowOff>
    </xdr:from>
    <xdr:to>
      <xdr:col>19</xdr:col>
      <xdr:colOff>177800</xdr:colOff>
      <xdr:row>101</xdr:row>
      <xdr:rowOff>154577</xdr:rowOff>
    </xdr:to>
    <xdr:cxnSp macro="">
      <xdr:nvCxnSpPr>
        <xdr:cNvPr id="425" name="直線コネクタ 424">
          <a:extLst>
            <a:ext uri="{FF2B5EF4-FFF2-40B4-BE49-F238E27FC236}">
              <a16:creationId xmlns:a16="http://schemas.microsoft.com/office/drawing/2014/main" id="{7BFCA329-8AE1-4BAE-80E5-B29DA73B2066}"/>
            </a:ext>
          </a:extLst>
        </xdr:cNvPr>
        <xdr:cNvCxnSpPr/>
      </xdr:nvCxnSpPr>
      <xdr:spPr>
        <a:xfrm flipV="1">
          <a:off x="2908300" y="17182012"/>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67855</xdr:rowOff>
    </xdr:from>
    <xdr:to>
      <xdr:col>10</xdr:col>
      <xdr:colOff>165100</xdr:colOff>
      <xdr:row>101</xdr:row>
      <xdr:rowOff>169455</xdr:rowOff>
    </xdr:to>
    <xdr:sp macro="" textlink="">
      <xdr:nvSpPr>
        <xdr:cNvPr id="426" name="楕円 425">
          <a:extLst>
            <a:ext uri="{FF2B5EF4-FFF2-40B4-BE49-F238E27FC236}">
              <a16:creationId xmlns:a16="http://schemas.microsoft.com/office/drawing/2014/main" id="{9D42E45C-8022-4409-B4BF-5E0A3991F5DA}"/>
            </a:ext>
          </a:extLst>
        </xdr:cNvPr>
        <xdr:cNvSpPr/>
      </xdr:nvSpPr>
      <xdr:spPr>
        <a:xfrm>
          <a:off x="1968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118655</xdr:rowOff>
    </xdr:from>
    <xdr:to>
      <xdr:col>15</xdr:col>
      <xdr:colOff>50800</xdr:colOff>
      <xdr:row>101</xdr:row>
      <xdr:rowOff>154577</xdr:rowOff>
    </xdr:to>
    <xdr:cxnSp macro="">
      <xdr:nvCxnSpPr>
        <xdr:cNvPr id="427" name="直線コネクタ 426">
          <a:extLst>
            <a:ext uri="{FF2B5EF4-FFF2-40B4-BE49-F238E27FC236}">
              <a16:creationId xmlns:a16="http://schemas.microsoft.com/office/drawing/2014/main" id="{26A9E8C7-0A47-4129-A484-93BF8383CD94}"/>
            </a:ext>
          </a:extLst>
        </xdr:cNvPr>
        <xdr:cNvCxnSpPr/>
      </xdr:nvCxnSpPr>
      <xdr:spPr>
        <a:xfrm>
          <a:off x="2019300" y="174351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8" name="楕円 427">
          <a:extLst>
            <a:ext uri="{FF2B5EF4-FFF2-40B4-BE49-F238E27FC236}">
              <a16:creationId xmlns:a16="http://schemas.microsoft.com/office/drawing/2014/main" id="{1B4FE35F-0406-4331-93D1-DABBB46662F5}"/>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118655</xdr:rowOff>
    </xdr:from>
    <xdr:to>
      <xdr:col>10</xdr:col>
      <xdr:colOff>114300</xdr:colOff>
      <xdr:row>109</xdr:row>
      <xdr:rowOff>35379</xdr:rowOff>
    </xdr:to>
    <xdr:cxnSp macro="">
      <xdr:nvCxnSpPr>
        <xdr:cNvPr id="429" name="直線コネクタ 428">
          <a:extLst>
            <a:ext uri="{FF2B5EF4-FFF2-40B4-BE49-F238E27FC236}">
              <a16:creationId xmlns:a16="http://schemas.microsoft.com/office/drawing/2014/main" id="{AF83536E-81C4-46D3-B406-3CA6F99798B0}"/>
            </a:ext>
          </a:extLst>
        </xdr:cNvPr>
        <xdr:cNvCxnSpPr/>
      </xdr:nvCxnSpPr>
      <xdr:spPr>
        <a:xfrm flipV="1">
          <a:off x="1130300" y="17435105"/>
          <a:ext cx="889000" cy="12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62679D60-59FD-496C-9787-2F8CBBC76B5E}"/>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id="{9575138D-0F1A-42C7-8DFC-A7FF2AF000A8}"/>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id="{A732836E-3DD0-4B79-AEFE-FCF7CF6D474B}"/>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7844808F-FFE7-4B54-A0A6-9A7A101D804E}"/>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104339</xdr:rowOff>
    </xdr:from>
    <xdr:ext cx="340478" cy="259045"/>
    <xdr:sp macro="" textlink="">
      <xdr:nvSpPr>
        <xdr:cNvPr id="434" name="n_1mainValue【市民会館】&#10;有形固定資産減価償却率">
          <a:extLst>
            <a:ext uri="{FF2B5EF4-FFF2-40B4-BE49-F238E27FC236}">
              <a16:creationId xmlns:a16="http://schemas.microsoft.com/office/drawing/2014/main" id="{EE151601-12AF-4330-B8E1-CE081607AC55}"/>
            </a:ext>
          </a:extLst>
        </xdr:cNvPr>
        <xdr:cNvSpPr txBox="1"/>
      </xdr:nvSpPr>
      <xdr:spPr>
        <a:xfrm>
          <a:off x="3614361" y="169064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50454</xdr:rowOff>
    </xdr:from>
    <xdr:ext cx="405111" cy="259045"/>
    <xdr:sp macro="" textlink="">
      <xdr:nvSpPr>
        <xdr:cNvPr id="435" name="n_2mainValue【市民会館】&#10;有形固定資産減価償却率">
          <a:extLst>
            <a:ext uri="{FF2B5EF4-FFF2-40B4-BE49-F238E27FC236}">
              <a16:creationId xmlns:a16="http://schemas.microsoft.com/office/drawing/2014/main" id="{68713E27-2856-4F37-991F-0B4C0439A6E5}"/>
            </a:ext>
          </a:extLst>
        </xdr:cNvPr>
        <xdr:cNvSpPr txBox="1"/>
      </xdr:nvSpPr>
      <xdr:spPr>
        <a:xfrm>
          <a:off x="2705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14532</xdr:rowOff>
    </xdr:from>
    <xdr:ext cx="405111" cy="259045"/>
    <xdr:sp macro="" textlink="">
      <xdr:nvSpPr>
        <xdr:cNvPr id="436" name="n_3mainValue【市民会館】&#10;有形固定資産減価償却率">
          <a:extLst>
            <a:ext uri="{FF2B5EF4-FFF2-40B4-BE49-F238E27FC236}">
              <a16:creationId xmlns:a16="http://schemas.microsoft.com/office/drawing/2014/main" id="{382576FF-7E50-4163-AF84-100D629F85A7}"/>
            </a:ext>
          </a:extLst>
        </xdr:cNvPr>
        <xdr:cNvSpPr txBox="1"/>
      </xdr:nvSpPr>
      <xdr:spPr>
        <a:xfrm>
          <a:off x="1816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7" name="n_4mainValue【市民会館】&#10;有形固定資産減価償却率">
          <a:extLst>
            <a:ext uri="{FF2B5EF4-FFF2-40B4-BE49-F238E27FC236}">
              <a16:creationId xmlns:a16="http://schemas.microsoft.com/office/drawing/2014/main" id="{C9BC0A7F-4646-4BF1-BB56-C7387C32F151}"/>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DBEBBF7-9A18-4380-B6A4-6C9BE80ED8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072E72F-A1BE-40F1-886F-3E030F22D1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4EFF595B-DBC5-448D-9F96-C7D509A2B6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27CFA9A8-E0BC-443A-9121-5AEB9468BE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68FA2FD-2B90-4A1A-A8CE-57C72A7007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FAF8989-BAF2-4122-A5FE-98B1AB8C1C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71F74273-A1D8-4601-8E21-7299A2284C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89C9F32-BB84-4335-B3A2-CC11C04BD27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8D659D1-4CC7-4C36-A2E0-6C920A5AA4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DC7B4A4A-6A40-43D1-A522-2E0AC4FC64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65BC4A3-DA97-4174-AC99-37E4FFADEDF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9842D3E-2024-4C75-99CC-3C22B6AB4E0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1B4A38E-F016-42C6-AF9B-DC3CBD12B4F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E7AF911-55AC-41FD-9659-BB70D5065A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9E62949E-4043-43B5-8BC3-C95B2EC4F5A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C54149D-3208-4F95-8248-4726F7E60F2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FE3B803-39D2-41F1-B277-563B7CA8282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0657FAE-0E00-4B3D-8985-68A0BA3A4D1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4777F2C-A4D5-4D9C-B523-2DA68B15286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4403E682-3CC3-47E0-ABF0-A620C1E9D41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05A79FD-91AE-4614-97A7-92E5B4C5EB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370CFFC1-A44E-42B4-A388-697D30049AA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6412D81-E030-4EC6-ABFF-11EAE5CB669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CC11835D-D46A-46E9-9933-3B3DBFA3CB23}"/>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FD93B3E7-F9E6-43CE-A12B-EB17472D6923}"/>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C2567F66-E6AE-4B8C-B3C5-3DECEABEC57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B45FD5F7-2E39-4BF1-9057-29B870708341}"/>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B7B0F6DA-9EF6-4955-8FDA-0A59A714B477}"/>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DB10093C-281C-42EE-90CC-D82655A9ADC1}"/>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D2E3BA96-50AF-4187-9CCE-B59DA8383C7C}"/>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D2229F04-B76D-4195-A4C4-BE4B4C74EAD3}"/>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3018CFA6-3EEC-4273-A60A-74B52B8C06A5}"/>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EB89EB1F-C64F-448D-B11B-9776CF891E8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AA1AF2A3-37C0-4B25-A792-5BEDF07BC535}"/>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64F0354-97B3-4056-913D-DF9636355D9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E2EEF70-49B4-427A-8ED7-29AA4E32643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3C3E11E-2B0E-4501-9660-969AFE9F35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0F0CB13-E2A6-413F-A056-EB705755BF5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F949F2B-837A-4507-B360-AD753A870C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477" name="楕円 476">
          <a:extLst>
            <a:ext uri="{FF2B5EF4-FFF2-40B4-BE49-F238E27FC236}">
              <a16:creationId xmlns:a16="http://schemas.microsoft.com/office/drawing/2014/main" id="{62217D34-806F-4B4F-8D3E-8FE0E273C336}"/>
            </a:ext>
          </a:extLst>
        </xdr:cNvPr>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478" name="【市民会館】&#10;一人当たり面積該当値テキスト">
          <a:extLst>
            <a:ext uri="{FF2B5EF4-FFF2-40B4-BE49-F238E27FC236}">
              <a16:creationId xmlns:a16="http://schemas.microsoft.com/office/drawing/2014/main" id="{2C039996-8E90-49BE-B90E-05BB31F08275}"/>
            </a:ext>
          </a:extLst>
        </xdr:cNvPr>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479" name="楕円 478">
          <a:extLst>
            <a:ext uri="{FF2B5EF4-FFF2-40B4-BE49-F238E27FC236}">
              <a16:creationId xmlns:a16="http://schemas.microsoft.com/office/drawing/2014/main" id="{B5A1A9A3-F921-437F-A7CC-3B7B400B8D30}"/>
            </a:ext>
          </a:extLst>
        </xdr:cNvPr>
        <xdr:cNvSpPr/>
      </xdr:nvSpPr>
      <xdr:spPr>
        <a:xfrm>
          <a:off x="958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5714</xdr:rowOff>
    </xdr:from>
    <xdr:to>
      <xdr:col>55</xdr:col>
      <xdr:colOff>0</xdr:colOff>
      <xdr:row>107</xdr:row>
      <xdr:rowOff>13336</xdr:rowOff>
    </xdr:to>
    <xdr:cxnSp macro="">
      <xdr:nvCxnSpPr>
        <xdr:cNvPr id="480" name="直線コネクタ 479">
          <a:extLst>
            <a:ext uri="{FF2B5EF4-FFF2-40B4-BE49-F238E27FC236}">
              <a16:creationId xmlns:a16="http://schemas.microsoft.com/office/drawing/2014/main" id="{85D7D315-5583-42DB-AC5A-10973878A9E5}"/>
            </a:ext>
          </a:extLst>
        </xdr:cNvPr>
        <xdr:cNvCxnSpPr/>
      </xdr:nvCxnSpPr>
      <xdr:spPr>
        <a:xfrm flipV="1">
          <a:off x="9639300" y="183508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168275</xdr:rowOff>
    </xdr:from>
    <xdr:to>
      <xdr:col>46</xdr:col>
      <xdr:colOff>38100</xdr:colOff>
      <xdr:row>107</xdr:row>
      <xdr:rowOff>98425</xdr:rowOff>
    </xdr:to>
    <xdr:sp macro="" textlink="">
      <xdr:nvSpPr>
        <xdr:cNvPr id="481" name="楕円 480">
          <a:extLst>
            <a:ext uri="{FF2B5EF4-FFF2-40B4-BE49-F238E27FC236}">
              <a16:creationId xmlns:a16="http://schemas.microsoft.com/office/drawing/2014/main" id="{CA25BEF5-B0BF-489D-BE31-1ED535DC11AF}"/>
            </a:ext>
          </a:extLst>
        </xdr:cNvPr>
        <xdr:cNvSpPr/>
      </xdr:nvSpPr>
      <xdr:spPr>
        <a:xfrm>
          <a:off x="8699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13336</xdr:rowOff>
    </xdr:from>
    <xdr:to>
      <xdr:col>50</xdr:col>
      <xdr:colOff>114300</xdr:colOff>
      <xdr:row>107</xdr:row>
      <xdr:rowOff>47625</xdr:rowOff>
    </xdr:to>
    <xdr:cxnSp macro="">
      <xdr:nvCxnSpPr>
        <xdr:cNvPr id="482" name="直線コネクタ 481">
          <a:extLst>
            <a:ext uri="{FF2B5EF4-FFF2-40B4-BE49-F238E27FC236}">
              <a16:creationId xmlns:a16="http://schemas.microsoft.com/office/drawing/2014/main" id="{026D4227-8815-44EE-9BC1-D19B39262090}"/>
            </a:ext>
          </a:extLst>
        </xdr:cNvPr>
        <xdr:cNvCxnSpPr/>
      </xdr:nvCxnSpPr>
      <xdr:spPr>
        <a:xfrm flipV="1">
          <a:off x="8750300" y="183584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83" name="楕円 482">
          <a:extLst>
            <a:ext uri="{FF2B5EF4-FFF2-40B4-BE49-F238E27FC236}">
              <a16:creationId xmlns:a16="http://schemas.microsoft.com/office/drawing/2014/main" id="{F6A118AB-C13F-48AC-8905-6AA26BF160DC}"/>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47625</xdr:rowOff>
    </xdr:from>
    <xdr:to>
      <xdr:col>45</xdr:col>
      <xdr:colOff>177800</xdr:colOff>
      <xdr:row>107</xdr:row>
      <xdr:rowOff>53339</xdr:rowOff>
    </xdr:to>
    <xdr:cxnSp macro="">
      <xdr:nvCxnSpPr>
        <xdr:cNvPr id="484" name="直線コネクタ 483">
          <a:extLst>
            <a:ext uri="{FF2B5EF4-FFF2-40B4-BE49-F238E27FC236}">
              <a16:creationId xmlns:a16="http://schemas.microsoft.com/office/drawing/2014/main" id="{9BCB815C-BC58-4426-96BA-2AEBD270BF18}"/>
            </a:ext>
          </a:extLst>
        </xdr:cNvPr>
        <xdr:cNvCxnSpPr/>
      </xdr:nvCxnSpPr>
      <xdr:spPr>
        <a:xfrm flipV="1">
          <a:off x="7861300" y="18392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xdr:rowOff>
    </xdr:from>
    <xdr:to>
      <xdr:col>36</xdr:col>
      <xdr:colOff>165100</xdr:colOff>
      <xdr:row>107</xdr:row>
      <xdr:rowOff>109855</xdr:rowOff>
    </xdr:to>
    <xdr:sp macro="" textlink="">
      <xdr:nvSpPr>
        <xdr:cNvPr id="485" name="楕円 484">
          <a:extLst>
            <a:ext uri="{FF2B5EF4-FFF2-40B4-BE49-F238E27FC236}">
              <a16:creationId xmlns:a16="http://schemas.microsoft.com/office/drawing/2014/main" id="{E3716088-42F7-4ECD-B65D-A41717DBFA8C}"/>
            </a:ext>
          </a:extLst>
        </xdr:cNvPr>
        <xdr:cNvSpPr/>
      </xdr:nvSpPr>
      <xdr:spPr>
        <a:xfrm>
          <a:off x="692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59055</xdr:rowOff>
    </xdr:to>
    <xdr:cxnSp macro="">
      <xdr:nvCxnSpPr>
        <xdr:cNvPr id="486" name="直線コネクタ 485">
          <a:extLst>
            <a:ext uri="{FF2B5EF4-FFF2-40B4-BE49-F238E27FC236}">
              <a16:creationId xmlns:a16="http://schemas.microsoft.com/office/drawing/2014/main" id="{6D35DB25-E077-4345-83D7-1A208A64B1AD}"/>
            </a:ext>
          </a:extLst>
        </xdr:cNvPr>
        <xdr:cNvCxnSpPr/>
      </xdr:nvCxnSpPr>
      <xdr:spPr>
        <a:xfrm flipV="1">
          <a:off x="6972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82A0EF98-A307-4484-BE72-EACC4EFF049D}"/>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1AADDC15-B8C5-4ED3-9B19-64C62162AB3B}"/>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972BBA9B-F21F-4E70-ACB3-6CCC16062DEF}"/>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A901C040-5C44-4CB4-AB76-837AEC3B6403}"/>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55263</xdr:rowOff>
    </xdr:from>
    <xdr:ext cx="469744" cy="259045"/>
    <xdr:sp macro="" textlink="">
      <xdr:nvSpPr>
        <xdr:cNvPr id="491" name="n_1mainValue【市民会館】&#10;一人当たり面積">
          <a:extLst>
            <a:ext uri="{FF2B5EF4-FFF2-40B4-BE49-F238E27FC236}">
              <a16:creationId xmlns:a16="http://schemas.microsoft.com/office/drawing/2014/main" id="{9BD5A10E-1F29-410A-9C6D-BF8D300E100F}"/>
            </a:ext>
          </a:extLst>
        </xdr:cNvPr>
        <xdr:cNvSpPr txBox="1"/>
      </xdr:nvSpPr>
      <xdr:spPr>
        <a:xfrm>
          <a:off x="9391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89552</xdr:rowOff>
    </xdr:from>
    <xdr:ext cx="469744" cy="259045"/>
    <xdr:sp macro="" textlink="">
      <xdr:nvSpPr>
        <xdr:cNvPr id="492" name="n_2mainValue【市民会館】&#10;一人当たり面積">
          <a:extLst>
            <a:ext uri="{FF2B5EF4-FFF2-40B4-BE49-F238E27FC236}">
              <a16:creationId xmlns:a16="http://schemas.microsoft.com/office/drawing/2014/main" id="{D428435D-7C33-4484-B56E-10BC4D08D24B}"/>
            </a:ext>
          </a:extLst>
        </xdr:cNvPr>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93" name="n_3mainValue【市民会館】&#10;一人当たり面積">
          <a:extLst>
            <a:ext uri="{FF2B5EF4-FFF2-40B4-BE49-F238E27FC236}">
              <a16:creationId xmlns:a16="http://schemas.microsoft.com/office/drawing/2014/main" id="{3625464D-4126-4A36-8238-EEA94A867CFD}"/>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100982</xdr:rowOff>
    </xdr:from>
    <xdr:ext cx="469744" cy="259045"/>
    <xdr:sp macro="" textlink="">
      <xdr:nvSpPr>
        <xdr:cNvPr id="494" name="n_4mainValue【市民会館】&#10;一人当たり面積">
          <a:extLst>
            <a:ext uri="{FF2B5EF4-FFF2-40B4-BE49-F238E27FC236}">
              <a16:creationId xmlns:a16="http://schemas.microsoft.com/office/drawing/2014/main" id="{AA55C589-83A0-40E1-BB27-B20D34AB899C}"/>
            </a:ext>
          </a:extLst>
        </xdr:cNvPr>
        <xdr:cNvSpPr txBox="1"/>
      </xdr:nvSpPr>
      <xdr:spPr>
        <a:xfrm>
          <a:off x="6737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A933139-8A95-492D-B8CB-B33363364C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4BFF284-C7B3-4713-BD7F-A0715F1851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417376A-A763-466E-AC01-C5DE435809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6388956-F6EE-43B5-8962-FA2171F625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3F6B82A-64CC-4C0F-94F0-CE2EFE2649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D822683-75DB-40BA-8498-20F1A5B63C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8C76FF5-3E79-40D9-AB95-4E0404C69A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F010E40-2883-4162-B178-2064882A42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AB48925-D0F9-42B3-B4E8-CAD301D992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80DA79C-9799-4DA6-9FC4-0564BEE36A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5062BCD0-121A-4CE8-A97B-653552B198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493F0DA8-561E-4ED6-A4BF-742BB9FC5E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E5E96BF2-1EEB-4BF2-A386-80E4DFD456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4B12DB9A-EE95-419D-B3EB-AAD331FBBF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356727D0-08F8-4289-A156-70ECA67ECD3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6737681-7286-4878-A9DE-ADB2C907005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1D7D49F9-A29C-4703-8009-C0B986F7936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D492F12E-A711-4811-A750-C8945A33D1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51741B17-75A3-40BB-8E46-66E55C317FF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D9A1EDEB-B75C-4698-98C3-1FAB74C217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91BB712D-BF58-4340-BAF0-72CD11C0FAC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88FB9FB-1D47-4C02-8703-EB6C70255F5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91EC1CC0-FC34-4B9B-A3C8-99E800395BE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6083FD-798F-43E8-8D41-AE71C940AE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ADFAC722-B097-4C9D-A8D2-782FD80581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B426C670-1144-4E75-8182-B94FC762FAEF}"/>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38BAA44-E105-4C85-8286-FE6C30E8D0AD}"/>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ED561AD8-5454-4156-828E-E1228AA0A5CC}"/>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68AC2B89-2EA0-4526-8F8F-A38DC3188E81}"/>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749418A0-8311-472A-8E8A-74523C36E42C}"/>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2DA280DD-0D1A-4C38-ACF8-3BE7326E0EE9}"/>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C0FE6C38-E2B8-4216-99E1-22853355F9F3}"/>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7BED47AD-B1EC-48C6-B3BC-05E0DF17CD6F}"/>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78D30AEB-887A-4CAC-A84A-6218C6F2B1D4}"/>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7BDA906A-1FAF-4D0A-8D9D-E855BC96D295}"/>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704B5BAF-F168-41CB-94E2-DF836C5EC7C9}"/>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9EE0CD4-F4E0-4884-BA9F-73E4C7E0BF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AD9CD95-3EAE-4745-B304-2DCA3589EC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1AD3CD9-6A64-4ED6-9C84-AEDCCB39CE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69D880F-F3A8-48B2-A750-38813C06AC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8E287C9-EFFA-4325-A913-8A8DA77AA2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36" name="楕円 535">
          <a:extLst>
            <a:ext uri="{FF2B5EF4-FFF2-40B4-BE49-F238E27FC236}">
              <a16:creationId xmlns:a16="http://schemas.microsoft.com/office/drawing/2014/main" id="{2BE96598-2483-4504-8C11-795F306D1A43}"/>
            </a:ext>
          </a:extLst>
        </xdr:cNvPr>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F41502BB-3311-4CC4-8B6F-AC0E2D24110A}"/>
            </a:ext>
          </a:extLst>
        </xdr:cNvPr>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538" name="楕円 537">
          <a:extLst>
            <a:ext uri="{FF2B5EF4-FFF2-40B4-BE49-F238E27FC236}">
              <a16:creationId xmlns:a16="http://schemas.microsoft.com/office/drawing/2014/main" id="{C7242369-4356-4D78-904B-452649F333AD}"/>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4354</xdr:rowOff>
    </xdr:to>
    <xdr:cxnSp macro="">
      <xdr:nvCxnSpPr>
        <xdr:cNvPr id="539" name="直線コネクタ 538">
          <a:extLst>
            <a:ext uri="{FF2B5EF4-FFF2-40B4-BE49-F238E27FC236}">
              <a16:creationId xmlns:a16="http://schemas.microsoft.com/office/drawing/2014/main" id="{C289212F-132A-4560-840B-13D0F85B9E7C}"/>
            </a:ext>
          </a:extLst>
        </xdr:cNvPr>
        <xdr:cNvCxnSpPr/>
      </xdr:nvCxnSpPr>
      <xdr:spPr>
        <a:xfrm>
          <a:off x="15481300" y="64998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540" name="楕円 539">
          <a:extLst>
            <a:ext uri="{FF2B5EF4-FFF2-40B4-BE49-F238E27FC236}">
              <a16:creationId xmlns:a16="http://schemas.microsoft.com/office/drawing/2014/main" id="{B626C809-390E-4F4B-B18B-1EC698A9348F}"/>
            </a:ext>
          </a:extLst>
        </xdr:cNvPr>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40</xdr:row>
      <xdr:rowOff>95794</xdr:rowOff>
    </xdr:to>
    <xdr:cxnSp macro="">
      <xdr:nvCxnSpPr>
        <xdr:cNvPr id="541" name="直線コネクタ 540">
          <a:extLst>
            <a:ext uri="{FF2B5EF4-FFF2-40B4-BE49-F238E27FC236}">
              <a16:creationId xmlns:a16="http://schemas.microsoft.com/office/drawing/2014/main" id="{81488CF6-3905-4E94-82CD-E00CF212D429}"/>
            </a:ext>
          </a:extLst>
        </xdr:cNvPr>
        <xdr:cNvCxnSpPr/>
      </xdr:nvCxnSpPr>
      <xdr:spPr>
        <a:xfrm flipV="1">
          <a:off x="14592300" y="6499860"/>
          <a:ext cx="889000" cy="4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17235</xdr:rowOff>
    </xdr:from>
    <xdr:to>
      <xdr:col>72</xdr:col>
      <xdr:colOff>38100</xdr:colOff>
      <xdr:row>40</xdr:row>
      <xdr:rowOff>118835</xdr:rowOff>
    </xdr:to>
    <xdr:sp macro="" textlink="">
      <xdr:nvSpPr>
        <xdr:cNvPr id="542" name="楕円 541">
          <a:extLst>
            <a:ext uri="{FF2B5EF4-FFF2-40B4-BE49-F238E27FC236}">
              <a16:creationId xmlns:a16="http://schemas.microsoft.com/office/drawing/2014/main" id="{EDA62BCD-CF24-4637-B94A-9E57BB6D8BC7}"/>
            </a:ext>
          </a:extLst>
        </xdr:cNvPr>
        <xdr:cNvSpPr/>
      </xdr:nvSpPr>
      <xdr:spPr>
        <a:xfrm>
          <a:off x="13652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68035</xdr:rowOff>
    </xdr:from>
    <xdr:to>
      <xdr:col>76</xdr:col>
      <xdr:colOff>114300</xdr:colOff>
      <xdr:row>40</xdr:row>
      <xdr:rowOff>95794</xdr:rowOff>
    </xdr:to>
    <xdr:cxnSp macro="">
      <xdr:nvCxnSpPr>
        <xdr:cNvPr id="543" name="直線コネクタ 542">
          <a:extLst>
            <a:ext uri="{FF2B5EF4-FFF2-40B4-BE49-F238E27FC236}">
              <a16:creationId xmlns:a16="http://schemas.microsoft.com/office/drawing/2014/main" id="{69C44A37-B6F3-4B57-98B1-F7D1D84C56D5}"/>
            </a:ext>
          </a:extLst>
        </xdr:cNvPr>
        <xdr:cNvCxnSpPr/>
      </xdr:nvCxnSpPr>
      <xdr:spPr>
        <a:xfrm>
          <a:off x="13703300" y="69260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164193</xdr:rowOff>
    </xdr:from>
    <xdr:to>
      <xdr:col>67</xdr:col>
      <xdr:colOff>101600</xdr:colOff>
      <xdr:row>40</xdr:row>
      <xdr:rowOff>94343</xdr:rowOff>
    </xdr:to>
    <xdr:sp macro="" textlink="">
      <xdr:nvSpPr>
        <xdr:cNvPr id="544" name="楕円 543">
          <a:extLst>
            <a:ext uri="{FF2B5EF4-FFF2-40B4-BE49-F238E27FC236}">
              <a16:creationId xmlns:a16="http://schemas.microsoft.com/office/drawing/2014/main" id="{4859C317-57ED-46BF-AE49-DA439F319E36}"/>
            </a:ext>
          </a:extLst>
        </xdr:cNvPr>
        <xdr:cNvSpPr/>
      </xdr:nvSpPr>
      <xdr:spPr>
        <a:xfrm>
          <a:off x="12763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43543</xdr:rowOff>
    </xdr:from>
    <xdr:to>
      <xdr:col>71</xdr:col>
      <xdr:colOff>177800</xdr:colOff>
      <xdr:row>40</xdr:row>
      <xdr:rowOff>68035</xdr:rowOff>
    </xdr:to>
    <xdr:cxnSp macro="">
      <xdr:nvCxnSpPr>
        <xdr:cNvPr id="545" name="直線コネクタ 544">
          <a:extLst>
            <a:ext uri="{FF2B5EF4-FFF2-40B4-BE49-F238E27FC236}">
              <a16:creationId xmlns:a16="http://schemas.microsoft.com/office/drawing/2014/main" id="{7812FE75-C6D0-443D-8A8F-0370E73E6161}"/>
            </a:ext>
          </a:extLst>
        </xdr:cNvPr>
        <xdr:cNvCxnSpPr/>
      </xdr:nvCxnSpPr>
      <xdr:spPr>
        <a:xfrm>
          <a:off x="12814300" y="69015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3073BE31-E3C3-4F0A-A7D8-439F511D60CC}"/>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4AE897DF-2DE8-4CA0-9971-DCEFCFDBD388}"/>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46B4DE59-12EB-4F33-9EF8-E023F7FC5FE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A34730D8-EE9D-4975-A2F8-F08409E9169D}"/>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40E526C1-63CE-4F89-9B5E-F2FD654F977D}"/>
            </a:ext>
          </a:extLst>
        </xdr:cNvPr>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DB5B72A-6D2C-4121-A525-8E44BA08D012}"/>
            </a:ext>
          </a:extLst>
        </xdr:cNvPr>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109962</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D92C2E81-0313-450C-94FE-85C965A88CD0}"/>
            </a:ext>
          </a:extLst>
        </xdr:cNvPr>
        <xdr:cNvSpPr txBox="1"/>
      </xdr:nvSpPr>
      <xdr:spPr>
        <a:xfrm>
          <a:off x="13500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85470</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46B8831-C548-4CF1-9874-E9847F225DDA}"/>
            </a:ext>
          </a:extLst>
        </xdr:cNvPr>
        <xdr:cNvSpPr txBox="1"/>
      </xdr:nvSpPr>
      <xdr:spPr>
        <a:xfrm>
          <a:off x="12611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54B20328-0DFF-4F75-B918-370691831D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478EF9D6-49F2-471C-A70C-26CB1961ED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3FA2987B-9B6B-4A31-B756-2A5471A141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98186317-2859-44C1-A349-5F2206942C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88EAE832-675A-45FF-9DF6-5E5E4FE882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C797752B-578A-4EC6-A667-8822628E55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C4A655B7-221F-4CB8-90C1-E55E333BBC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51CD0D93-7486-4111-8DDD-7161E759DD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80FB88E9-67C4-48E4-85B7-2D950C4F70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6C6DED8-C5CF-45AB-8167-FC335C254E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536E396B-EAF2-416D-B61E-F5C401E0083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98FC95A1-B594-47AE-A854-D08606A4ED3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D487CD92-32D5-4D05-8C9B-DF83C261901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1761FC77-72A0-49A4-B37F-64D72D16838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A046BF16-05B6-4F1C-8054-2739A6F75A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29843BA8-4A5B-4695-A0EC-4B830A88164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2A11CF6-30A8-4C08-8F65-DE156AB5062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69C535A6-996C-4036-B442-C948A42895D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A0AEE787-1D07-481B-AC58-20F63877AE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B6572F04-36EA-4146-9B4A-BD887A557DF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E18CA781-01BC-4092-9253-66FFBBAFAF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B3D5794C-DC54-4B55-A974-4849269211C5}"/>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71C76039-7A76-4B64-8683-EB18194205C3}"/>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54533409-AB63-4A51-A33A-BB72F013CD47}"/>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F30F3713-886B-4C82-854E-6D7E5DCAD5DA}"/>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87D8C0D9-6C95-43CE-B0D5-490D2DA65B29}"/>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C2FBCB2F-51CB-4FCA-A019-F4B4D6851F21}"/>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CB77C4A8-54B7-46D7-855B-0027D3C7896A}"/>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E5302FEF-08C3-4AE5-8E66-A33837FABD5C}"/>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51A378F0-2150-4BDC-81BF-CC12CA7A613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B27D3797-C4BD-47DB-99C9-1953554EA68C}"/>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CFC03D43-E6CC-4A1C-A7EF-744EAEDD8BAA}"/>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6231EC7-A3AF-4B32-AD01-6D739949FB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BFD1B28-0BB3-47DC-8E39-DDBC57896F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0B2A95A-2A82-4775-8B61-60E4FDD3BE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E4DC31A-330F-42AA-B6C0-EABC1B7AA5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73980A5-C1EC-4EDD-9F3B-B84496D027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64450</xdr:rowOff>
    </xdr:from>
    <xdr:to>
      <xdr:col>116</xdr:col>
      <xdr:colOff>114300</xdr:colOff>
      <xdr:row>33</xdr:row>
      <xdr:rowOff>166050</xdr:rowOff>
    </xdr:to>
    <xdr:sp macro="" textlink="">
      <xdr:nvSpPr>
        <xdr:cNvPr id="591" name="楕円 590">
          <a:extLst>
            <a:ext uri="{FF2B5EF4-FFF2-40B4-BE49-F238E27FC236}">
              <a16:creationId xmlns:a16="http://schemas.microsoft.com/office/drawing/2014/main" id="{C280AA6F-E4FE-448F-A385-8DB7220DED04}"/>
            </a:ext>
          </a:extLst>
        </xdr:cNvPr>
        <xdr:cNvSpPr/>
      </xdr:nvSpPr>
      <xdr:spPr>
        <a:xfrm>
          <a:off x="22110700" y="57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150827</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364D7699-7C76-4DB7-A016-4B7B645302C4}"/>
            </a:ext>
          </a:extLst>
        </xdr:cNvPr>
        <xdr:cNvSpPr txBox="1"/>
      </xdr:nvSpPr>
      <xdr:spPr>
        <a:xfrm>
          <a:off x="22199600" y="56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104847</xdr:rowOff>
    </xdr:from>
    <xdr:to>
      <xdr:col>112</xdr:col>
      <xdr:colOff>38100</xdr:colOff>
      <xdr:row>34</xdr:row>
      <xdr:rowOff>34997</xdr:rowOff>
    </xdr:to>
    <xdr:sp macro="" textlink="">
      <xdr:nvSpPr>
        <xdr:cNvPr id="593" name="楕円 592">
          <a:extLst>
            <a:ext uri="{FF2B5EF4-FFF2-40B4-BE49-F238E27FC236}">
              <a16:creationId xmlns:a16="http://schemas.microsoft.com/office/drawing/2014/main" id="{572F0526-BD56-4925-B777-AD7CB1B08420}"/>
            </a:ext>
          </a:extLst>
        </xdr:cNvPr>
        <xdr:cNvSpPr/>
      </xdr:nvSpPr>
      <xdr:spPr>
        <a:xfrm>
          <a:off x="21272500" y="57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115250</xdr:rowOff>
    </xdr:from>
    <xdr:to>
      <xdr:col>116</xdr:col>
      <xdr:colOff>63500</xdr:colOff>
      <xdr:row>33</xdr:row>
      <xdr:rowOff>155647</xdr:rowOff>
    </xdr:to>
    <xdr:cxnSp macro="">
      <xdr:nvCxnSpPr>
        <xdr:cNvPr id="594" name="直線コネクタ 593">
          <a:extLst>
            <a:ext uri="{FF2B5EF4-FFF2-40B4-BE49-F238E27FC236}">
              <a16:creationId xmlns:a16="http://schemas.microsoft.com/office/drawing/2014/main" id="{38F20FF5-818F-4000-8470-9A2326CB2BFF}"/>
            </a:ext>
          </a:extLst>
        </xdr:cNvPr>
        <xdr:cNvCxnSpPr/>
      </xdr:nvCxnSpPr>
      <xdr:spPr>
        <a:xfrm flipV="1">
          <a:off x="21323300" y="5773100"/>
          <a:ext cx="8382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117645</xdr:rowOff>
    </xdr:from>
    <xdr:to>
      <xdr:col>107</xdr:col>
      <xdr:colOff>101600</xdr:colOff>
      <xdr:row>37</xdr:row>
      <xdr:rowOff>47795</xdr:rowOff>
    </xdr:to>
    <xdr:sp macro="" textlink="">
      <xdr:nvSpPr>
        <xdr:cNvPr id="595" name="楕円 594">
          <a:extLst>
            <a:ext uri="{FF2B5EF4-FFF2-40B4-BE49-F238E27FC236}">
              <a16:creationId xmlns:a16="http://schemas.microsoft.com/office/drawing/2014/main" id="{C811EAAF-AF16-4D5E-8FAF-80036F97D176}"/>
            </a:ext>
          </a:extLst>
        </xdr:cNvPr>
        <xdr:cNvSpPr/>
      </xdr:nvSpPr>
      <xdr:spPr>
        <a:xfrm>
          <a:off x="20383500" y="62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155647</xdr:rowOff>
    </xdr:from>
    <xdr:to>
      <xdr:col>111</xdr:col>
      <xdr:colOff>177800</xdr:colOff>
      <xdr:row>36</xdr:row>
      <xdr:rowOff>168445</xdr:rowOff>
    </xdr:to>
    <xdr:cxnSp macro="">
      <xdr:nvCxnSpPr>
        <xdr:cNvPr id="596" name="直線コネクタ 595">
          <a:extLst>
            <a:ext uri="{FF2B5EF4-FFF2-40B4-BE49-F238E27FC236}">
              <a16:creationId xmlns:a16="http://schemas.microsoft.com/office/drawing/2014/main" id="{E8654C09-9058-494F-A10E-E802160617D2}"/>
            </a:ext>
          </a:extLst>
        </xdr:cNvPr>
        <xdr:cNvCxnSpPr/>
      </xdr:nvCxnSpPr>
      <xdr:spPr>
        <a:xfrm flipV="1">
          <a:off x="20434300" y="5813497"/>
          <a:ext cx="889000" cy="5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142731</xdr:rowOff>
    </xdr:from>
    <xdr:to>
      <xdr:col>102</xdr:col>
      <xdr:colOff>165100</xdr:colOff>
      <xdr:row>37</xdr:row>
      <xdr:rowOff>72881</xdr:rowOff>
    </xdr:to>
    <xdr:sp macro="" textlink="">
      <xdr:nvSpPr>
        <xdr:cNvPr id="597" name="楕円 596">
          <a:extLst>
            <a:ext uri="{FF2B5EF4-FFF2-40B4-BE49-F238E27FC236}">
              <a16:creationId xmlns:a16="http://schemas.microsoft.com/office/drawing/2014/main" id="{1299685F-DB0F-452A-BFD6-F1F67E7E532E}"/>
            </a:ext>
          </a:extLst>
        </xdr:cNvPr>
        <xdr:cNvSpPr/>
      </xdr:nvSpPr>
      <xdr:spPr>
        <a:xfrm>
          <a:off x="19494500" y="63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168445</xdr:rowOff>
    </xdr:from>
    <xdr:to>
      <xdr:col>107</xdr:col>
      <xdr:colOff>50800</xdr:colOff>
      <xdr:row>37</xdr:row>
      <xdr:rowOff>22081</xdr:rowOff>
    </xdr:to>
    <xdr:cxnSp macro="">
      <xdr:nvCxnSpPr>
        <xdr:cNvPr id="598" name="直線コネクタ 597">
          <a:extLst>
            <a:ext uri="{FF2B5EF4-FFF2-40B4-BE49-F238E27FC236}">
              <a16:creationId xmlns:a16="http://schemas.microsoft.com/office/drawing/2014/main" id="{8D719FEF-A42D-4658-ACF2-B2D8E8521110}"/>
            </a:ext>
          </a:extLst>
        </xdr:cNvPr>
        <xdr:cNvCxnSpPr/>
      </xdr:nvCxnSpPr>
      <xdr:spPr>
        <a:xfrm flipV="1">
          <a:off x="19545300" y="6340645"/>
          <a:ext cx="889000" cy="2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170757</xdr:rowOff>
    </xdr:from>
    <xdr:to>
      <xdr:col>98</xdr:col>
      <xdr:colOff>38100</xdr:colOff>
      <xdr:row>37</xdr:row>
      <xdr:rowOff>100907</xdr:rowOff>
    </xdr:to>
    <xdr:sp macro="" textlink="">
      <xdr:nvSpPr>
        <xdr:cNvPr id="599" name="楕円 598">
          <a:extLst>
            <a:ext uri="{FF2B5EF4-FFF2-40B4-BE49-F238E27FC236}">
              <a16:creationId xmlns:a16="http://schemas.microsoft.com/office/drawing/2014/main" id="{5DD66A51-E038-4BC6-BB82-0DCC0AE7C928}"/>
            </a:ext>
          </a:extLst>
        </xdr:cNvPr>
        <xdr:cNvSpPr/>
      </xdr:nvSpPr>
      <xdr:spPr>
        <a:xfrm>
          <a:off x="18605500" y="63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22081</xdr:rowOff>
    </xdr:from>
    <xdr:to>
      <xdr:col>102</xdr:col>
      <xdr:colOff>114300</xdr:colOff>
      <xdr:row>37</xdr:row>
      <xdr:rowOff>50107</xdr:rowOff>
    </xdr:to>
    <xdr:cxnSp macro="">
      <xdr:nvCxnSpPr>
        <xdr:cNvPr id="600" name="直線コネクタ 599">
          <a:extLst>
            <a:ext uri="{FF2B5EF4-FFF2-40B4-BE49-F238E27FC236}">
              <a16:creationId xmlns:a16="http://schemas.microsoft.com/office/drawing/2014/main" id="{06E5122B-7763-4263-B28F-4243D78F0183}"/>
            </a:ext>
          </a:extLst>
        </xdr:cNvPr>
        <xdr:cNvCxnSpPr/>
      </xdr:nvCxnSpPr>
      <xdr:spPr>
        <a:xfrm flipV="1">
          <a:off x="18656300" y="636573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3E0B7464-026B-4209-ADA7-D468BEF36BFE}"/>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34917298-FD79-44E6-AB34-1113D0D23D10}"/>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D9185D2B-4D5E-47BE-B704-B4EB79B34BA3}"/>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8F8B2BCF-5673-47CC-B238-D0DADE7F7096}"/>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51524</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C1E5F515-5DD1-4D09-BD69-89732B9A250B}"/>
            </a:ext>
          </a:extLst>
        </xdr:cNvPr>
        <xdr:cNvSpPr txBox="1"/>
      </xdr:nvSpPr>
      <xdr:spPr>
        <a:xfrm>
          <a:off x="21011095" y="553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64322</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C5E16C89-5294-4457-80F5-DB35C68FC016}"/>
            </a:ext>
          </a:extLst>
        </xdr:cNvPr>
        <xdr:cNvSpPr txBox="1"/>
      </xdr:nvSpPr>
      <xdr:spPr>
        <a:xfrm>
          <a:off x="20134795" y="606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89408</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5C7F0173-ED85-4011-AB0D-E9128D8DF3A1}"/>
            </a:ext>
          </a:extLst>
        </xdr:cNvPr>
        <xdr:cNvSpPr txBox="1"/>
      </xdr:nvSpPr>
      <xdr:spPr>
        <a:xfrm>
          <a:off x="19245795" y="60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92034</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5D152510-C9AA-4C03-82F1-AF1992DABE7F}"/>
            </a:ext>
          </a:extLst>
        </xdr:cNvPr>
        <xdr:cNvSpPr txBox="1"/>
      </xdr:nvSpPr>
      <xdr:spPr>
        <a:xfrm>
          <a:off x="18356795" y="643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15C4014-BA5D-416B-8E3C-8C8A09A9BE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90986F60-FD84-472F-AEE6-DFCFD542E1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AD1A9938-373D-4B46-B434-1FD6303826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4F7FAE8A-B79C-4A66-AA00-E5D6627345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B360B899-5719-457D-A22E-F56B67B348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E28AB519-99DB-411E-9067-9DD3936692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9B0CE91E-FEDF-4617-A3CF-1A3B837A93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A655A630-5453-4B9B-8B17-E411F375520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D2157948-F5B6-4865-8588-F3D8EEAA5B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20AB5698-D467-4526-BDFA-D5F5BCAE05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657CED21-66AA-4DDD-8821-062D56550A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D3F9B0A8-FEEF-401C-B468-1BB26FA9462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329DF0D4-13CF-4F04-96B0-0ABC017AD45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E09AEFC1-AA43-462E-9EC6-87C18F1AAA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E923B5AD-457D-4F6A-BB8B-B1EA04B1138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93BBBDEA-2A92-4352-8997-DF6D8A389C2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F82D570A-683D-4761-B8BD-106354AC575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9DA6FBFA-1972-4FA9-A3F5-C7028E00984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254CE3EF-101B-4337-8F43-4C2E1E849DA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342CDDDD-39EF-4BD4-83F1-0D0A79F9B7A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837225CB-DD8D-449B-BBCA-0874F777B4F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3C5DB6A2-A1AA-4D0E-BEA1-9066990D15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6018FFCD-D706-4C9D-A8F2-F0CE4AB8CF2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9AA1A3F-35AF-4647-95B5-852245EE48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B899C596-77E8-4D4E-B410-4223396808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885F5836-F82D-4928-AFB4-042694EDCA47}"/>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05600DCB-BD6A-429D-87E1-CCCFFF132DC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39B1651C-68B2-4AC5-B226-B50207F8A8F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B93DABC4-15F9-4029-A687-2F66330CE12E}"/>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3518AACD-E8E8-4216-96EE-9E4C18D7E5BA}"/>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9F671249-22B6-4F4F-878A-6CDD58DA6552}"/>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B7F9A96A-4C12-4C79-A28D-B942CB35CE23}"/>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F46DE045-FAB5-4D7F-AFF9-6C36E7198193}"/>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80CE4C9E-82ED-49D8-B2AA-3A1C607AF25C}"/>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3B7FEF26-5F32-484D-9078-A81077EDEC71}"/>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506DAFE5-1234-4456-8920-1380C9B8BC1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2850E87-10D3-4851-BCFE-DCBA5B90A8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720C567-C73C-4B94-8204-20BE20170D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36F5D4D-960B-4CB2-A9AE-CD792BC517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2A68EBB-82D0-401B-AF47-B9C736B545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AF4F4ED-7165-4AB6-BD3B-A16BC433BE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105954</xdr:rowOff>
    </xdr:from>
    <xdr:to>
      <xdr:col>85</xdr:col>
      <xdr:colOff>177800</xdr:colOff>
      <xdr:row>63</xdr:row>
      <xdr:rowOff>36104</xdr:rowOff>
    </xdr:to>
    <xdr:sp macro="" textlink="">
      <xdr:nvSpPr>
        <xdr:cNvPr id="650" name="楕円 649">
          <a:extLst>
            <a:ext uri="{FF2B5EF4-FFF2-40B4-BE49-F238E27FC236}">
              <a16:creationId xmlns:a16="http://schemas.microsoft.com/office/drawing/2014/main" id="{78AAA038-AAC1-4CD9-8038-683810B86FE4}"/>
            </a:ext>
          </a:extLst>
        </xdr:cNvPr>
        <xdr:cNvSpPr/>
      </xdr:nvSpPr>
      <xdr:spPr>
        <a:xfrm>
          <a:off x="16268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84381</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77DE808E-0031-44E7-93AB-333D5B5A4EFC}"/>
            </a:ext>
          </a:extLst>
        </xdr:cNvPr>
        <xdr:cNvSpPr txBox="1"/>
      </xdr:nvSpPr>
      <xdr:spPr>
        <a:xfrm>
          <a:off x="16357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652" name="楕円 651">
          <a:extLst>
            <a:ext uri="{FF2B5EF4-FFF2-40B4-BE49-F238E27FC236}">
              <a16:creationId xmlns:a16="http://schemas.microsoft.com/office/drawing/2014/main" id="{91D2341D-37EB-450D-9745-F95924947EDD}"/>
            </a:ext>
          </a:extLst>
        </xdr:cNvPr>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62</xdr:row>
      <xdr:rowOff>156754</xdr:rowOff>
    </xdr:to>
    <xdr:cxnSp macro="">
      <xdr:nvCxnSpPr>
        <xdr:cNvPr id="653" name="直線コネクタ 652">
          <a:extLst>
            <a:ext uri="{FF2B5EF4-FFF2-40B4-BE49-F238E27FC236}">
              <a16:creationId xmlns:a16="http://schemas.microsoft.com/office/drawing/2014/main" id="{EA5DD9EE-F89D-4DFF-B6CF-73A9C73DA680}"/>
            </a:ext>
          </a:extLst>
        </xdr:cNvPr>
        <xdr:cNvCxnSpPr/>
      </xdr:nvCxnSpPr>
      <xdr:spPr>
        <a:xfrm>
          <a:off x="15481300" y="107556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654" name="楕円 653">
          <a:extLst>
            <a:ext uri="{FF2B5EF4-FFF2-40B4-BE49-F238E27FC236}">
              <a16:creationId xmlns:a16="http://schemas.microsoft.com/office/drawing/2014/main" id="{86E805E4-88EA-456D-A236-884A90181184}"/>
            </a:ext>
          </a:extLst>
        </xdr:cNvPr>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125730</xdr:rowOff>
    </xdr:to>
    <xdr:cxnSp macro="">
      <xdr:nvCxnSpPr>
        <xdr:cNvPr id="655" name="直線コネクタ 654">
          <a:extLst>
            <a:ext uri="{FF2B5EF4-FFF2-40B4-BE49-F238E27FC236}">
              <a16:creationId xmlns:a16="http://schemas.microsoft.com/office/drawing/2014/main" id="{FDC382CD-636E-4C8A-B4F1-8968671C1DB0}"/>
            </a:ext>
          </a:extLst>
        </xdr:cNvPr>
        <xdr:cNvCxnSpPr/>
      </xdr:nvCxnSpPr>
      <xdr:spPr>
        <a:xfrm>
          <a:off x="14592300" y="107376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42273</xdr:rowOff>
    </xdr:from>
    <xdr:to>
      <xdr:col>72</xdr:col>
      <xdr:colOff>38100</xdr:colOff>
      <xdr:row>62</xdr:row>
      <xdr:rowOff>143873</xdr:rowOff>
    </xdr:to>
    <xdr:sp macro="" textlink="">
      <xdr:nvSpPr>
        <xdr:cNvPr id="656" name="楕円 655">
          <a:extLst>
            <a:ext uri="{FF2B5EF4-FFF2-40B4-BE49-F238E27FC236}">
              <a16:creationId xmlns:a16="http://schemas.microsoft.com/office/drawing/2014/main" id="{70B6DAA1-0602-4541-9010-44FC4D32EE39}"/>
            </a:ext>
          </a:extLst>
        </xdr:cNvPr>
        <xdr:cNvSpPr/>
      </xdr:nvSpPr>
      <xdr:spPr>
        <a:xfrm>
          <a:off x="13652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93073</xdr:rowOff>
    </xdr:from>
    <xdr:to>
      <xdr:col>76</xdr:col>
      <xdr:colOff>114300</xdr:colOff>
      <xdr:row>62</xdr:row>
      <xdr:rowOff>107769</xdr:rowOff>
    </xdr:to>
    <xdr:cxnSp macro="">
      <xdr:nvCxnSpPr>
        <xdr:cNvPr id="657" name="直線コネクタ 656">
          <a:extLst>
            <a:ext uri="{FF2B5EF4-FFF2-40B4-BE49-F238E27FC236}">
              <a16:creationId xmlns:a16="http://schemas.microsoft.com/office/drawing/2014/main" id="{B6578AB0-3DF6-4163-855C-AAF19A2CDE4F}"/>
            </a:ext>
          </a:extLst>
        </xdr:cNvPr>
        <xdr:cNvCxnSpPr/>
      </xdr:nvCxnSpPr>
      <xdr:spPr>
        <a:xfrm>
          <a:off x="13703300" y="107229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xdr:rowOff>
    </xdr:from>
    <xdr:to>
      <xdr:col>67</xdr:col>
      <xdr:colOff>101600</xdr:colOff>
      <xdr:row>62</xdr:row>
      <xdr:rowOff>114481</xdr:rowOff>
    </xdr:to>
    <xdr:sp macro="" textlink="">
      <xdr:nvSpPr>
        <xdr:cNvPr id="658" name="楕円 657">
          <a:extLst>
            <a:ext uri="{FF2B5EF4-FFF2-40B4-BE49-F238E27FC236}">
              <a16:creationId xmlns:a16="http://schemas.microsoft.com/office/drawing/2014/main" id="{4038A50F-9149-436B-8558-E8BA3E7FA2A8}"/>
            </a:ext>
          </a:extLst>
        </xdr:cNvPr>
        <xdr:cNvSpPr/>
      </xdr:nvSpPr>
      <xdr:spPr>
        <a:xfrm>
          <a:off x="12763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63681</xdr:rowOff>
    </xdr:from>
    <xdr:to>
      <xdr:col>71</xdr:col>
      <xdr:colOff>177800</xdr:colOff>
      <xdr:row>62</xdr:row>
      <xdr:rowOff>93073</xdr:rowOff>
    </xdr:to>
    <xdr:cxnSp macro="">
      <xdr:nvCxnSpPr>
        <xdr:cNvPr id="659" name="直線コネクタ 658">
          <a:extLst>
            <a:ext uri="{FF2B5EF4-FFF2-40B4-BE49-F238E27FC236}">
              <a16:creationId xmlns:a16="http://schemas.microsoft.com/office/drawing/2014/main" id="{831B8F56-3583-4DD6-A295-E40CEBFADE58}"/>
            </a:ext>
          </a:extLst>
        </xdr:cNvPr>
        <xdr:cNvCxnSpPr/>
      </xdr:nvCxnSpPr>
      <xdr:spPr>
        <a:xfrm>
          <a:off x="12814300" y="106935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93E5F99F-5518-4623-A293-69FE4FDADEF1}"/>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D6787B18-9063-41E4-86D6-E2148251C343}"/>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BE8BF590-DD76-49A4-A384-E12FD3A2132C}"/>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312B5551-413C-4959-A593-0FE26D9E0D66}"/>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99B03A4-5E86-412A-8263-48423B123106}"/>
            </a:ext>
          </a:extLst>
        </xdr:cNvPr>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EAA35458-849A-4A62-91D4-B1DB2F3D4B71}"/>
            </a:ext>
          </a:extLst>
        </xdr:cNvPr>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135000</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BE8CB37-5EFE-45ED-B065-16DABC052A8C}"/>
            </a:ext>
          </a:extLst>
        </xdr:cNvPr>
        <xdr:cNvSpPr txBox="1"/>
      </xdr:nvSpPr>
      <xdr:spPr>
        <a:xfrm>
          <a:off x="13500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105608</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D492C0C0-6EC1-4E36-A07A-99F0CCE5BB53}"/>
            </a:ext>
          </a:extLst>
        </xdr:cNvPr>
        <xdr:cNvSpPr txBox="1"/>
      </xdr:nvSpPr>
      <xdr:spPr>
        <a:xfrm>
          <a:off x="12611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B95EEB01-6670-45C2-ADC8-E4861B641E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BE0CFDE5-C7B1-4433-A0DC-D59393B6FB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4E7EC104-438F-4D53-95AE-145C094DC0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39317309-0C99-40EA-B059-7B93856635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777BBABC-845B-4E3E-9B8D-A2D691AD3D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8CB9A333-D0E1-4D70-BD9B-C57A4D33C2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78A26090-3BD7-46CA-A774-14A1D7A7F7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EB3E6EDE-C24B-41C3-8308-1348FD651F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77C51EE4-268F-4BD6-92ED-86306757949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F5B17407-E1F5-4085-BCC6-FA102964EA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3A1E1995-913F-42C1-966D-83F37D2D4DE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1F003597-EACA-433A-BB20-6C009AE211E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122A19E-374E-4729-BF4B-AA3EB3EC2E9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6D8573CC-5588-4AE9-8C5B-2CF537B0072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415C7BF-B8B4-4C13-841A-2498F6BC974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E7A70B64-EF56-41AB-BA3C-23A379374B4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16F75425-88A2-4360-B9AA-1C4F6F87203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D6A9AF56-356C-4686-BCD2-D0A9A146D1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836B6BB3-7A7F-4C6C-95A7-79879DAA932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D9182BA0-2FCC-4F64-B953-70F984E8F6D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FB367A2F-7DB8-44EE-931A-92D4A0A30A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F7429EA8-67B3-474C-95D7-2FB64F84A6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8F0C3C60-3A31-4850-A8AC-190ACE1DB7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46E11659-A953-4C86-8502-E5440F74CFA2}"/>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2047A0F2-4B9A-4C8D-96C5-DAC8283632D7}"/>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9229ED4F-B384-4774-B803-6EFFF6F237E7}"/>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3E2DCD71-0726-478D-8767-6A79AE4A9EB5}"/>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494656B5-73B6-4306-A597-F63F2D129491}"/>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61DCAB59-FA4A-47B3-9A5F-AF7346F5248F}"/>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48919F2C-13F9-44F2-A0C8-95C84807066F}"/>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49FB1D1A-BF37-49CE-9407-7B274CDB3D32}"/>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AACE11B4-1E4F-4222-8CA3-F812E052DAA3}"/>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D1ADFFF8-F194-4C67-ABB9-BAC95F4E648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5A3B4F02-1316-4364-9163-DC5CD6F6EE05}"/>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692BCCE-FDB7-4234-AE64-4912A94385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1820188-80B8-4370-B774-B3F1E12514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7292ADC-7816-42A1-9BBF-BA70F364741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B18636C-1059-4BCE-8797-11A818E81A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01DBD2E-00DA-4627-AF81-0A2722439B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707" name="楕円 706">
          <a:extLst>
            <a:ext uri="{FF2B5EF4-FFF2-40B4-BE49-F238E27FC236}">
              <a16:creationId xmlns:a16="http://schemas.microsoft.com/office/drawing/2014/main" id="{3D5CC449-8BF3-47E6-AF94-14A4649AF763}"/>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9FC252F0-565E-4D0C-AF07-862328A70A2A}"/>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709" name="楕円 708">
          <a:extLst>
            <a:ext uri="{FF2B5EF4-FFF2-40B4-BE49-F238E27FC236}">
              <a16:creationId xmlns:a16="http://schemas.microsoft.com/office/drawing/2014/main" id="{F18E1A36-5384-4560-B032-1C48B94E1F7F}"/>
            </a:ext>
          </a:extLst>
        </xdr:cNvPr>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114300</xdr:rowOff>
    </xdr:to>
    <xdr:cxnSp macro="">
      <xdr:nvCxnSpPr>
        <xdr:cNvPr id="710" name="直線コネクタ 709">
          <a:extLst>
            <a:ext uri="{FF2B5EF4-FFF2-40B4-BE49-F238E27FC236}">
              <a16:creationId xmlns:a16="http://schemas.microsoft.com/office/drawing/2014/main" id="{A697739D-45ED-465E-93E4-3138105719AD}"/>
            </a:ext>
          </a:extLst>
        </xdr:cNvPr>
        <xdr:cNvCxnSpPr/>
      </xdr:nvCxnSpPr>
      <xdr:spPr>
        <a:xfrm flipV="1">
          <a:off x="21323300" y="1091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711" name="楕円 710">
          <a:extLst>
            <a:ext uri="{FF2B5EF4-FFF2-40B4-BE49-F238E27FC236}">
              <a16:creationId xmlns:a16="http://schemas.microsoft.com/office/drawing/2014/main" id="{5BB1F2D0-3BDC-4A8E-A5A7-391EFC433F74}"/>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118110</xdr:rowOff>
    </xdr:to>
    <xdr:cxnSp macro="">
      <xdr:nvCxnSpPr>
        <xdr:cNvPr id="712" name="直線コネクタ 711">
          <a:extLst>
            <a:ext uri="{FF2B5EF4-FFF2-40B4-BE49-F238E27FC236}">
              <a16:creationId xmlns:a16="http://schemas.microsoft.com/office/drawing/2014/main" id="{CCDA3411-A502-4CEF-8809-8E8951A35211}"/>
            </a:ext>
          </a:extLst>
        </xdr:cNvPr>
        <xdr:cNvCxnSpPr/>
      </xdr:nvCxnSpPr>
      <xdr:spPr>
        <a:xfrm flipV="1">
          <a:off x="20434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713" name="楕円 712">
          <a:extLst>
            <a:ext uri="{FF2B5EF4-FFF2-40B4-BE49-F238E27FC236}">
              <a16:creationId xmlns:a16="http://schemas.microsoft.com/office/drawing/2014/main" id="{C2CDEA42-B953-4550-BE78-01C02155225F}"/>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714" name="直線コネクタ 713">
          <a:extLst>
            <a:ext uri="{FF2B5EF4-FFF2-40B4-BE49-F238E27FC236}">
              <a16:creationId xmlns:a16="http://schemas.microsoft.com/office/drawing/2014/main" id="{AC67A9FE-BF5A-4E1F-98AE-59C0DB759F19}"/>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715" name="楕円 714">
          <a:extLst>
            <a:ext uri="{FF2B5EF4-FFF2-40B4-BE49-F238E27FC236}">
              <a16:creationId xmlns:a16="http://schemas.microsoft.com/office/drawing/2014/main" id="{3AD91503-0DCB-4F9F-A8B4-FBC58B091B36}"/>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121920</xdr:rowOff>
    </xdr:to>
    <xdr:cxnSp macro="">
      <xdr:nvCxnSpPr>
        <xdr:cNvPr id="716" name="直線コネクタ 715">
          <a:extLst>
            <a:ext uri="{FF2B5EF4-FFF2-40B4-BE49-F238E27FC236}">
              <a16:creationId xmlns:a16="http://schemas.microsoft.com/office/drawing/2014/main" id="{920D9FE3-36D1-4D5C-9711-DE038D230387}"/>
            </a:ext>
          </a:extLst>
        </xdr:cNvPr>
        <xdr:cNvCxnSpPr/>
      </xdr:nvCxnSpPr>
      <xdr:spPr>
        <a:xfrm flipV="1">
          <a:off x="18656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0D6E68AB-06CD-49FC-981C-5BDF1324ECEB}"/>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3CDBE03A-D24E-4EE8-83ED-9F58E987FB85}"/>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433BC081-8E24-4D09-9CE1-E11822758FB7}"/>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84666FE8-524B-4780-BDF5-D842BB91AF75}"/>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721" name="n_1mainValue【保健センター・保健所】&#10;一人当たり面積">
          <a:extLst>
            <a:ext uri="{FF2B5EF4-FFF2-40B4-BE49-F238E27FC236}">
              <a16:creationId xmlns:a16="http://schemas.microsoft.com/office/drawing/2014/main" id="{0CCE8ADD-1B09-43C8-89FE-0E90CA7E0CFF}"/>
            </a:ext>
          </a:extLst>
        </xdr:cNvPr>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722" name="n_2mainValue【保健センター・保健所】&#10;一人当たり面積">
          <a:extLst>
            <a:ext uri="{FF2B5EF4-FFF2-40B4-BE49-F238E27FC236}">
              <a16:creationId xmlns:a16="http://schemas.microsoft.com/office/drawing/2014/main" id="{016E7DA7-4189-4C3A-97D9-93F8D5A52A3D}"/>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723" name="n_3mainValue【保健センター・保健所】&#10;一人当たり面積">
          <a:extLst>
            <a:ext uri="{FF2B5EF4-FFF2-40B4-BE49-F238E27FC236}">
              <a16:creationId xmlns:a16="http://schemas.microsoft.com/office/drawing/2014/main" id="{E09B6AD2-0D67-4352-B30E-622741205264}"/>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724" name="n_4mainValue【保健センター・保健所】&#10;一人当たり面積">
          <a:extLst>
            <a:ext uri="{FF2B5EF4-FFF2-40B4-BE49-F238E27FC236}">
              <a16:creationId xmlns:a16="http://schemas.microsoft.com/office/drawing/2014/main" id="{52AA49DF-F87E-4B70-BA77-926B7688812E}"/>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C1923E4C-6FB0-47C7-AE29-E923AD62B4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204A5A5C-7B59-4349-90A4-CDE42AA060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CDF22D6-F63E-46B0-AE2B-8F29D7DB36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712D5165-E753-45D7-B6D5-DDEDBA9DA7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8795D319-5DFF-487E-B78C-F3EFFAB679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C9C361D1-3670-4EEA-84A1-2AC39FD9F9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79A96DA-6AAA-409E-8886-4887B1203B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F3948F81-9E14-4488-AC70-0AAA7EAB82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8367A8CE-D4A5-44D8-B33E-7059BF7DE7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7B5A698C-3461-4C86-8AC4-B2BAF0D913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AB09E50-297E-41B5-9B05-674B053FC0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14110472-FBDA-4E94-8123-D3453F58AAC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F85CECA8-37A0-42CC-846B-02F5DD2EA67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E9FFFFA7-110F-4007-B589-85B98440676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52119585-68A1-4ED1-89A7-DF419C9D358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FD3BB33E-A75B-49BD-A235-83C2E9E00C8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5DC7C872-B146-4961-8125-118358B20ED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CC3066FA-1F4D-4DC5-AF53-E65BD03AEF2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A12D71CF-0839-49BC-A5E7-88496D0CEF5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D69E0B4-A842-4857-B928-1933F13D418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2D68B4AA-B807-4D20-892E-B23D142C608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8B10206A-CF9B-478B-B8C6-42C0FC091A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E0386438-C784-4AF0-9EE4-F362CE3F58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64714AF8-608C-4C72-8304-7BB4380A1F9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CB8EAAEA-3020-4567-9AED-0D0FC54C73B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3688B1DF-BE3B-4518-95C5-037FF9BCE36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2ED7393A-52A7-4200-93DA-2CB6CE570A6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4AA31643-F613-4A61-B18C-C1BE6AFC2D7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B2FE3B28-3A9D-45A9-AAC2-04A1EC6B6811}"/>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847505E8-2CD2-49D2-98B4-3F6E14D2B6AB}"/>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9BD7A6C3-1F5C-4A19-8D9F-28B896B98B42}"/>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DBFEB1D7-2EB0-4909-9013-120C586603DA}"/>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733EFC5D-5B3A-469A-A9C0-DEC19782DC13}"/>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1BCA7070-7526-4B56-8AD0-A775F85D613E}"/>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1BD1091-1367-487B-9740-913D638E76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851B1CE-FBFD-42BD-88DA-F2001B5872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963F31A-B344-4BB7-96DE-BDB3076961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1464342-8D52-4845-86C8-23F36D73F0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701D096-7EE2-41D8-933D-D8214B6B80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83820</xdr:rowOff>
    </xdr:from>
    <xdr:to>
      <xdr:col>85</xdr:col>
      <xdr:colOff>177800</xdr:colOff>
      <xdr:row>82</xdr:row>
      <xdr:rowOff>13970</xdr:rowOff>
    </xdr:to>
    <xdr:sp macro="" textlink="">
      <xdr:nvSpPr>
        <xdr:cNvPr id="764" name="楕円 763">
          <a:extLst>
            <a:ext uri="{FF2B5EF4-FFF2-40B4-BE49-F238E27FC236}">
              <a16:creationId xmlns:a16="http://schemas.microsoft.com/office/drawing/2014/main" id="{C4D9C5D7-C7D9-4911-96F1-20CED0BE853B}"/>
            </a:ext>
          </a:extLst>
        </xdr:cNvPr>
        <xdr:cNvSpPr/>
      </xdr:nvSpPr>
      <xdr:spPr>
        <a:xfrm>
          <a:off x="162687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106697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1C8A3C69-F8E3-41D4-B96C-1631033ED646}"/>
            </a:ext>
          </a:extLst>
        </xdr:cNvPr>
        <xdr:cNvSpPr txBox="1"/>
      </xdr:nvSpPr>
      <xdr:spPr>
        <a:xfrm>
          <a:off x="16357600"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83820</xdr:rowOff>
    </xdr:from>
    <xdr:to>
      <xdr:col>81</xdr:col>
      <xdr:colOff>101600</xdr:colOff>
      <xdr:row>82</xdr:row>
      <xdr:rowOff>13970</xdr:rowOff>
    </xdr:to>
    <xdr:sp macro="" textlink="">
      <xdr:nvSpPr>
        <xdr:cNvPr id="766" name="楕円 765">
          <a:extLst>
            <a:ext uri="{FF2B5EF4-FFF2-40B4-BE49-F238E27FC236}">
              <a16:creationId xmlns:a16="http://schemas.microsoft.com/office/drawing/2014/main" id="{1DE95844-3044-490D-99F2-693AEC31ADAD}"/>
            </a:ext>
          </a:extLst>
        </xdr:cNvPr>
        <xdr:cNvSpPr/>
      </xdr:nvSpPr>
      <xdr:spPr>
        <a:xfrm>
          <a:off x="154305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134620</xdr:rowOff>
    </xdr:from>
    <xdr:to>
      <xdr:col>85</xdr:col>
      <xdr:colOff>127000</xdr:colOff>
      <xdr:row>81</xdr:row>
      <xdr:rowOff>134620</xdr:rowOff>
    </xdr:to>
    <xdr:cxnSp macro="">
      <xdr:nvCxnSpPr>
        <xdr:cNvPr id="767" name="直線コネクタ 766">
          <a:extLst>
            <a:ext uri="{FF2B5EF4-FFF2-40B4-BE49-F238E27FC236}">
              <a16:creationId xmlns:a16="http://schemas.microsoft.com/office/drawing/2014/main" id="{AE4FFAE1-09A6-4924-8348-B4A27379F661}"/>
            </a:ext>
          </a:extLst>
        </xdr:cNvPr>
        <xdr:cNvCxnSpPr/>
      </xdr:nvCxnSpPr>
      <xdr:spPr>
        <a:xfrm>
          <a:off x="15481300" y="14022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68" name="楕円 767">
          <a:extLst>
            <a:ext uri="{FF2B5EF4-FFF2-40B4-BE49-F238E27FC236}">
              <a16:creationId xmlns:a16="http://schemas.microsoft.com/office/drawing/2014/main" id="{50E84DBB-EFB5-4820-932F-F80134F63BA0}"/>
            </a:ext>
          </a:extLst>
        </xdr:cNvPr>
        <xdr:cNvSpPr/>
      </xdr:nvSpPr>
      <xdr:spPr>
        <a:xfrm>
          <a:off x="14541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134620</xdr:rowOff>
    </xdr:from>
    <xdr:to>
      <xdr:col>81</xdr:col>
      <xdr:colOff>50800</xdr:colOff>
      <xdr:row>81</xdr:row>
      <xdr:rowOff>162561</xdr:rowOff>
    </xdr:to>
    <xdr:cxnSp macro="">
      <xdr:nvCxnSpPr>
        <xdr:cNvPr id="769" name="直線コネクタ 768">
          <a:extLst>
            <a:ext uri="{FF2B5EF4-FFF2-40B4-BE49-F238E27FC236}">
              <a16:creationId xmlns:a16="http://schemas.microsoft.com/office/drawing/2014/main" id="{753BD274-CA17-4407-B9C5-EEF9C64200D1}"/>
            </a:ext>
          </a:extLst>
        </xdr:cNvPr>
        <xdr:cNvCxnSpPr/>
      </xdr:nvCxnSpPr>
      <xdr:spPr>
        <a:xfrm flipV="1">
          <a:off x="14592300" y="140220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19050</xdr:rowOff>
    </xdr:from>
    <xdr:to>
      <xdr:col>72</xdr:col>
      <xdr:colOff>38100</xdr:colOff>
      <xdr:row>82</xdr:row>
      <xdr:rowOff>120650</xdr:rowOff>
    </xdr:to>
    <xdr:sp macro="" textlink="">
      <xdr:nvSpPr>
        <xdr:cNvPr id="770" name="楕円 769">
          <a:extLst>
            <a:ext uri="{FF2B5EF4-FFF2-40B4-BE49-F238E27FC236}">
              <a16:creationId xmlns:a16="http://schemas.microsoft.com/office/drawing/2014/main" id="{DE5DFF7C-FBC6-46D7-B4D2-CCFFF12BB8FD}"/>
            </a:ext>
          </a:extLst>
        </xdr:cNvPr>
        <xdr:cNvSpPr/>
      </xdr:nvSpPr>
      <xdr:spPr>
        <a:xfrm>
          <a:off x="136525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162561</xdr:rowOff>
    </xdr:from>
    <xdr:to>
      <xdr:col>76</xdr:col>
      <xdr:colOff>114300</xdr:colOff>
      <xdr:row>82</xdr:row>
      <xdr:rowOff>69850</xdr:rowOff>
    </xdr:to>
    <xdr:cxnSp macro="">
      <xdr:nvCxnSpPr>
        <xdr:cNvPr id="771" name="直線コネクタ 770">
          <a:extLst>
            <a:ext uri="{FF2B5EF4-FFF2-40B4-BE49-F238E27FC236}">
              <a16:creationId xmlns:a16="http://schemas.microsoft.com/office/drawing/2014/main" id="{8644E250-82F0-42DA-8E08-0A24CFCB454E}"/>
            </a:ext>
          </a:extLst>
        </xdr:cNvPr>
        <xdr:cNvCxnSpPr/>
      </xdr:nvCxnSpPr>
      <xdr:spPr>
        <a:xfrm flipV="1">
          <a:off x="13703300" y="14050011"/>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162561</xdr:rowOff>
    </xdr:from>
    <xdr:to>
      <xdr:col>67</xdr:col>
      <xdr:colOff>101600</xdr:colOff>
      <xdr:row>82</xdr:row>
      <xdr:rowOff>92711</xdr:rowOff>
    </xdr:to>
    <xdr:sp macro="" textlink="">
      <xdr:nvSpPr>
        <xdr:cNvPr id="772" name="楕円 771">
          <a:extLst>
            <a:ext uri="{FF2B5EF4-FFF2-40B4-BE49-F238E27FC236}">
              <a16:creationId xmlns:a16="http://schemas.microsoft.com/office/drawing/2014/main" id="{C95DA6AA-8285-4E50-B96A-DF745897177E}"/>
            </a:ext>
          </a:extLst>
        </xdr:cNvPr>
        <xdr:cNvSpPr/>
      </xdr:nvSpPr>
      <xdr:spPr>
        <a:xfrm>
          <a:off x="12763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41911</xdr:rowOff>
    </xdr:from>
    <xdr:to>
      <xdr:col>71</xdr:col>
      <xdr:colOff>177800</xdr:colOff>
      <xdr:row>82</xdr:row>
      <xdr:rowOff>69850</xdr:rowOff>
    </xdr:to>
    <xdr:cxnSp macro="">
      <xdr:nvCxnSpPr>
        <xdr:cNvPr id="773" name="直線コネクタ 772">
          <a:extLst>
            <a:ext uri="{FF2B5EF4-FFF2-40B4-BE49-F238E27FC236}">
              <a16:creationId xmlns:a16="http://schemas.microsoft.com/office/drawing/2014/main" id="{8F35C0EF-54D6-4A0B-AC83-578729EA9F12}"/>
            </a:ext>
          </a:extLst>
        </xdr:cNvPr>
        <xdr:cNvCxnSpPr/>
      </xdr:nvCxnSpPr>
      <xdr:spPr>
        <a:xfrm>
          <a:off x="12814300" y="14100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0D25FDDD-53DF-4FD4-84F7-BDD248293D9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CA614FDB-5617-4DE5-BE6E-A81C50A78C83}"/>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a:extLst>
            <a:ext uri="{FF2B5EF4-FFF2-40B4-BE49-F238E27FC236}">
              <a16:creationId xmlns:a16="http://schemas.microsoft.com/office/drawing/2014/main" id="{0AE574BB-2460-403A-BF06-0FF351710382}"/>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E2979470-588A-49C9-9C98-8BA083D7E958}"/>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30497</xdr:rowOff>
    </xdr:from>
    <xdr:ext cx="405111" cy="259045"/>
    <xdr:sp macro="" textlink="">
      <xdr:nvSpPr>
        <xdr:cNvPr id="778" name="n_1mainValue【消防施設】&#10;有形固定資産減価償却率">
          <a:extLst>
            <a:ext uri="{FF2B5EF4-FFF2-40B4-BE49-F238E27FC236}">
              <a16:creationId xmlns:a16="http://schemas.microsoft.com/office/drawing/2014/main" id="{220EFA3F-A6EF-41E1-8CD8-61E36F2DA004}"/>
            </a:ext>
          </a:extLst>
        </xdr:cNvPr>
        <xdr:cNvSpPr txBox="1"/>
      </xdr:nvSpPr>
      <xdr:spPr>
        <a:xfrm>
          <a:off x="1526604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79" name="n_2mainValue【消防施設】&#10;有形固定資産減価償却率">
          <a:extLst>
            <a:ext uri="{FF2B5EF4-FFF2-40B4-BE49-F238E27FC236}">
              <a16:creationId xmlns:a16="http://schemas.microsoft.com/office/drawing/2014/main" id="{D1952E25-59F0-4290-93DD-EF5799AE090A}"/>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137177</xdr:rowOff>
    </xdr:from>
    <xdr:ext cx="405111" cy="259045"/>
    <xdr:sp macro="" textlink="">
      <xdr:nvSpPr>
        <xdr:cNvPr id="780" name="n_3mainValue【消防施設】&#10;有形固定資産減価償却率">
          <a:extLst>
            <a:ext uri="{FF2B5EF4-FFF2-40B4-BE49-F238E27FC236}">
              <a16:creationId xmlns:a16="http://schemas.microsoft.com/office/drawing/2014/main" id="{8A94D998-3EBA-40B3-ACF4-D96D58E4E141}"/>
            </a:ext>
          </a:extLst>
        </xdr:cNvPr>
        <xdr:cNvSpPr txBox="1"/>
      </xdr:nvSpPr>
      <xdr:spPr>
        <a:xfrm>
          <a:off x="13500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83838</xdr:rowOff>
    </xdr:from>
    <xdr:ext cx="405111" cy="259045"/>
    <xdr:sp macro="" textlink="">
      <xdr:nvSpPr>
        <xdr:cNvPr id="781" name="n_4mainValue【消防施設】&#10;有形固定資産減価償却率">
          <a:extLst>
            <a:ext uri="{FF2B5EF4-FFF2-40B4-BE49-F238E27FC236}">
              <a16:creationId xmlns:a16="http://schemas.microsoft.com/office/drawing/2014/main" id="{44B6D0B6-CB8A-49C8-906C-50A2C5FF342C}"/>
            </a:ext>
          </a:extLst>
        </xdr:cNvPr>
        <xdr:cNvSpPr txBox="1"/>
      </xdr:nvSpPr>
      <xdr:spPr>
        <a:xfrm>
          <a:off x="12611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12C91F92-38AD-4A1D-BA03-D462626D04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65107EB7-0449-4C00-8E21-986D88A09A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3B6C050B-208A-44D2-89FB-A7121608BF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39FBE479-9420-4FEF-9882-FBFD8F9079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AD57014A-623F-4E38-AB04-DCD5061FB9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FD3DE344-0193-412F-9DD4-5A4E677EAC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2F1C42A0-A1C2-4832-8BA6-BDE3CA3FD8D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DD0D313A-14C8-4E39-8A5A-03DEB09D1C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F87725BD-8F97-47F3-A4D6-E9923EF154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29B50A79-E9A5-4658-A079-7FD459E2726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BEA2027-3587-42F5-BBD6-4C94B701983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976F9EE5-9B9C-452D-A740-9C7674F7E8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97BB29AC-28ED-4BFA-8F34-811336FA784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48299603-346E-475C-A686-A15B68FD620B}"/>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83134D2F-3BB5-4EBC-9B8D-1D055D11A3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A2269948-7840-4039-82A0-09A2501C522F}"/>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2D31609A-8CCC-4DE5-972A-0AB6EB7A6F3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E42488B6-7E05-4B17-98FD-4F1988A7FC8E}"/>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664DAB0C-DF5D-46EE-AFCE-01A06BA721D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F9C3A943-6B38-4EB7-9BE0-E8FF3F19FE1D}"/>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A6795F1D-A8E3-4867-A561-2A95EE55E2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8E828BCB-FE4A-4583-9999-2961BB36280D}"/>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C6BB3EE6-C387-4B2A-8D45-A09069063C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1CC09E48-8F05-412E-9DCA-B65D8155BBF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D1D33E4A-7471-4C59-A2F0-E6C634B1D96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DFAD7A5F-41C0-41D9-8D8B-C72802D120FD}"/>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F9D7312C-5337-4A58-8750-A8EF7FFAC099}"/>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D2295B37-58CE-4F84-91FF-48E23A1F16D2}"/>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72F4C352-0AA7-4BD4-B5FB-117F21BCF5FE}"/>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B120C09D-FF33-4E60-87E9-C6EB793FCAB1}"/>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BD8B630D-25BE-4BD5-B6F1-E59E92E75149}"/>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9469A7E0-F94A-450D-90BF-041BCC97EA8F}"/>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A6AF6624-8DC3-4457-806C-F474C5C563A6}"/>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C5387D69-035E-4B34-B9D1-219901C6C2FC}"/>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2422EEC-F635-47DE-95A3-1A3BA51004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2DE5C73-13FF-4A18-A688-987142B1F7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FEF19C2-F000-4C25-8462-7BDA4CE9BB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0C3C636-DC23-4E99-AB3C-A7C4624DFA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67438F8-DA75-4215-A8E8-A1ECF57A07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63236</xdr:rowOff>
    </xdr:from>
    <xdr:to>
      <xdr:col>116</xdr:col>
      <xdr:colOff>114300</xdr:colOff>
      <xdr:row>86</xdr:row>
      <xdr:rowOff>164836</xdr:rowOff>
    </xdr:to>
    <xdr:sp macro="" textlink="">
      <xdr:nvSpPr>
        <xdr:cNvPr id="821" name="楕円 820">
          <a:extLst>
            <a:ext uri="{FF2B5EF4-FFF2-40B4-BE49-F238E27FC236}">
              <a16:creationId xmlns:a16="http://schemas.microsoft.com/office/drawing/2014/main" id="{3D435869-6C22-4AD7-9026-818139F95D9A}"/>
            </a:ext>
          </a:extLst>
        </xdr:cNvPr>
        <xdr:cNvSpPr/>
      </xdr:nvSpPr>
      <xdr:spPr>
        <a:xfrm>
          <a:off x="22110700" y="148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22" name="【消防施設】&#10;一人当たり面積該当値テキスト">
          <a:extLst>
            <a:ext uri="{FF2B5EF4-FFF2-40B4-BE49-F238E27FC236}">
              <a16:creationId xmlns:a16="http://schemas.microsoft.com/office/drawing/2014/main" id="{728DEBCD-DAB4-4162-96CA-5580686CBDC6}"/>
            </a:ext>
          </a:extLst>
        </xdr:cNvPr>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63244</xdr:rowOff>
    </xdr:from>
    <xdr:to>
      <xdr:col>112</xdr:col>
      <xdr:colOff>38100</xdr:colOff>
      <xdr:row>86</xdr:row>
      <xdr:rowOff>164844</xdr:rowOff>
    </xdr:to>
    <xdr:sp macro="" textlink="">
      <xdr:nvSpPr>
        <xdr:cNvPr id="823" name="楕円 822">
          <a:extLst>
            <a:ext uri="{FF2B5EF4-FFF2-40B4-BE49-F238E27FC236}">
              <a16:creationId xmlns:a16="http://schemas.microsoft.com/office/drawing/2014/main" id="{3D0BFFC2-B962-41BB-BBF2-FDDE65F0E71A}"/>
            </a:ext>
          </a:extLst>
        </xdr:cNvPr>
        <xdr:cNvSpPr/>
      </xdr:nvSpPr>
      <xdr:spPr>
        <a:xfrm>
          <a:off x="21272500" y="148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114036</xdr:rowOff>
    </xdr:from>
    <xdr:to>
      <xdr:col>116</xdr:col>
      <xdr:colOff>63500</xdr:colOff>
      <xdr:row>86</xdr:row>
      <xdr:rowOff>114044</xdr:rowOff>
    </xdr:to>
    <xdr:cxnSp macro="">
      <xdr:nvCxnSpPr>
        <xdr:cNvPr id="824" name="直線コネクタ 823">
          <a:extLst>
            <a:ext uri="{FF2B5EF4-FFF2-40B4-BE49-F238E27FC236}">
              <a16:creationId xmlns:a16="http://schemas.microsoft.com/office/drawing/2014/main" id="{1A3A45B3-127F-4732-98CF-5C3219C4E89E}"/>
            </a:ext>
          </a:extLst>
        </xdr:cNvPr>
        <xdr:cNvCxnSpPr/>
      </xdr:nvCxnSpPr>
      <xdr:spPr>
        <a:xfrm flipV="1">
          <a:off x="21323300" y="1485873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63249</xdr:rowOff>
    </xdr:from>
    <xdr:to>
      <xdr:col>107</xdr:col>
      <xdr:colOff>101600</xdr:colOff>
      <xdr:row>86</xdr:row>
      <xdr:rowOff>164849</xdr:rowOff>
    </xdr:to>
    <xdr:sp macro="" textlink="">
      <xdr:nvSpPr>
        <xdr:cNvPr id="825" name="楕円 824">
          <a:extLst>
            <a:ext uri="{FF2B5EF4-FFF2-40B4-BE49-F238E27FC236}">
              <a16:creationId xmlns:a16="http://schemas.microsoft.com/office/drawing/2014/main" id="{CBD6511B-C387-458F-B171-CAA45E68BAE4}"/>
            </a:ext>
          </a:extLst>
        </xdr:cNvPr>
        <xdr:cNvSpPr/>
      </xdr:nvSpPr>
      <xdr:spPr>
        <a:xfrm>
          <a:off x="20383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114044</xdr:rowOff>
    </xdr:from>
    <xdr:to>
      <xdr:col>111</xdr:col>
      <xdr:colOff>177800</xdr:colOff>
      <xdr:row>86</xdr:row>
      <xdr:rowOff>114049</xdr:rowOff>
    </xdr:to>
    <xdr:cxnSp macro="">
      <xdr:nvCxnSpPr>
        <xdr:cNvPr id="826" name="直線コネクタ 825">
          <a:extLst>
            <a:ext uri="{FF2B5EF4-FFF2-40B4-BE49-F238E27FC236}">
              <a16:creationId xmlns:a16="http://schemas.microsoft.com/office/drawing/2014/main" id="{B4672BD5-1EDE-4D32-8112-142B227300FD}"/>
            </a:ext>
          </a:extLst>
        </xdr:cNvPr>
        <xdr:cNvCxnSpPr/>
      </xdr:nvCxnSpPr>
      <xdr:spPr>
        <a:xfrm flipV="1">
          <a:off x="20434300" y="1485874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63252</xdr:rowOff>
    </xdr:from>
    <xdr:to>
      <xdr:col>102</xdr:col>
      <xdr:colOff>165100</xdr:colOff>
      <xdr:row>86</xdr:row>
      <xdr:rowOff>164852</xdr:rowOff>
    </xdr:to>
    <xdr:sp macro="" textlink="">
      <xdr:nvSpPr>
        <xdr:cNvPr id="827" name="楕円 826">
          <a:extLst>
            <a:ext uri="{FF2B5EF4-FFF2-40B4-BE49-F238E27FC236}">
              <a16:creationId xmlns:a16="http://schemas.microsoft.com/office/drawing/2014/main" id="{A015B87F-2B75-4141-B054-9FE2F01B3879}"/>
            </a:ext>
          </a:extLst>
        </xdr:cNvPr>
        <xdr:cNvSpPr/>
      </xdr:nvSpPr>
      <xdr:spPr>
        <a:xfrm>
          <a:off x="19494500" y="148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114049</xdr:rowOff>
    </xdr:from>
    <xdr:to>
      <xdr:col>107</xdr:col>
      <xdr:colOff>50800</xdr:colOff>
      <xdr:row>86</xdr:row>
      <xdr:rowOff>114052</xdr:rowOff>
    </xdr:to>
    <xdr:cxnSp macro="">
      <xdr:nvCxnSpPr>
        <xdr:cNvPr id="828" name="直線コネクタ 827">
          <a:extLst>
            <a:ext uri="{FF2B5EF4-FFF2-40B4-BE49-F238E27FC236}">
              <a16:creationId xmlns:a16="http://schemas.microsoft.com/office/drawing/2014/main" id="{703555B4-8637-4B2C-A0CC-7BE7A0AC71D1}"/>
            </a:ext>
          </a:extLst>
        </xdr:cNvPr>
        <xdr:cNvCxnSpPr/>
      </xdr:nvCxnSpPr>
      <xdr:spPr>
        <a:xfrm flipV="1">
          <a:off x="19545300" y="14858749"/>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63257</xdr:rowOff>
    </xdr:from>
    <xdr:to>
      <xdr:col>98</xdr:col>
      <xdr:colOff>38100</xdr:colOff>
      <xdr:row>86</xdr:row>
      <xdr:rowOff>164857</xdr:rowOff>
    </xdr:to>
    <xdr:sp macro="" textlink="">
      <xdr:nvSpPr>
        <xdr:cNvPr id="829" name="楕円 828">
          <a:extLst>
            <a:ext uri="{FF2B5EF4-FFF2-40B4-BE49-F238E27FC236}">
              <a16:creationId xmlns:a16="http://schemas.microsoft.com/office/drawing/2014/main" id="{D21D06B5-8E55-409A-8FC8-AD3084F83E88}"/>
            </a:ext>
          </a:extLst>
        </xdr:cNvPr>
        <xdr:cNvSpPr/>
      </xdr:nvSpPr>
      <xdr:spPr>
        <a:xfrm>
          <a:off x="18605500" y="148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114052</xdr:rowOff>
    </xdr:from>
    <xdr:to>
      <xdr:col>102</xdr:col>
      <xdr:colOff>114300</xdr:colOff>
      <xdr:row>86</xdr:row>
      <xdr:rowOff>114057</xdr:rowOff>
    </xdr:to>
    <xdr:cxnSp macro="">
      <xdr:nvCxnSpPr>
        <xdr:cNvPr id="830" name="直線コネクタ 829">
          <a:extLst>
            <a:ext uri="{FF2B5EF4-FFF2-40B4-BE49-F238E27FC236}">
              <a16:creationId xmlns:a16="http://schemas.microsoft.com/office/drawing/2014/main" id="{FF867CAA-949A-4133-90AC-B8815B85F6C9}"/>
            </a:ext>
          </a:extLst>
        </xdr:cNvPr>
        <xdr:cNvCxnSpPr/>
      </xdr:nvCxnSpPr>
      <xdr:spPr>
        <a:xfrm flipV="1">
          <a:off x="18656300" y="1485875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F7C86C7D-E6B8-4D6D-A227-77C87D41B2E3}"/>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C369BDD1-36BD-4525-9966-4FE5D3DC497C}"/>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DE90D7B0-0365-4DCF-9D06-31EEA226D5F9}"/>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FFB67A43-1A92-4AFD-937F-23985DD14A8F}"/>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155971</xdr:rowOff>
    </xdr:from>
    <xdr:ext cx="469744" cy="259045"/>
    <xdr:sp macro="" textlink="">
      <xdr:nvSpPr>
        <xdr:cNvPr id="835" name="n_1mainValue【消防施設】&#10;一人当たり面積">
          <a:extLst>
            <a:ext uri="{FF2B5EF4-FFF2-40B4-BE49-F238E27FC236}">
              <a16:creationId xmlns:a16="http://schemas.microsoft.com/office/drawing/2014/main" id="{5CE54514-BA1F-466A-811A-28965278B4BA}"/>
            </a:ext>
          </a:extLst>
        </xdr:cNvPr>
        <xdr:cNvSpPr txBox="1"/>
      </xdr:nvSpPr>
      <xdr:spPr>
        <a:xfrm>
          <a:off x="21075727" y="149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155976</xdr:rowOff>
    </xdr:from>
    <xdr:ext cx="469744" cy="259045"/>
    <xdr:sp macro="" textlink="">
      <xdr:nvSpPr>
        <xdr:cNvPr id="836" name="n_2mainValue【消防施設】&#10;一人当たり面積">
          <a:extLst>
            <a:ext uri="{FF2B5EF4-FFF2-40B4-BE49-F238E27FC236}">
              <a16:creationId xmlns:a16="http://schemas.microsoft.com/office/drawing/2014/main" id="{E52BA75B-699C-4DAC-A36D-D2F05F71D5FC}"/>
            </a:ext>
          </a:extLst>
        </xdr:cNvPr>
        <xdr:cNvSpPr txBox="1"/>
      </xdr:nvSpPr>
      <xdr:spPr>
        <a:xfrm>
          <a:off x="201994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155979</xdr:rowOff>
    </xdr:from>
    <xdr:ext cx="469744" cy="259045"/>
    <xdr:sp macro="" textlink="">
      <xdr:nvSpPr>
        <xdr:cNvPr id="837" name="n_3mainValue【消防施設】&#10;一人当たり面積">
          <a:extLst>
            <a:ext uri="{FF2B5EF4-FFF2-40B4-BE49-F238E27FC236}">
              <a16:creationId xmlns:a16="http://schemas.microsoft.com/office/drawing/2014/main" id="{510F73C8-EDCD-4A6A-A92C-A82C8F6A18E1}"/>
            </a:ext>
          </a:extLst>
        </xdr:cNvPr>
        <xdr:cNvSpPr txBox="1"/>
      </xdr:nvSpPr>
      <xdr:spPr>
        <a:xfrm>
          <a:off x="19310427" y="149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155984</xdr:rowOff>
    </xdr:from>
    <xdr:ext cx="469744" cy="259045"/>
    <xdr:sp macro="" textlink="">
      <xdr:nvSpPr>
        <xdr:cNvPr id="838" name="n_4mainValue【消防施設】&#10;一人当たり面積">
          <a:extLst>
            <a:ext uri="{FF2B5EF4-FFF2-40B4-BE49-F238E27FC236}">
              <a16:creationId xmlns:a16="http://schemas.microsoft.com/office/drawing/2014/main" id="{CD47574B-F248-47CC-824A-FF453A74432F}"/>
            </a:ext>
          </a:extLst>
        </xdr:cNvPr>
        <xdr:cNvSpPr txBox="1"/>
      </xdr:nvSpPr>
      <xdr:spPr>
        <a:xfrm>
          <a:off x="18421427" y="149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904E3AB9-AE2C-48FC-8E0D-01C9B4AD75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ADC8CC7-551C-4D7D-8B28-464D9AA24D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B6A0493B-E957-4ED4-884C-A53B681D9B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16F074A7-D237-49B2-A306-FA82E4DD2B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45492BE8-7E15-4DEF-BD90-4347CACABA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5024BF7-BEFB-4CDB-8896-02D47DE1A8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C83BF379-6C8D-49C4-85F8-1668A76B1B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45C262C8-AFEA-45F0-A77F-D82ABF0E87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EBA51983-E682-4610-90C3-A5AEB5AF4B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F1D7B49-1A16-4629-9E88-F62C558E9B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4514ADCF-2979-4650-B6EA-630A3E26A3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A4662553-6AAB-46F3-9C2A-249B7EEA9D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559A0A3A-F1AD-41AD-944E-379CCFC6519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6401B47D-14FB-4F26-B65F-1283BAEEE4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8C2E769-36E2-4988-8C74-ACBE1283C09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3B6B316F-C32A-4349-9980-51C5434870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781B8499-9687-4DC4-A7C7-784381479D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EB612F53-E887-4F5F-BA11-7EE292F2CF0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7B0EC63D-B1F5-4C2C-9AA0-62DF1BA1E4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FBF310FA-52E3-4011-802D-B19545D146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40487DE9-B192-4A94-A16A-7E15A05C15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6DB751CA-B509-49C6-98A7-D6DF0AFB83F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6D4301CE-596C-46FF-9BDA-544B94A8254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EF3FF337-6709-4C98-909F-68A89B7BD1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615867EC-E95D-41F8-B32E-2C9D6BDCB5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52D83642-8403-467C-AB8D-9D086177E637}"/>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1B4118A-3CD1-4E63-9840-D86F963C69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F5E350D3-C2BB-4A17-AFB1-5815CFC5F5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5F1C499F-B30D-463A-A8A1-92AB4743B695}"/>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A5BC095F-E37C-40D2-B703-8CC56274B5FB}"/>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592F1155-B477-4608-849F-674785BAE6CF}"/>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EE2C292E-C7D3-4726-9104-906BCA28C3F8}"/>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6807AD45-3E77-4590-B109-078F7E36B9CE}"/>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D3731CDE-B772-47CB-B718-F51436CE75AE}"/>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A2E50756-AA9B-4106-A470-D0D3F17FA9D3}"/>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D5AE00DA-3A56-46B1-B8DE-5A49C2F9B798}"/>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C6ED78C-56F0-4A40-87BC-AC97D3A7D99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9C8EE26-C295-4836-8878-587583E4B3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DA89328-EA15-4E17-A296-7AA73CE071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9336191-43F4-4514-9B9F-05C03843E3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304EDC2-5384-4AA4-B9D9-83497EC1D6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880" name="楕円 879">
          <a:extLst>
            <a:ext uri="{FF2B5EF4-FFF2-40B4-BE49-F238E27FC236}">
              <a16:creationId xmlns:a16="http://schemas.microsoft.com/office/drawing/2014/main" id="{D8AB8C46-F75F-4AF1-B8D5-A25DD7933D55}"/>
            </a:ext>
          </a:extLst>
        </xdr:cNvPr>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881" name="【庁舎】&#10;有形固定資産減価償却率該当値テキスト">
          <a:extLst>
            <a:ext uri="{FF2B5EF4-FFF2-40B4-BE49-F238E27FC236}">
              <a16:creationId xmlns:a16="http://schemas.microsoft.com/office/drawing/2014/main" id="{485E99BE-970F-4417-A231-8684F757B895}"/>
            </a:ext>
          </a:extLst>
        </xdr:cNvPr>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82" name="楕円 881">
          <a:extLst>
            <a:ext uri="{FF2B5EF4-FFF2-40B4-BE49-F238E27FC236}">
              <a16:creationId xmlns:a16="http://schemas.microsoft.com/office/drawing/2014/main" id="{15917407-3BFB-4CD4-8BD5-4535DBCACD29}"/>
            </a:ext>
          </a:extLst>
        </xdr:cNvPr>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54973</xdr:rowOff>
    </xdr:from>
    <xdr:to>
      <xdr:col>85</xdr:col>
      <xdr:colOff>127000</xdr:colOff>
      <xdr:row>106</xdr:row>
      <xdr:rowOff>68036</xdr:rowOff>
    </xdr:to>
    <xdr:cxnSp macro="">
      <xdr:nvCxnSpPr>
        <xdr:cNvPr id="883" name="直線コネクタ 882">
          <a:extLst>
            <a:ext uri="{FF2B5EF4-FFF2-40B4-BE49-F238E27FC236}">
              <a16:creationId xmlns:a16="http://schemas.microsoft.com/office/drawing/2014/main" id="{93C96319-24B7-48A6-A6AD-6E54FA5500BB}"/>
            </a:ext>
          </a:extLst>
        </xdr:cNvPr>
        <xdr:cNvCxnSpPr/>
      </xdr:nvCxnSpPr>
      <xdr:spPr>
        <a:xfrm flipV="1">
          <a:off x="15481300" y="1822867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103777</xdr:rowOff>
    </xdr:from>
    <xdr:to>
      <xdr:col>76</xdr:col>
      <xdr:colOff>165100</xdr:colOff>
      <xdr:row>107</xdr:row>
      <xdr:rowOff>33927</xdr:rowOff>
    </xdr:to>
    <xdr:sp macro="" textlink="">
      <xdr:nvSpPr>
        <xdr:cNvPr id="884" name="楕円 883">
          <a:extLst>
            <a:ext uri="{FF2B5EF4-FFF2-40B4-BE49-F238E27FC236}">
              <a16:creationId xmlns:a16="http://schemas.microsoft.com/office/drawing/2014/main" id="{DDAB02F2-90A5-494C-9D61-46D93BA15DDB}"/>
            </a:ext>
          </a:extLst>
        </xdr:cNvPr>
        <xdr:cNvSpPr/>
      </xdr:nvSpPr>
      <xdr:spPr>
        <a:xfrm>
          <a:off x="14541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154577</xdr:rowOff>
    </xdr:to>
    <xdr:cxnSp macro="">
      <xdr:nvCxnSpPr>
        <xdr:cNvPr id="885" name="直線コネクタ 884">
          <a:extLst>
            <a:ext uri="{FF2B5EF4-FFF2-40B4-BE49-F238E27FC236}">
              <a16:creationId xmlns:a16="http://schemas.microsoft.com/office/drawing/2014/main" id="{C42FEA17-AD3E-49C0-B3ED-A36090217C4A}"/>
            </a:ext>
          </a:extLst>
        </xdr:cNvPr>
        <xdr:cNvCxnSpPr/>
      </xdr:nvCxnSpPr>
      <xdr:spPr>
        <a:xfrm flipV="1">
          <a:off x="14592300" y="1824173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67855</xdr:rowOff>
    </xdr:from>
    <xdr:to>
      <xdr:col>72</xdr:col>
      <xdr:colOff>38100</xdr:colOff>
      <xdr:row>106</xdr:row>
      <xdr:rowOff>169455</xdr:rowOff>
    </xdr:to>
    <xdr:sp macro="" textlink="">
      <xdr:nvSpPr>
        <xdr:cNvPr id="886" name="楕円 885">
          <a:extLst>
            <a:ext uri="{FF2B5EF4-FFF2-40B4-BE49-F238E27FC236}">
              <a16:creationId xmlns:a16="http://schemas.microsoft.com/office/drawing/2014/main" id="{B8464549-4FC4-44E2-8C7B-DC61A646B2D9}"/>
            </a:ext>
          </a:extLst>
        </xdr:cNvPr>
        <xdr:cNvSpPr/>
      </xdr:nvSpPr>
      <xdr:spPr>
        <a:xfrm>
          <a:off x="1365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118655</xdr:rowOff>
    </xdr:from>
    <xdr:to>
      <xdr:col>76</xdr:col>
      <xdr:colOff>114300</xdr:colOff>
      <xdr:row>106</xdr:row>
      <xdr:rowOff>154577</xdr:rowOff>
    </xdr:to>
    <xdr:cxnSp macro="">
      <xdr:nvCxnSpPr>
        <xdr:cNvPr id="887" name="直線コネクタ 886">
          <a:extLst>
            <a:ext uri="{FF2B5EF4-FFF2-40B4-BE49-F238E27FC236}">
              <a16:creationId xmlns:a16="http://schemas.microsoft.com/office/drawing/2014/main" id="{8D4D5566-55E9-44C4-B588-9D97FD7A55C5}"/>
            </a:ext>
          </a:extLst>
        </xdr:cNvPr>
        <xdr:cNvCxnSpPr/>
      </xdr:nvCxnSpPr>
      <xdr:spPr>
        <a:xfrm>
          <a:off x="13703300" y="1829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888" name="楕円 887">
          <a:extLst>
            <a:ext uri="{FF2B5EF4-FFF2-40B4-BE49-F238E27FC236}">
              <a16:creationId xmlns:a16="http://schemas.microsoft.com/office/drawing/2014/main" id="{81D6B46A-9A4E-4CC7-91C7-750EDA263CD0}"/>
            </a:ext>
          </a:extLst>
        </xdr:cNvPr>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118655</xdr:rowOff>
    </xdr:to>
    <xdr:cxnSp macro="">
      <xdr:nvCxnSpPr>
        <xdr:cNvPr id="889" name="直線コネクタ 888">
          <a:extLst>
            <a:ext uri="{FF2B5EF4-FFF2-40B4-BE49-F238E27FC236}">
              <a16:creationId xmlns:a16="http://schemas.microsoft.com/office/drawing/2014/main" id="{A2999788-D2D5-40DA-A1F1-C1A5648CC72C}"/>
            </a:ext>
          </a:extLst>
        </xdr:cNvPr>
        <xdr:cNvCxnSpPr/>
      </xdr:nvCxnSpPr>
      <xdr:spPr>
        <a:xfrm>
          <a:off x="12814300" y="182613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77B98A45-DE09-4D8D-8D28-996BD959D1D5}"/>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521147BC-36E6-4DAF-B0DD-D2E8D2675C56}"/>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3613F4F1-3AEA-4B81-BDB7-68924AF99A9B}"/>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36E4BBBD-5F90-4283-B0A6-030942B8015B}"/>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94" name="n_1mainValue【庁舎】&#10;有形固定資産減価償却率">
          <a:extLst>
            <a:ext uri="{FF2B5EF4-FFF2-40B4-BE49-F238E27FC236}">
              <a16:creationId xmlns:a16="http://schemas.microsoft.com/office/drawing/2014/main" id="{56072DED-B5B0-40E1-AE32-77AA59F2C3FC}"/>
            </a:ext>
          </a:extLst>
        </xdr:cNvPr>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25054</xdr:rowOff>
    </xdr:from>
    <xdr:ext cx="405111" cy="259045"/>
    <xdr:sp macro="" textlink="">
      <xdr:nvSpPr>
        <xdr:cNvPr id="895" name="n_2mainValue【庁舎】&#10;有形固定資産減価償却率">
          <a:extLst>
            <a:ext uri="{FF2B5EF4-FFF2-40B4-BE49-F238E27FC236}">
              <a16:creationId xmlns:a16="http://schemas.microsoft.com/office/drawing/2014/main" id="{9E96D07B-F268-4510-8DC5-41B6C4333FFF}"/>
            </a:ext>
          </a:extLst>
        </xdr:cNvPr>
        <xdr:cNvSpPr txBox="1"/>
      </xdr:nvSpPr>
      <xdr:spPr>
        <a:xfrm>
          <a:off x="14389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160582</xdr:rowOff>
    </xdr:from>
    <xdr:ext cx="405111" cy="259045"/>
    <xdr:sp macro="" textlink="">
      <xdr:nvSpPr>
        <xdr:cNvPr id="896" name="n_3mainValue【庁舎】&#10;有形固定資産減価償却率">
          <a:extLst>
            <a:ext uri="{FF2B5EF4-FFF2-40B4-BE49-F238E27FC236}">
              <a16:creationId xmlns:a16="http://schemas.microsoft.com/office/drawing/2014/main" id="{CC091471-B69A-4F45-BB5E-C33452208EB9}"/>
            </a:ext>
          </a:extLst>
        </xdr:cNvPr>
        <xdr:cNvSpPr txBox="1"/>
      </xdr:nvSpPr>
      <xdr:spPr>
        <a:xfrm>
          <a:off x="13500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897" name="n_4mainValue【庁舎】&#10;有形固定資産減価償却率">
          <a:extLst>
            <a:ext uri="{FF2B5EF4-FFF2-40B4-BE49-F238E27FC236}">
              <a16:creationId xmlns:a16="http://schemas.microsoft.com/office/drawing/2014/main" id="{56B3084D-2167-44CA-A3AD-9A4A0C140AA7}"/>
            </a:ext>
          </a:extLst>
        </xdr:cNvPr>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9DED5C68-CDC3-402D-93A2-FEB3FC26DE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ED57D53E-22FA-4F1C-B7CD-5D54F9A7C5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8DFEADA4-5E8E-4457-92A8-1DC987D979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1AD62B5-C11C-4B83-9307-178ED8D965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23B9855-D697-4B48-BD4B-B658A67244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C2DF96F-01A5-401B-8955-24B2DB9DA7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8CB9BE3-EF93-4C02-B929-8CBE8FEE3D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DF1CD6DC-BBFD-49C6-9696-48214A3336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680ACC9-F70F-41CB-993E-2062896AA2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465FA1FE-19FE-410D-AA96-6C2E526AC5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D4858FEA-09AD-451C-A2CC-8C2290B654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2891057F-E438-4957-AF41-B7735D1D51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82AFC2E3-A38D-4B6E-8B7C-37768D39A8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A3D29C7F-3026-4D3C-AA4A-3DB771D04A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9C3552E2-E526-44B2-8374-B6AD17915E8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554F945-9A43-4589-AF86-32668C3A341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24778F73-56CB-409B-978D-88AB8E6AA7B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719DEC74-5F00-4051-8FCA-391D8F7DD1B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12985DF1-09D5-49BB-AC20-CFC555CAB31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481C749D-7AC0-4544-8B1E-5602EC43F00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0B84EBA-1A36-4022-B764-74F56E9788E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AA264AC7-818D-42B5-8F73-AE2821E6FCE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E9AA43D9-6C78-424E-ADB7-81841169BD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50AA9731-CAC2-4CCA-91F4-842C6A209A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249F9F2D-EDD7-4BBC-A49D-50C4A637C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3B3D6E85-683D-478B-816A-F5906E06996E}"/>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00A7DBFC-9A2B-4B7C-95F8-CC5A7F89EDD4}"/>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6863968D-ACCF-4601-BA6B-928078B7EECF}"/>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3648637A-D1A5-4127-B0AE-C53C8AC04CA3}"/>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D0A52521-E3C9-4A43-A883-02C4EA8E4192}"/>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a:extLst>
            <a:ext uri="{FF2B5EF4-FFF2-40B4-BE49-F238E27FC236}">
              <a16:creationId xmlns:a16="http://schemas.microsoft.com/office/drawing/2014/main" id="{E39545B2-6A20-42D8-8995-16857A2AD455}"/>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6EF6939C-4A4C-4A1C-83DC-2274216A434D}"/>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3344A73E-17FE-4042-84B4-777AD7E4DE4E}"/>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AE843E25-6A11-48BA-84F5-8C5F0F90EF4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6D5A73A2-B568-4237-96E4-51FE4ABCE0AD}"/>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4A26CE55-9608-4B71-BDC7-A8507FB8D4F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08A98BA-D2B4-42F8-86E0-D2A1B58F19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8F88B79-0838-42F6-A466-043B6385E91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EF7DD0E-6813-4756-B923-06022277E2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FC2390E-55F2-43FF-805B-4D283D37135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8E89EFA-E55C-411C-A766-4F37CB073D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165826</xdr:rowOff>
    </xdr:from>
    <xdr:to>
      <xdr:col>116</xdr:col>
      <xdr:colOff>114300</xdr:colOff>
      <xdr:row>100</xdr:row>
      <xdr:rowOff>95976</xdr:rowOff>
    </xdr:to>
    <xdr:sp macro="" textlink="">
      <xdr:nvSpPr>
        <xdr:cNvPr id="939" name="楕円 938">
          <a:extLst>
            <a:ext uri="{FF2B5EF4-FFF2-40B4-BE49-F238E27FC236}">
              <a16:creationId xmlns:a16="http://schemas.microsoft.com/office/drawing/2014/main" id="{D4006AF3-567D-4B45-93C3-AD86371FDD17}"/>
            </a:ext>
          </a:extLst>
        </xdr:cNvPr>
        <xdr:cNvSpPr/>
      </xdr:nvSpPr>
      <xdr:spPr>
        <a:xfrm>
          <a:off x="221107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17253</xdr:rowOff>
    </xdr:from>
    <xdr:ext cx="469744" cy="259045"/>
    <xdr:sp macro="" textlink="">
      <xdr:nvSpPr>
        <xdr:cNvPr id="940" name="【庁舎】&#10;一人当たり面積該当値テキスト">
          <a:extLst>
            <a:ext uri="{FF2B5EF4-FFF2-40B4-BE49-F238E27FC236}">
              <a16:creationId xmlns:a16="http://schemas.microsoft.com/office/drawing/2014/main" id="{7F43023D-49E4-440E-8CCC-6F1312F0ECF8}"/>
            </a:ext>
          </a:extLst>
        </xdr:cNvPr>
        <xdr:cNvSpPr txBox="1"/>
      </xdr:nvSpPr>
      <xdr:spPr>
        <a:xfrm>
          <a:off x="22199600" y="1699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35198</xdr:rowOff>
    </xdr:from>
    <xdr:to>
      <xdr:col>112</xdr:col>
      <xdr:colOff>38100</xdr:colOff>
      <xdr:row>100</xdr:row>
      <xdr:rowOff>136798</xdr:rowOff>
    </xdr:to>
    <xdr:sp macro="" textlink="">
      <xdr:nvSpPr>
        <xdr:cNvPr id="941" name="楕円 940">
          <a:extLst>
            <a:ext uri="{FF2B5EF4-FFF2-40B4-BE49-F238E27FC236}">
              <a16:creationId xmlns:a16="http://schemas.microsoft.com/office/drawing/2014/main" id="{6C9D4FDE-0CE0-4B70-A011-DE2FDFD6A89D}"/>
            </a:ext>
          </a:extLst>
        </xdr:cNvPr>
        <xdr:cNvSpPr/>
      </xdr:nvSpPr>
      <xdr:spPr>
        <a:xfrm>
          <a:off x="21272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45176</xdr:rowOff>
    </xdr:from>
    <xdr:to>
      <xdr:col>116</xdr:col>
      <xdr:colOff>63500</xdr:colOff>
      <xdr:row>100</xdr:row>
      <xdr:rowOff>85998</xdr:rowOff>
    </xdr:to>
    <xdr:cxnSp macro="">
      <xdr:nvCxnSpPr>
        <xdr:cNvPr id="942" name="直線コネクタ 941">
          <a:extLst>
            <a:ext uri="{FF2B5EF4-FFF2-40B4-BE49-F238E27FC236}">
              <a16:creationId xmlns:a16="http://schemas.microsoft.com/office/drawing/2014/main" id="{4A7CEFEC-6188-41D0-B107-C9060A497EC6}"/>
            </a:ext>
          </a:extLst>
        </xdr:cNvPr>
        <xdr:cNvCxnSpPr/>
      </xdr:nvCxnSpPr>
      <xdr:spPr>
        <a:xfrm flipV="1">
          <a:off x="21323300" y="1719017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59689</xdr:rowOff>
    </xdr:from>
    <xdr:to>
      <xdr:col>107</xdr:col>
      <xdr:colOff>101600</xdr:colOff>
      <xdr:row>100</xdr:row>
      <xdr:rowOff>161289</xdr:rowOff>
    </xdr:to>
    <xdr:sp macro="" textlink="">
      <xdr:nvSpPr>
        <xdr:cNvPr id="943" name="楕円 942">
          <a:extLst>
            <a:ext uri="{FF2B5EF4-FFF2-40B4-BE49-F238E27FC236}">
              <a16:creationId xmlns:a16="http://schemas.microsoft.com/office/drawing/2014/main" id="{53E72FBC-600B-4AC7-804F-43ED0A126EDA}"/>
            </a:ext>
          </a:extLst>
        </xdr:cNvPr>
        <xdr:cNvSpPr/>
      </xdr:nvSpPr>
      <xdr:spPr>
        <a:xfrm>
          <a:off x="20383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85998</xdr:rowOff>
    </xdr:from>
    <xdr:to>
      <xdr:col>111</xdr:col>
      <xdr:colOff>177800</xdr:colOff>
      <xdr:row>100</xdr:row>
      <xdr:rowOff>110489</xdr:rowOff>
    </xdr:to>
    <xdr:cxnSp macro="">
      <xdr:nvCxnSpPr>
        <xdr:cNvPr id="944" name="直線コネクタ 943">
          <a:extLst>
            <a:ext uri="{FF2B5EF4-FFF2-40B4-BE49-F238E27FC236}">
              <a16:creationId xmlns:a16="http://schemas.microsoft.com/office/drawing/2014/main" id="{F230B715-D902-481E-AE92-D5FA5840E95A}"/>
            </a:ext>
          </a:extLst>
        </xdr:cNvPr>
        <xdr:cNvCxnSpPr/>
      </xdr:nvCxnSpPr>
      <xdr:spPr>
        <a:xfrm flipV="1">
          <a:off x="20434300" y="172309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89081</xdr:rowOff>
    </xdr:from>
    <xdr:to>
      <xdr:col>102</xdr:col>
      <xdr:colOff>165100</xdr:colOff>
      <xdr:row>101</xdr:row>
      <xdr:rowOff>19231</xdr:rowOff>
    </xdr:to>
    <xdr:sp macro="" textlink="">
      <xdr:nvSpPr>
        <xdr:cNvPr id="945" name="楕円 944">
          <a:extLst>
            <a:ext uri="{FF2B5EF4-FFF2-40B4-BE49-F238E27FC236}">
              <a16:creationId xmlns:a16="http://schemas.microsoft.com/office/drawing/2014/main" id="{C9AC535B-BC30-411D-93F4-08F24302127C}"/>
            </a:ext>
          </a:extLst>
        </xdr:cNvPr>
        <xdr:cNvSpPr/>
      </xdr:nvSpPr>
      <xdr:spPr>
        <a:xfrm>
          <a:off x="19494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110489</xdr:rowOff>
    </xdr:from>
    <xdr:to>
      <xdr:col>107</xdr:col>
      <xdr:colOff>50800</xdr:colOff>
      <xdr:row>100</xdr:row>
      <xdr:rowOff>139881</xdr:rowOff>
    </xdr:to>
    <xdr:cxnSp macro="">
      <xdr:nvCxnSpPr>
        <xdr:cNvPr id="946" name="直線コネクタ 945">
          <a:extLst>
            <a:ext uri="{FF2B5EF4-FFF2-40B4-BE49-F238E27FC236}">
              <a16:creationId xmlns:a16="http://schemas.microsoft.com/office/drawing/2014/main" id="{E44601AE-9750-4248-87BB-F81FC238E13E}"/>
            </a:ext>
          </a:extLst>
        </xdr:cNvPr>
        <xdr:cNvCxnSpPr/>
      </xdr:nvCxnSpPr>
      <xdr:spPr>
        <a:xfrm flipV="1">
          <a:off x="19545300" y="17255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121738</xdr:rowOff>
    </xdr:from>
    <xdr:to>
      <xdr:col>98</xdr:col>
      <xdr:colOff>38100</xdr:colOff>
      <xdr:row>101</xdr:row>
      <xdr:rowOff>51888</xdr:rowOff>
    </xdr:to>
    <xdr:sp macro="" textlink="">
      <xdr:nvSpPr>
        <xdr:cNvPr id="947" name="楕円 946">
          <a:extLst>
            <a:ext uri="{FF2B5EF4-FFF2-40B4-BE49-F238E27FC236}">
              <a16:creationId xmlns:a16="http://schemas.microsoft.com/office/drawing/2014/main" id="{07BF339E-4102-4572-B2A0-65215F949BC0}"/>
            </a:ext>
          </a:extLst>
        </xdr:cNvPr>
        <xdr:cNvSpPr/>
      </xdr:nvSpPr>
      <xdr:spPr>
        <a:xfrm>
          <a:off x="18605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139881</xdr:rowOff>
    </xdr:from>
    <xdr:to>
      <xdr:col>102</xdr:col>
      <xdr:colOff>114300</xdr:colOff>
      <xdr:row>101</xdr:row>
      <xdr:rowOff>1088</xdr:rowOff>
    </xdr:to>
    <xdr:cxnSp macro="">
      <xdr:nvCxnSpPr>
        <xdr:cNvPr id="948" name="直線コネクタ 947">
          <a:extLst>
            <a:ext uri="{FF2B5EF4-FFF2-40B4-BE49-F238E27FC236}">
              <a16:creationId xmlns:a16="http://schemas.microsoft.com/office/drawing/2014/main" id="{E63B6CFB-55A3-465F-818E-E7927336CE6F}"/>
            </a:ext>
          </a:extLst>
        </xdr:cNvPr>
        <xdr:cNvCxnSpPr/>
      </xdr:nvCxnSpPr>
      <xdr:spPr>
        <a:xfrm flipV="1">
          <a:off x="18656300" y="17284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a:extLst>
            <a:ext uri="{FF2B5EF4-FFF2-40B4-BE49-F238E27FC236}">
              <a16:creationId xmlns:a16="http://schemas.microsoft.com/office/drawing/2014/main" id="{854EB48A-238E-47A7-B0B8-8C3516D77BD1}"/>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a:extLst>
            <a:ext uri="{FF2B5EF4-FFF2-40B4-BE49-F238E27FC236}">
              <a16:creationId xmlns:a16="http://schemas.microsoft.com/office/drawing/2014/main" id="{9DAB7AC4-1249-4B6F-9DEA-43A85CA0792D}"/>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a:extLst>
            <a:ext uri="{FF2B5EF4-FFF2-40B4-BE49-F238E27FC236}">
              <a16:creationId xmlns:a16="http://schemas.microsoft.com/office/drawing/2014/main" id="{8D77403A-106F-457F-9E60-339F4EC31F17}"/>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a:extLst>
            <a:ext uri="{FF2B5EF4-FFF2-40B4-BE49-F238E27FC236}">
              <a16:creationId xmlns:a16="http://schemas.microsoft.com/office/drawing/2014/main" id="{D8AC204C-A978-41C6-803C-CC010291DA6D}"/>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153325</xdr:rowOff>
    </xdr:from>
    <xdr:ext cx="469744" cy="259045"/>
    <xdr:sp macro="" textlink="">
      <xdr:nvSpPr>
        <xdr:cNvPr id="953" name="n_1mainValue【庁舎】&#10;一人当たり面積">
          <a:extLst>
            <a:ext uri="{FF2B5EF4-FFF2-40B4-BE49-F238E27FC236}">
              <a16:creationId xmlns:a16="http://schemas.microsoft.com/office/drawing/2014/main" id="{55465729-8671-4FA0-8E4B-00FDCDC3E482}"/>
            </a:ext>
          </a:extLst>
        </xdr:cNvPr>
        <xdr:cNvSpPr txBox="1"/>
      </xdr:nvSpPr>
      <xdr:spPr>
        <a:xfrm>
          <a:off x="21075727" y="169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6366</xdr:rowOff>
    </xdr:from>
    <xdr:ext cx="469744" cy="259045"/>
    <xdr:sp macro="" textlink="">
      <xdr:nvSpPr>
        <xdr:cNvPr id="954" name="n_2mainValue【庁舎】&#10;一人当たり面積">
          <a:extLst>
            <a:ext uri="{FF2B5EF4-FFF2-40B4-BE49-F238E27FC236}">
              <a16:creationId xmlns:a16="http://schemas.microsoft.com/office/drawing/2014/main" id="{91670DEA-E1B6-41A4-810D-98D0EB1910E3}"/>
            </a:ext>
          </a:extLst>
        </xdr:cNvPr>
        <xdr:cNvSpPr txBox="1"/>
      </xdr:nvSpPr>
      <xdr:spPr>
        <a:xfrm>
          <a:off x="201994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35758</xdr:rowOff>
    </xdr:from>
    <xdr:ext cx="469744" cy="259045"/>
    <xdr:sp macro="" textlink="">
      <xdr:nvSpPr>
        <xdr:cNvPr id="955" name="n_3mainValue【庁舎】&#10;一人当たり面積">
          <a:extLst>
            <a:ext uri="{FF2B5EF4-FFF2-40B4-BE49-F238E27FC236}">
              <a16:creationId xmlns:a16="http://schemas.microsoft.com/office/drawing/2014/main" id="{CF854300-EC5C-4DA7-9621-F0E2C4E55019}"/>
            </a:ext>
          </a:extLst>
        </xdr:cNvPr>
        <xdr:cNvSpPr txBox="1"/>
      </xdr:nvSpPr>
      <xdr:spPr>
        <a:xfrm>
          <a:off x="19310427" y="1700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68415</xdr:rowOff>
    </xdr:from>
    <xdr:ext cx="469744" cy="259045"/>
    <xdr:sp macro="" textlink="">
      <xdr:nvSpPr>
        <xdr:cNvPr id="956" name="n_4mainValue【庁舎】&#10;一人当たり面積">
          <a:extLst>
            <a:ext uri="{FF2B5EF4-FFF2-40B4-BE49-F238E27FC236}">
              <a16:creationId xmlns:a16="http://schemas.microsoft.com/office/drawing/2014/main" id="{0DC63449-1705-495B-95FE-AD57820BD7D2}"/>
            </a:ext>
          </a:extLst>
        </xdr:cNvPr>
        <xdr:cNvSpPr txBox="1"/>
      </xdr:nvSpPr>
      <xdr:spPr>
        <a:xfrm>
          <a:off x="18421427" y="170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71958C76-D406-407C-817C-7AEF8A4FA3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BC922E3E-68CB-44DA-AFC7-0B62AC381E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43C4CD88-C92B-4E7E-BD00-1387288A17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新焼却処分場が完成したことや固定資産情報に漏れがあった福祉施設を整理したことにより、一般廃棄物処理施設及び福祉施設においては、類似団体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しかし、その他のほとんどの施設で類似団体と比較して有形固定資産減価償却率が高くなっているため、公共施設等総合管理計画に基づく、中長期的な視点で施設の集約化や複合化、長寿命化等を計画的に行い、財政負担の軽減、平準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新型コロナウイルス感染症の影響や人口減少の影響により基準財政収入額が減少した一方で，地域デジタル社会推進費の創設等により基準財政需要額が増加したことで，全体としては前年度より０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税などの自主財源が乏しく，地方交付税等への依存度が高い財政構造であることから，今後も行財政改革による歳出抑制を図るとともに，市税の徴収率の向上やふるさと納税の推進等による歳入確保を図りながら，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地方交付税や地方消費税交付金の増等により全体としては昨年度から２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７ポイント減少した。</a:t>
          </a:r>
        </a:p>
        <a:p>
          <a:r>
            <a:rPr kumimoji="1" lang="ja-JP" altLang="en-US" sz="1300">
              <a:latin typeface="ＭＳ Ｐゴシック" panose="020B0600070205080204" pitchFamily="50" charset="-128"/>
              <a:ea typeface="ＭＳ Ｐゴシック" panose="020B0600070205080204" pitchFamily="50" charset="-128"/>
            </a:rPr>
            <a:t>　全国平均値，類似団体内平均値は下回っているものの，依然として高い水準にあり，今後は近年の大型事業に伴う公債費の増も見込まれることから，引き続き，地方税をはじめとする自主財源の確保を図るとともに，行財政改革による事務事業の見直しを行い，経常経費の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37465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158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37465</xdr:rowOff>
    </xdr:from>
    <xdr:to>
      <xdr:col>19</xdr:col>
      <xdr:colOff>133350</xdr:colOff>
      <xdr:row>61</xdr:row>
      <xdr:rowOff>38946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24465"/>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26881</xdr:rowOff>
    </xdr:from>
    <xdr:to>
      <xdr:col>15</xdr:col>
      <xdr:colOff>82550</xdr:colOff>
      <xdr:row>61</xdr:row>
      <xdr:rowOff>38946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853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10795</xdr:rowOff>
    </xdr:from>
    <xdr:to>
      <xdr:col>11</xdr:col>
      <xdr:colOff>31750</xdr:colOff>
      <xdr:row>61</xdr:row>
      <xdr:rowOff>26881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692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147531</xdr:rowOff>
    </xdr:from>
    <xdr:to>
      <xdr:col>11</xdr:col>
      <xdr:colOff>82550</xdr:colOff>
      <xdr:row>61</xdr:row>
      <xdr:rowOff>77681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87858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71772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のため，新たな会計年度任用職員を雇用したことにより人件費が増加したほか，旧国民宿舎施設や市営住宅の解体工事の影響により物件費が増加し，人口一人当たりの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類似団体平均値は下回っているものの，全国平均値及び鹿児島県平均値を上回っている状況であるため，今後も行財政改革の推進により歳出抑制に努める。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68380</xdr:rowOff>
    </xdr:from>
    <xdr:to>
      <xdr:col>23</xdr:col>
      <xdr:colOff>133350</xdr:colOff>
      <xdr:row>82</xdr:row>
      <xdr:rowOff>114134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27280"/>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34772</xdr:rowOff>
    </xdr:from>
    <xdr:to>
      <xdr:col>19</xdr:col>
      <xdr:colOff>133350</xdr:colOff>
      <xdr:row>82</xdr:row>
      <xdr:rowOff>68380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93672"/>
          <a:ext cx="889000" cy="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20114</xdr:rowOff>
    </xdr:from>
    <xdr:to>
      <xdr:col>15</xdr:col>
      <xdr:colOff>82550</xdr:colOff>
      <xdr:row>82</xdr:row>
      <xdr:rowOff>34772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79014"/>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16708</xdr:rowOff>
    </xdr:from>
    <xdr:to>
      <xdr:col>11</xdr:col>
      <xdr:colOff>31750</xdr:colOff>
      <xdr:row>82</xdr:row>
      <xdr:rowOff>20114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75608"/>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63334</xdr:rowOff>
    </xdr:from>
    <xdr:to>
      <xdr:col>23</xdr:col>
      <xdr:colOff>184150</xdr:colOff>
      <xdr:row>82</xdr:row>
      <xdr:rowOff>164934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79861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17580</xdr:rowOff>
    </xdr:from>
    <xdr:to>
      <xdr:col>19</xdr:col>
      <xdr:colOff>184150</xdr:colOff>
      <xdr:row>82</xdr:row>
      <xdr:rowOff>119180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129357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4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155422</xdr:rowOff>
    </xdr:from>
    <xdr:to>
      <xdr:col>15</xdr:col>
      <xdr:colOff>133350</xdr:colOff>
      <xdr:row>82</xdr:row>
      <xdr:rowOff>85572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95749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140764</xdr:rowOff>
    </xdr:from>
    <xdr:to>
      <xdr:col>11</xdr:col>
      <xdr:colOff>82550</xdr:colOff>
      <xdr:row>82</xdr:row>
      <xdr:rowOff>70914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81091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137358</xdr:rowOff>
    </xdr:from>
    <xdr:to>
      <xdr:col>7</xdr:col>
      <xdr:colOff>31750</xdr:colOff>
      <xdr:row>82</xdr:row>
      <xdr:rowOff>67508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77685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9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独自給与カットを廃止した平成３０年度以降，ほぼ横ばいで推移しており，令和３年度においても，前年度と同程度であり，全国市平均値，全国町村平均値，類似団体内平均値のいずれも下回っている。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今後も地方公務員法の趣旨に則り，適正な対応に努める。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4939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51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84</xdr:row>
      <xdr:rowOff>95955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10899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前年度と比較して職員数は変動していないが，人口減少の影響により指数が０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２６ポイント増加しており，全国平均値，県内平均値を上回っている一方で，類似団体内平均値は下回っている。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今後も行政改革大綱等に基づき，住民サービスの低下を招くことのないよう適正な定員管理に努める。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51828</xdr:rowOff>
    </xdr:from>
    <xdr:to>
      <xdr:col>81</xdr:col>
      <xdr:colOff>44450</xdr:colOff>
      <xdr:row>60</xdr:row>
      <xdr:rowOff>81704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8828"/>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51828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044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xdr:rowOff>
    </xdr:from>
    <xdr:to>
      <xdr:col>72</xdr:col>
      <xdr:colOff>203200</xdr:colOff>
      <xdr:row>60</xdr:row>
      <xdr:rowOff>33444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712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170422</xdr:rowOff>
    </xdr:from>
    <xdr:to>
      <xdr:col>68</xdr:col>
      <xdr:colOff>152400</xdr:colOff>
      <xdr:row>60</xdr:row>
      <xdr:rowOff>121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8597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1028</xdr:rowOff>
    </xdr:from>
    <xdr:to>
      <xdr:col>77</xdr:col>
      <xdr:colOff>95250</xdr:colOff>
      <xdr:row>60</xdr:row>
      <xdr:rowOff>102628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112805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5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120771</xdr:rowOff>
    </xdr:from>
    <xdr:to>
      <xdr:col>68</xdr:col>
      <xdr:colOff>203200</xdr:colOff>
      <xdr:row>60</xdr:row>
      <xdr:rowOff>50921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61098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119622</xdr:rowOff>
    </xdr:from>
    <xdr:to>
      <xdr:col>64</xdr:col>
      <xdr:colOff>152400</xdr:colOff>
      <xdr:row>60</xdr:row>
      <xdr:rowOff>49772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59949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0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市民交流センター建設における元利償還が始まったことにより，前年度より０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ポイント増加したものの，地方債の発行抑制や，過疎対策事業債などの交付税措置のある地方債の活用に努めてきたことにより，県内平均値，類似団体内平均値より低い水準にあるが，全国平均値を上回っている。</a:t>
          </a:r>
        </a:p>
        <a:p>
          <a:r>
            <a:rPr kumimoji="1" lang="ja-JP" altLang="en-US" sz="1300">
              <a:latin typeface="ＭＳ Ｐゴシック" panose="020B0600070205080204" pitchFamily="50" charset="-128"/>
              <a:ea typeface="ＭＳ Ｐゴシック" panose="020B0600070205080204" pitchFamily="50" charset="-128"/>
            </a:rPr>
            <a:t>　今後，近年の大規模事業の実施による公債費の増が見込まれることから，新規・継続事業ともに事業内容の精査・検証を行い，計画的な地方債発行に努める。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143192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1137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139171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11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141182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1137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147214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133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88371</xdr:rowOff>
    </xdr:from>
    <xdr:to>
      <xdr:col>77</xdr:col>
      <xdr:colOff>95250</xdr:colOff>
      <xdr:row>37</xdr:row>
      <xdr:rowOff>18521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28698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96414</xdr:rowOff>
    </xdr:from>
    <xdr:to>
      <xdr:col>64</xdr:col>
      <xdr:colOff>152400</xdr:colOff>
      <xdr:row>37</xdr:row>
      <xdr:rowOff>26564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36741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地方債現在高は増加しているものの，退職手当負担見込額の減少に加え，充当可能基金が増加しているため，将来負担額を充当可能財源等が上回り，将来負担比率は算定されなかった。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今後も将来の負担軽減のため，計画的な地方債発行・基金管理を行い，財政の健全化に努める。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57150</xdr:rowOff>
    </xdr:from>
    <xdr:ext cx="9099176" cy="466725"/>
    <xdr:sp macro="" textlink="">
      <xdr:nvSpPr>
        <xdr:cNvPr id="456" name="テキスト ボックス 455">
          <a:extLst>
            <a:ext uri="{FF2B5EF4-FFF2-40B4-BE49-F238E27FC236}">
              <a16:creationId xmlns:a16="http://schemas.microsoft.com/office/drawing/2014/main" id="{B7833EC5-7802-49C9-93AF-5F55205E114C}"/>
            </a:ext>
          </a:extLst>
        </xdr:cNvPr>
        <xdr:cNvSpPr txBox="1"/>
      </xdr:nvSpPr>
      <xdr:spPr>
        <a:xfrm>
          <a:off x="752475" y="4514850"/>
          <a:ext cx="9099176"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新型コロナウイルス感染症対策事業のため，新たに会計年度任用職員を雇用したことにより増加したが，地方交付税や地方消費税の歳入増により，前年度より０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全国平均値，県内平均値，類似団体平均値をいずれも下回っており，今後も引き続き適正な定員・給与管理に努める。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歳入確保の観点から，ふるさと納税事業を推進し，寄附金額が増加したことにより，ふるさと納税事業ポータルサイトに係る経費が増加したものの，前年度から０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全国平均値は下回っているものの，類似団体平均値，県内平均値を上回っており，引き続き事務事業の見直しなどを行い，経費の抑制を図る。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3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扶助費経常経費は増加しているが，ふるさと納税を活用した基金を充当したことにより，前年度より０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全国平均値，県内平均値は下回っているものの，類似団体内平均値を上回っており，今後も適正な資格審査，給付事業に努める。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96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61</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61</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88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76200</xdr:rowOff>
    </xdr:from>
    <xdr:to>
      <xdr:col>11</xdr:col>
      <xdr:colOff>9525</xdr:colOff>
      <xdr:row>60</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6350</xdr:rowOff>
    </xdr:from>
    <xdr:to>
      <xdr:col>15</xdr:col>
      <xdr:colOff>149225</xdr:colOff>
      <xdr:row>61</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25400</xdr:rowOff>
    </xdr:from>
    <xdr:to>
      <xdr:col>6</xdr:col>
      <xdr:colOff>171450</xdr:colOff>
      <xdr:row>60</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国民健康保険特別会計への法定外繰出しが税収及び調整交付金の増に伴い減少したことにより，１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６ポイント減少したが，依然として類似団体平均値，県内平均値，全国平均値のいずれも上回っている。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また今後は，公共施設の老朽化等に伴い，維持補修費が増加することが見込まれていることから，公共施設の適正管理の推進を行い，経費の平準化に努める。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156391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308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57</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75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143328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84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144615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前年度に引き続き，新型コロナウイルス感染症拡大の影響により，多くのイベント等が実施できなかったが，北薩広域政事務組合への負担金額が増額となったことにより，前年度から０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類似団体平均値は下回っているものの，全国平均値，県内平均値を上回っており，今後も補助事業の精査，見直しを行い，更なる抑制を図る。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5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85852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近年の大型事業の影響により，元利償還金が増加しているが，地方交付税や地方消費税交付金等が増加したことにより，前年度と同水準となった。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類似団体内平均値のいずれも下回っているが，近年の大規模事業等により地方債残高が増加しているため，新規・継続事業ともに事業内容の精査・検証を行い，計画的な地方債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057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49276</xdr:rowOff>
    </xdr:from>
    <xdr:to>
      <xdr:col>19</xdr:col>
      <xdr:colOff>187325</xdr:colOff>
      <xdr:row>75</xdr:row>
      <xdr:rowOff>72136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080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72136</xdr:rowOff>
    </xdr:from>
    <xdr:to>
      <xdr:col>15</xdr:col>
      <xdr:colOff>98425</xdr:colOff>
      <xdr:row>75</xdr:row>
      <xdr:rowOff>72136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72136</xdr:rowOff>
    </xdr:from>
    <xdr:to>
      <xdr:col>11</xdr:col>
      <xdr:colOff>9525</xdr:colOff>
      <xdr:row>75</xdr:row>
      <xdr:rowOff>76708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0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76217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169926</xdr:rowOff>
    </xdr:from>
    <xdr:to>
      <xdr:col>20</xdr:col>
      <xdr:colOff>38100</xdr:colOff>
      <xdr:row>75</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110253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2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21336</xdr:rowOff>
    </xdr:from>
    <xdr:to>
      <xdr:col>15</xdr:col>
      <xdr:colOff>149225</xdr:colOff>
      <xdr:row>75</xdr:row>
      <xdr:rowOff>122936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21336</xdr:rowOff>
    </xdr:from>
    <xdr:to>
      <xdr:col>11</xdr:col>
      <xdr:colOff>60325</xdr:colOff>
      <xdr:row>75</xdr:row>
      <xdr:rowOff>122936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133113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25908</xdr:rowOff>
    </xdr:from>
    <xdr:to>
      <xdr:col>6</xdr:col>
      <xdr:colOff>171450</xdr:colOff>
      <xdr:row>75</xdr:row>
      <xdr:rowOff>127508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137685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経常経費総額は，前年度と比較して増加しているが，ふるさと納税を積み立てた基金の活用や地方消費税交付金，地方交付税等の歳入が増加したことにより前年度から２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引き続き，事務事業の見直しにより経常経費の削減に努めるとともに，地方税の徴収率向上やふるさと納税の推進などの歳入確保により，健全な財政運営に努める。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28702</xdr:rowOff>
    </xdr:from>
    <xdr:to>
      <xdr:col>82</xdr:col>
      <xdr:colOff>107950</xdr:colOff>
      <xdr:row>79</xdr:row>
      <xdr:rowOff>147574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732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147574</xdr:rowOff>
    </xdr:from>
    <xdr:to>
      <xdr:col>78</xdr:col>
      <xdr:colOff>69850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9212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292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85852</xdr:rowOff>
    </xdr:from>
    <xdr:to>
      <xdr:col>69</xdr:col>
      <xdr:colOff>92075</xdr:colOff>
      <xdr:row>80</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18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35052</xdr:rowOff>
    </xdr:from>
    <xdr:to>
      <xdr:col>65</xdr:col>
      <xdr:colOff>53975</xdr:colOff>
      <xdr:row>80</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143408</xdr:rowOff>
    </xdr:from>
    <xdr:to>
      <xdr:col>29</xdr:col>
      <xdr:colOff>127000</xdr:colOff>
      <xdr:row>17</xdr:row>
      <xdr:rowOff>41554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4233"/>
          <a:ext cx="6477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41554</xdr:rowOff>
    </xdr:from>
    <xdr:to>
      <xdr:col>26</xdr:col>
      <xdr:colOff>50800</xdr:colOff>
      <xdr:row>17</xdr:row>
      <xdr:rowOff>105156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3829"/>
          <a:ext cx="698500" cy="6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105156</xdr:rowOff>
    </xdr:from>
    <xdr:to>
      <xdr:col>22</xdr:col>
      <xdr:colOff>114300</xdr:colOff>
      <xdr:row>17</xdr:row>
      <xdr:rowOff>140741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7431"/>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140741</xdr:rowOff>
    </xdr:from>
    <xdr:to>
      <xdr:col>18</xdr:col>
      <xdr:colOff>177800</xdr:colOff>
      <xdr:row>17</xdr:row>
      <xdr:rowOff>168072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3016"/>
          <a:ext cx="698500" cy="2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92608</xdr:rowOff>
    </xdr:from>
    <xdr:to>
      <xdr:col>29</xdr:col>
      <xdr:colOff>177800</xdr:colOff>
      <xdr:row>17</xdr:row>
      <xdr:rowOff>22758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64685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162204</xdr:rowOff>
    </xdr:from>
    <xdr:to>
      <xdr:col>26</xdr:col>
      <xdr:colOff>101600</xdr:colOff>
      <xdr:row>17</xdr:row>
      <xdr:rowOff>92354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77131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54356</xdr:rowOff>
    </xdr:from>
    <xdr:to>
      <xdr:col>22</xdr:col>
      <xdr:colOff>165100</xdr:colOff>
      <xdr:row>17</xdr:row>
      <xdr:rowOff>155956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140733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89941</xdr:rowOff>
    </xdr:from>
    <xdr:to>
      <xdr:col>19</xdr:col>
      <xdr:colOff>38100</xdr:colOff>
      <xdr:row>18</xdr:row>
      <xdr:rowOff>20091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117272</xdr:rowOff>
    </xdr:from>
    <xdr:to>
      <xdr:col>15</xdr:col>
      <xdr:colOff>101600</xdr:colOff>
      <xdr:row>18</xdr:row>
      <xdr:rowOff>47422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32199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2569</xdr:rowOff>
    </xdr:from>
    <xdr:to>
      <xdr:col>29</xdr:col>
      <xdr:colOff>127000</xdr:colOff>
      <xdr:row>38</xdr:row>
      <xdr:rowOff>16225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0169"/>
          <a:ext cx="647700" cy="1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16225</xdr:rowOff>
    </xdr:from>
    <xdr:to>
      <xdr:col>26</xdr:col>
      <xdr:colOff>50800</xdr:colOff>
      <xdr:row>38</xdr:row>
      <xdr:rowOff>19977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3825"/>
          <a:ext cx="698500" cy="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19977</xdr:rowOff>
    </xdr:from>
    <xdr:to>
      <xdr:col>22</xdr:col>
      <xdr:colOff>114300</xdr:colOff>
      <xdr:row>38</xdr:row>
      <xdr:rowOff>21196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87577"/>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21196</xdr:rowOff>
    </xdr:from>
    <xdr:to>
      <xdr:col>18</xdr:col>
      <xdr:colOff>177800</xdr:colOff>
      <xdr:row>38</xdr:row>
      <xdr:rowOff>23772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88796"/>
          <a:ext cx="698500" cy="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294669</xdr:rowOff>
    </xdr:from>
    <xdr:to>
      <xdr:col>29</xdr:col>
      <xdr:colOff>177800</xdr:colOff>
      <xdr:row>38</xdr:row>
      <xdr:rowOff>53369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266746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308325</xdr:rowOff>
    </xdr:from>
    <xdr:to>
      <xdr:col>26</xdr:col>
      <xdr:colOff>101600</xdr:colOff>
      <xdr:row>38</xdr:row>
      <xdr:rowOff>67025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51802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9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312077</xdr:rowOff>
    </xdr:from>
    <xdr:to>
      <xdr:col>22</xdr:col>
      <xdr:colOff>165100</xdr:colOff>
      <xdr:row>38</xdr:row>
      <xdr:rowOff>70777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55554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313296</xdr:rowOff>
    </xdr:from>
    <xdr:to>
      <xdr:col>19</xdr:col>
      <xdr:colOff>38100</xdr:colOff>
      <xdr:row>38</xdr:row>
      <xdr:rowOff>71996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315872</xdr:rowOff>
    </xdr:from>
    <xdr:to>
      <xdr:col>15</xdr:col>
      <xdr:colOff>101600</xdr:colOff>
      <xdr:row>38</xdr:row>
      <xdr:rowOff>74572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59349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14478</xdr:rowOff>
    </xdr:from>
    <xdr:to>
      <xdr:col>24</xdr:col>
      <xdr:colOff>63500</xdr:colOff>
      <xdr:row>37</xdr:row>
      <xdr:rowOff>88735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8128"/>
          <a:ext cx="8382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88735</xdr:rowOff>
    </xdr:from>
    <xdr:to>
      <xdr:col>19</xdr:col>
      <xdr:colOff>177800</xdr:colOff>
      <xdr:row>38</xdr:row>
      <xdr:rowOff>39675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2385"/>
          <a:ext cx="8890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39675</xdr:rowOff>
    </xdr:from>
    <xdr:to>
      <xdr:col>15</xdr:col>
      <xdr:colOff>50800</xdr:colOff>
      <xdr:row>38</xdr:row>
      <xdr:rowOff>62802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4775"/>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62802</xdr:rowOff>
    </xdr:from>
    <xdr:to>
      <xdr:col>10</xdr:col>
      <xdr:colOff>114300</xdr:colOff>
      <xdr:row>38</xdr:row>
      <xdr:rowOff>74994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790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37935</xdr:rowOff>
    </xdr:from>
    <xdr:to>
      <xdr:col>20</xdr:col>
      <xdr:colOff>38100</xdr:colOff>
      <xdr:row>37</xdr:row>
      <xdr:rowOff>139535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130662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160325</xdr:rowOff>
    </xdr:from>
    <xdr:to>
      <xdr:col>15</xdr:col>
      <xdr:colOff>101600</xdr:colOff>
      <xdr:row>38</xdr:row>
      <xdr:rowOff>90475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12002</xdr:rowOff>
    </xdr:from>
    <xdr:to>
      <xdr:col>10</xdr:col>
      <xdr:colOff>165100</xdr:colOff>
      <xdr:row>38</xdr:row>
      <xdr:rowOff>113602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104729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24194</xdr:rowOff>
    </xdr:from>
    <xdr:to>
      <xdr:col>6</xdr:col>
      <xdr:colOff>38100</xdr:colOff>
      <xdr:row>38</xdr:row>
      <xdr:rowOff>125794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116921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103286</xdr:rowOff>
    </xdr:from>
    <xdr:to>
      <xdr:col>24</xdr:col>
      <xdr:colOff>63500</xdr:colOff>
      <xdr:row>57</xdr:row>
      <xdr:rowOff>141215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75936"/>
          <a:ext cx="838200" cy="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141215</xdr:rowOff>
    </xdr:from>
    <xdr:to>
      <xdr:col>19</xdr:col>
      <xdr:colOff>177800</xdr:colOff>
      <xdr:row>57</xdr:row>
      <xdr:rowOff>159186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3865"/>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159186</xdr:rowOff>
    </xdr:from>
    <xdr:to>
      <xdr:col>15</xdr:col>
      <xdr:colOff>50800</xdr:colOff>
      <xdr:row>57</xdr:row>
      <xdr:rowOff>167802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31836"/>
          <a:ext cx="8890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165294</xdr:rowOff>
    </xdr:from>
    <xdr:to>
      <xdr:col>10</xdr:col>
      <xdr:colOff>114300</xdr:colOff>
      <xdr:row>57</xdr:row>
      <xdr:rowOff>167802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37944"/>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52486</xdr:rowOff>
    </xdr:from>
    <xdr:to>
      <xdr:col>24</xdr:col>
      <xdr:colOff>114300</xdr:colOff>
      <xdr:row>57</xdr:row>
      <xdr:rowOff>154086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90415</xdr:rowOff>
    </xdr:from>
    <xdr:to>
      <xdr:col>20</xdr:col>
      <xdr:colOff>38100</xdr:colOff>
      <xdr:row>58</xdr:row>
      <xdr:rowOff>20565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11692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108386</xdr:rowOff>
    </xdr:from>
    <xdr:to>
      <xdr:col>15</xdr:col>
      <xdr:colOff>101600</xdr:colOff>
      <xdr:row>58</xdr:row>
      <xdr:rowOff>38536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29663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117002</xdr:rowOff>
    </xdr:from>
    <xdr:to>
      <xdr:col>10</xdr:col>
      <xdr:colOff>165100</xdr:colOff>
      <xdr:row>58</xdr:row>
      <xdr:rowOff>47152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38279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114494</xdr:rowOff>
    </xdr:from>
    <xdr:to>
      <xdr:col>6</xdr:col>
      <xdr:colOff>38100</xdr:colOff>
      <xdr:row>58</xdr:row>
      <xdr:rowOff>44644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35771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2459</xdr:rowOff>
    </xdr:from>
    <xdr:to>
      <xdr:col>24</xdr:col>
      <xdr:colOff>63500</xdr:colOff>
      <xdr:row>79</xdr:row>
      <xdr:rowOff>41842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7009"/>
          <a:ext cx="8382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35051</xdr:rowOff>
    </xdr:from>
    <xdr:to>
      <xdr:col>19</xdr:col>
      <xdr:colOff>177800</xdr:colOff>
      <xdr:row>79</xdr:row>
      <xdr:rowOff>41842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79601"/>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35051</xdr:rowOff>
    </xdr:from>
    <xdr:to>
      <xdr:col>15</xdr:col>
      <xdr:colOff>50800</xdr:colOff>
      <xdr:row>79</xdr:row>
      <xdr:rowOff>59069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9601"/>
          <a:ext cx="8890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59069</xdr:rowOff>
    </xdr:from>
    <xdr:to>
      <xdr:col>10</xdr:col>
      <xdr:colOff>114300</xdr:colOff>
      <xdr:row>79</xdr:row>
      <xdr:rowOff>81211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03619"/>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123109</xdr:rowOff>
    </xdr:from>
    <xdr:to>
      <xdr:col>24</xdr:col>
      <xdr:colOff>114300</xdr:colOff>
      <xdr:row>79</xdr:row>
      <xdr:rowOff>53259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38036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162492</xdr:rowOff>
    </xdr:from>
    <xdr:to>
      <xdr:col>20</xdr:col>
      <xdr:colOff>38100</xdr:colOff>
      <xdr:row>79</xdr:row>
      <xdr:rowOff>92642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83769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155701</xdr:rowOff>
    </xdr:from>
    <xdr:to>
      <xdr:col>15</xdr:col>
      <xdr:colOff>101600</xdr:colOff>
      <xdr:row>79</xdr:row>
      <xdr:rowOff>85851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76978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8269</xdr:rowOff>
    </xdr:from>
    <xdr:to>
      <xdr:col>10</xdr:col>
      <xdr:colOff>165100</xdr:colOff>
      <xdr:row>79</xdr:row>
      <xdr:rowOff>109869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100996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30411</xdr:rowOff>
    </xdr:from>
    <xdr:to>
      <xdr:col>6</xdr:col>
      <xdr:colOff>38100</xdr:colOff>
      <xdr:row>79</xdr:row>
      <xdr:rowOff>132011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123138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6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8491</xdr:rowOff>
    </xdr:from>
    <xdr:to>
      <xdr:col>24</xdr:col>
      <xdr:colOff>63500</xdr:colOff>
      <xdr:row>95</xdr:row>
      <xdr:rowOff>99840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24791"/>
          <a:ext cx="838200" cy="26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99840</xdr:rowOff>
    </xdr:from>
    <xdr:to>
      <xdr:col>19</xdr:col>
      <xdr:colOff>177800</xdr:colOff>
      <xdr:row>95</xdr:row>
      <xdr:rowOff>117106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87590"/>
          <a:ext cx="889000" cy="1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117106</xdr:rowOff>
    </xdr:from>
    <xdr:to>
      <xdr:col>15</xdr:col>
      <xdr:colOff>50800</xdr:colOff>
      <xdr:row>95</xdr:row>
      <xdr:rowOff>166202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4856"/>
          <a:ext cx="8890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161592</xdr:rowOff>
    </xdr:from>
    <xdr:to>
      <xdr:col>10</xdr:col>
      <xdr:colOff>114300</xdr:colOff>
      <xdr:row>95</xdr:row>
      <xdr:rowOff>166202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4934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129141</xdr:rowOff>
    </xdr:from>
    <xdr:to>
      <xdr:col>24</xdr:col>
      <xdr:colOff>114300</xdr:colOff>
      <xdr:row>94</xdr:row>
      <xdr:rowOff>59291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152018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49040</xdr:rowOff>
    </xdr:from>
    <xdr:to>
      <xdr:col>20</xdr:col>
      <xdr:colOff>38100</xdr:colOff>
      <xdr:row>95</xdr:row>
      <xdr:rowOff>150640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167167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66306</xdr:rowOff>
    </xdr:from>
    <xdr:to>
      <xdr:col>15</xdr:col>
      <xdr:colOff>101600</xdr:colOff>
      <xdr:row>95</xdr:row>
      <xdr:rowOff>167906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12983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2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115402</xdr:rowOff>
    </xdr:from>
    <xdr:to>
      <xdr:col>10</xdr:col>
      <xdr:colOff>165100</xdr:colOff>
      <xdr:row>96</xdr:row>
      <xdr:rowOff>45552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62079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110792</xdr:rowOff>
    </xdr:from>
    <xdr:to>
      <xdr:col>6</xdr:col>
      <xdr:colOff>38100</xdr:colOff>
      <xdr:row>96</xdr:row>
      <xdr:rowOff>40942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57469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7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41242</xdr:rowOff>
    </xdr:from>
    <xdr:to>
      <xdr:col>55</xdr:col>
      <xdr:colOff>0</xdr:colOff>
      <xdr:row>37</xdr:row>
      <xdr:rowOff>88974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41992"/>
          <a:ext cx="838200" cy="39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41242</xdr:rowOff>
    </xdr:from>
    <xdr:to>
      <xdr:col>50</xdr:col>
      <xdr:colOff>114300</xdr:colOff>
      <xdr:row>37</xdr:row>
      <xdr:rowOff>170637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1992"/>
          <a:ext cx="889000" cy="4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170637</xdr:rowOff>
    </xdr:from>
    <xdr:to>
      <xdr:col>45</xdr:col>
      <xdr:colOff>177800</xdr:colOff>
      <xdr:row>38</xdr:row>
      <xdr:rowOff>37165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4287"/>
          <a:ext cx="889000" cy="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31058</xdr:rowOff>
    </xdr:from>
    <xdr:to>
      <xdr:col>41</xdr:col>
      <xdr:colOff>50800</xdr:colOff>
      <xdr:row>38</xdr:row>
      <xdr:rowOff>37165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4615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38174</xdr:rowOff>
    </xdr:from>
    <xdr:to>
      <xdr:col>55</xdr:col>
      <xdr:colOff>50800</xdr:colOff>
      <xdr:row>37</xdr:row>
      <xdr:rowOff>139774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16601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161892</xdr:rowOff>
    </xdr:from>
    <xdr:to>
      <xdr:col>50</xdr:col>
      <xdr:colOff>165100</xdr:colOff>
      <xdr:row>35</xdr:row>
      <xdr:rowOff>92042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83169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119837</xdr:rowOff>
    </xdr:from>
    <xdr:to>
      <xdr:col>46</xdr:col>
      <xdr:colOff>38100</xdr:colOff>
      <xdr:row>38</xdr:row>
      <xdr:rowOff>49988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34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41114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157815</xdr:rowOff>
    </xdr:from>
    <xdr:to>
      <xdr:col>41</xdr:col>
      <xdr:colOff>101600</xdr:colOff>
      <xdr:row>38</xdr:row>
      <xdr:rowOff>87965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79092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151708</xdr:rowOff>
    </xdr:from>
    <xdr:to>
      <xdr:col>36</xdr:col>
      <xdr:colOff>165100</xdr:colOff>
      <xdr:row>38</xdr:row>
      <xdr:rowOff>81858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72985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124507</xdr:rowOff>
    </xdr:from>
    <xdr:to>
      <xdr:col>55</xdr:col>
      <xdr:colOff>0</xdr:colOff>
      <xdr:row>56</xdr:row>
      <xdr:rowOff>77786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54257"/>
          <a:ext cx="838200" cy="12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124507</xdr:rowOff>
    </xdr:from>
    <xdr:to>
      <xdr:col>50</xdr:col>
      <xdr:colOff>114300</xdr:colOff>
      <xdr:row>55</xdr:row>
      <xdr:rowOff>128997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54257"/>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94858</xdr:rowOff>
    </xdr:from>
    <xdr:to>
      <xdr:col>45</xdr:col>
      <xdr:colOff>177800</xdr:colOff>
      <xdr:row>55</xdr:row>
      <xdr:rowOff>128997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24608"/>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94410</xdr:rowOff>
    </xdr:from>
    <xdr:to>
      <xdr:col>41</xdr:col>
      <xdr:colOff>50800</xdr:colOff>
      <xdr:row>55</xdr:row>
      <xdr:rowOff>94858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24160"/>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26986</xdr:rowOff>
    </xdr:from>
    <xdr:to>
      <xdr:col>55</xdr:col>
      <xdr:colOff>50800</xdr:colOff>
      <xdr:row>56</xdr:row>
      <xdr:rowOff>128586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5413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73707</xdr:rowOff>
    </xdr:from>
    <xdr:to>
      <xdr:col>50</xdr:col>
      <xdr:colOff>165100</xdr:colOff>
      <xdr:row>56</xdr:row>
      <xdr:rowOff>3857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20384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7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78197</xdr:rowOff>
    </xdr:from>
    <xdr:to>
      <xdr:col>46</xdr:col>
      <xdr:colOff>38100</xdr:colOff>
      <xdr:row>56</xdr:row>
      <xdr:rowOff>8347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24874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8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44058</xdr:rowOff>
    </xdr:from>
    <xdr:to>
      <xdr:col>41</xdr:col>
      <xdr:colOff>101600</xdr:colOff>
      <xdr:row>55</xdr:row>
      <xdr:rowOff>145658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162185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4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43610</xdr:rowOff>
    </xdr:from>
    <xdr:to>
      <xdr:col>36</xdr:col>
      <xdr:colOff>165100</xdr:colOff>
      <xdr:row>55</xdr:row>
      <xdr:rowOff>145210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161737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142661</xdr:rowOff>
    </xdr:from>
    <xdr:to>
      <xdr:col>55</xdr:col>
      <xdr:colOff>0</xdr:colOff>
      <xdr:row>77</xdr:row>
      <xdr:rowOff>163229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44311"/>
          <a:ext cx="838200" cy="2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115463</xdr:rowOff>
    </xdr:from>
    <xdr:to>
      <xdr:col>50</xdr:col>
      <xdr:colOff>114300</xdr:colOff>
      <xdr:row>77</xdr:row>
      <xdr:rowOff>142661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17113"/>
          <a:ext cx="889000" cy="2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115463</xdr:rowOff>
    </xdr:from>
    <xdr:to>
      <xdr:col>45</xdr:col>
      <xdr:colOff>177800</xdr:colOff>
      <xdr:row>78</xdr:row>
      <xdr:rowOff>8958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17113"/>
          <a:ext cx="889000" cy="6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136814</xdr:rowOff>
    </xdr:from>
    <xdr:to>
      <xdr:col>41</xdr:col>
      <xdr:colOff>50800</xdr:colOff>
      <xdr:row>78</xdr:row>
      <xdr:rowOff>8958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95564"/>
          <a:ext cx="889000" cy="38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112429</xdr:rowOff>
    </xdr:from>
    <xdr:to>
      <xdr:col>55</xdr:col>
      <xdr:colOff>50800</xdr:colOff>
      <xdr:row>78</xdr:row>
      <xdr:rowOff>42579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27356</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91861</xdr:rowOff>
    </xdr:from>
    <xdr:to>
      <xdr:col>50</xdr:col>
      <xdr:colOff>165100</xdr:colOff>
      <xdr:row>78</xdr:row>
      <xdr:rowOff>22011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13138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3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64663</xdr:rowOff>
    </xdr:from>
    <xdr:to>
      <xdr:col>46</xdr:col>
      <xdr:colOff>38100</xdr:colOff>
      <xdr:row>77</xdr:row>
      <xdr:rowOff>166263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157390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129608</xdr:rowOff>
    </xdr:from>
    <xdr:to>
      <xdr:col>41</xdr:col>
      <xdr:colOff>101600</xdr:colOff>
      <xdr:row>78</xdr:row>
      <xdr:rowOff>59758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50885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86014</xdr:rowOff>
    </xdr:from>
    <xdr:to>
      <xdr:col>36</xdr:col>
      <xdr:colOff>165100</xdr:colOff>
      <xdr:row>76</xdr:row>
      <xdr:rowOff>16163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44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32691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12520</xdr:rowOff>
    </xdr:from>
    <xdr:to>
      <xdr:col>55</xdr:col>
      <xdr:colOff>0</xdr:colOff>
      <xdr:row>97</xdr:row>
      <xdr:rowOff>102594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43170"/>
          <a:ext cx="8382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12520</xdr:rowOff>
    </xdr:from>
    <xdr:to>
      <xdr:col>50</xdr:col>
      <xdr:colOff>114300</xdr:colOff>
      <xdr:row>97</xdr:row>
      <xdr:rowOff>91297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43170"/>
          <a:ext cx="889000" cy="7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30466</xdr:rowOff>
    </xdr:from>
    <xdr:to>
      <xdr:col>45</xdr:col>
      <xdr:colOff>177800</xdr:colOff>
      <xdr:row>97</xdr:row>
      <xdr:rowOff>91297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489666"/>
          <a:ext cx="889000" cy="2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30466</xdr:rowOff>
    </xdr:from>
    <xdr:to>
      <xdr:col>41</xdr:col>
      <xdr:colOff>50800</xdr:colOff>
      <xdr:row>97</xdr:row>
      <xdr:rowOff>170940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489666"/>
          <a:ext cx="889000" cy="3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51794</xdr:rowOff>
    </xdr:from>
    <xdr:to>
      <xdr:col>55</xdr:col>
      <xdr:colOff>50800</xdr:colOff>
      <xdr:row>97</xdr:row>
      <xdr:rowOff>153394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30221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133170</xdr:rowOff>
    </xdr:from>
    <xdr:to>
      <xdr:col>50</xdr:col>
      <xdr:colOff>165100</xdr:colOff>
      <xdr:row>97</xdr:row>
      <xdr:rowOff>63320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79847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40497</xdr:rowOff>
    </xdr:from>
    <xdr:to>
      <xdr:col>46</xdr:col>
      <xdr:colOff>38100</xdr:colOff>
      <xdr:row>97</xdr:row>
      <xdr:rowOff>142097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133224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151116</xdr:rowOff>
    </xdr:from>
    <xdr:to>
      <xdr:col>41</xdr:col>
      <xdr:colOff>101600</xdr:colOff>
      <xdr:row>96</xdr:row>
      <xdr:rowOff>81266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97793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120140</xdr:rowOff>
    </xdr:from>
    <xdr:to>
      <xdr:col>36</xdr:col>
      <xdr:colOff>165100</xdr:colOff>
      <xdr:row>98</xdr:row>
      <xdr:rowOff>50290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136614</xdr:rowOff>
    </xdr:from>
    <xdr:to>
      <xdr:col>85</xdr:col>
      <xdr:colOff>127000</xdr:colOff>
      <xdr:row>37</xdr:row>
      <xdr:rowOff>160994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80264"/>
          <a:ext cx="8382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160994</xdr:rowOff>
    </xdr:from>
    <xdr:to>
      <xdr:col>81</xdr:col>
      <xdr:colOff>50800</xdr:colOff>
      <xdr:row>38</xdr:row>
      <xdr:rowOff>11970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04644"/>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614</xdr:rowOff>
    </xdr:from>
    <xdr:to>
      <xdr:col>76</xdr:col>
      <xdr:colOff>114300</xdr:colOff>
      <xdr:row>38</xdr:row>
      <xdr:rowOff>11970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1571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614</xdr:rowOff>
    </xdr:from>
    <xdr:to>
      <xdr:col>71</xdr:col>
      <xdr:colOff>177800</xdr:colOff>
      <xdr:row>38</xdr:row>
      <xdr:rowOff>7112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15714"/>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85814</xdr:rowOff>
    </xdr:from>
    <xdr:to>
      <xdr:col>85</xdr:col>
      <xdr:colOff>177800</xdr:colOff>
      <xdr:row>38</xdr:row>
      <xdr:rowOff>15963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29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45191</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110194</xdr:rowOff>
    </xdr:from>
    <xdr:to>
      <xdr:col>81</xdr:col>
      <xdr:colOff>101600</xdr:colOff>
      <xdr:row>38</xdr:row>
      <xdr:rowOff>40344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31471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132620</xdr:rowOff>
    </xdr:from>
    <xdr:to>
      <xdr:col>76</xdr:col>
      <xdr:colOff>165100</xdr:colOff>
      <xdr:row>38</xdr:row>
      <xdr:rowOff>62770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53897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121264</xdr:rowOff>
    </xdr:from>
    <xdr:to>
      <xdr:col>72</xdr:col>
      <xdr:colOff>38100</xdr:colOff>
      <xdr:row>38</xdr:row>
      <xdr:rowOff>51414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42541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5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127762</xdr:rowOff>
    </xdr:from>
    <xdr:to>
      <xdr:col>67</xdr:col>
      <xdr:colOff>101600</xdr:colOff>
      <xdr:row>38</xdr:row>
      <xdr:rowOff>57912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49039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82010</xdr:rowOff>
    </xdr:from>
    <xdr:to>
      <xdr:col>85</xdr:col>
      <xdr:colOff>127000</xdr:colOff>
      <xdr:row>78</xdr:row>
      <xdr:rowOff>108982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55110"/>
          <a:ext cx="8382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108531</xdr:rowOff>
    </xdr:from>
    <xdr:to>
      <xdr:col>81</xdr:col>
      <xdr:colOff>50800</xdr:colOff>
      <xdr:row>78</xdr:row>
      <xdr:rowOff>108982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81631"/>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95169</xdr:rowOff>
    </xdr:from>
    <xdr:to>
      <xdr:col>76</xdr:col>
      <xdr:colOff>114300</xdr:colOff>
      <xdr:row>78</xdr:row>
      <xdr:rowOff>108531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6826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95169</xdr:rowOff>
    </xdr:from>
    <xdr:to>
      <xdr:col>71</xdr:col>
      <xdr:colOff>177800</xdr:colOff>
      <xdr:row>78</xdr:row>
      <xdr:rowOff>112161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6826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31210</xdr:rowOff>
    </xdr:from>
    <xdr:to>
      <xdr:col>85</xdr:col>
      <xdr:colOff>177800</xdr:colOff>
      <xdr:row>78</xdr:row>
      <xdr:rowOff>132810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58182</xdr:rowOff>
    </xdr:from>
    <xdr:to>
      <xdr:col>81</xdr:col>
      <xdr:colOff>101600</xdr:colOff>
      <xdr:row>78</xdr:row>
      <xdr:rowOff>159782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150909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57731</xdr:rowOff>
    </xdr:from>
    <xdr:to>
      <xdr:col>76</xdr:col>
      <xdr:colOff>165100</xdr:colOff>
      <xdr:row>78</xdr:row>
      <xdr:rowOff>159331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150458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44369</xdr:rowOff>
    </xdr:from>
    <xdr:to>
      <xdr:col>72</xdr:col>
      <xdr:colOff>38100</xdr:colOff>
      <xdr:row>78</xdr:row>
      <xdr:rowOff>145969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61361</xdr:rowOff>
    </xdr:from>
    <xdr:to>
      <xdr:col>67</xdr:col>
      <xdr:colOff>101600</xdr:colOff>
      <xdr:row>78</xdr:row>
      <xdr:rowOff>162961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154088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154200</xdr:rowOff>
    </xdr:from>
    <xdr:to>
      <xdr:col>85</xdr:col>
      <xdr:colOff>127000</xdr:colOff>
      <xdr:row>98</xdr:row>
      <xdr:rowOff>48208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84850"/>
          <a:ext cx="838200" cy="6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48208</xdr:rowOff>
    </xdr:from>
    <xdr:to>
      <xdr:col>81</xdr:col>
      <xdr:colOff>50800</xdr:colOff>
      <xdr:row>98</xdr:row>
      <xdr:rowOff>54105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50308"/>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54105</xdr:rowOff>
    </xdr:from>
    <xdr:to>
      <xdr:col>76</xdr:col>
      <xdr:colOff>114300</xdr:colOff>
      <xdr:row>98</xdr:row>
      <xdr:rowOff>54725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56205"/>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32370</xdr:rowOff>
    </xdr:from>
    <xdr:to>
      <xdr:col>71</xdr:col>
      <xdr:colOff>177800</xdr:colOff>
      <xdr:row>98</xdr:row>
      <xdr:rowOff>54725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34470"/>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103400</xdr:rowOff>
    </xdr:from>
    <xdr:to>
      <xdr:col>85</xdr:col>
      <xdr:colOff>177800</xdr:colOff>
      <xdr:row>98</xdr:row>
      <xdr:rowOff>33550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126277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168858</xdr:rowOff>
    </xdr:from>
    <xdr:to>
      <xdr:col>81</xdr:col>
      <xdr:colOff>101600</xdr:colOff>
      <xdr:row>98</xdr:row>
      <xdr:rowOff>99008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115535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3305</xdr:rowOff>
    </xdr:from>
    <xdr:to>
      <xdr:col>76</xdr:col>
      <xdr:colOff>165100</xdr:colOff>
      <xdr:row>98</xdr:row>
      <xdr:rowOff>104905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3925</xdr:rowOff>
    </xdr:from>
    <xdr:to>
      <xdr:col>72</xdr:col>
      <xdr:colOff>38100</xdr:colOff>
      <xdr:row>98</xdr:row>
      <xdr:rowOff>105525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122052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153020</xdr:rowOff>
    </xdr:from>
    <xdr:to>
      <xdr:col>67</xdr:col>
      <xdr:colOff>101600</xdr:colOff>
      <xdr:row>98</xdr:row>
      <xdr:rowOff>83170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99697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24714</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711264"/>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37402</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23952"/>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37402</xdr:rowOff>
    </xdr:from>
    <xdr:to>
      <xdr:col>102</xdr:col>
      <xdr:colOff>114300</xdr:colOff>
      <xdr:row>39</xdr:row>
      <xdr:rowOff>43802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2395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145364</xdr:rowOff>
    </xdr:from>
    <xdr:to>
      <xdr:col>116</xdr:col>
      <xdr:colOff>114300</xdr:colOff>
      <xdr:row>39</xdr:row>
      <xdr:rowOff>75514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60291</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7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158052</xdr:rowOff>
    </xdr:from>
    <xdr:to>
      <xdr:col>102</xdr:col>
      <xdr:colOff>165100</xdr:colOff>
      <xdr:row>39</xdr:row>
      <xdr:rowOff>88202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79329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164452</xdr:rowOff>
    </xdr:from>
    <xdr:to>
      <xdr:col>98</xdr:col>
      <xdr:colOff>38100</xdr:colOff>
      <xdr:row>39</xdr:row>
      <xdr:rowOff>94602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85729</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99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14865</xdr:rowOff>
    </xdr:from>
    <xdr:to>
      <xdr:col>116</xdr:col>
      <xdr:colOff>63500</xdr:colOff>
      <xdr:row>59</xdr:row>
      <xdr:rowOff>15646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30415"/>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149816</xdr:rowOff>
    </xdr:from>
    <xdr:to>
      <xdr:col>111</xdr:col>
      <xdr:colOff>177800</xdr:colOff>
      <xdr:row>59</xdr:row>
      <xdr:rowOff>15646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93916"/>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149816</xdr:rowOff>
    </xdr:from>
    <xdr:to>
      <xdr:col>107</xdr:col>
      <xdr:colOff>50800</xdr:colOff>
      <xdr:row>58</xdr:row>
      <xdr:rowOff>151130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9391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151130</xdr:rowOff>
    </xdr:from>
    <xdr:to>
      <xdr:col>102</xdr:col>
      <xdr:colOff>114300</xdr:colOff>
      <xdr:row>58</xdr:row>
      <xdr:rowOff>152597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95230"/>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135515</xdr:rowOff>
    </xdr:from>
    <xdr:to>
      <xdr:col>116</xdr:col>
      <xdr:colOff>114300</xdr:colOff>
      <xdr:row>59</xdr:row>
      <xdr:rowOff>65665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50442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136296</xdr:rowOff>
    </xdr:from>
    <xdr:to>
      <xdr:col>112</xdr:col>
      <xdr:colOff>38100</xdr:colOff>
      <xdr:row>59</xdr:row>
      <xdr:rowOff>66446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57573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99016</xdr:rowOff>
    </xdr:from>
    <xdr:to>
      <xdr:col>107</xdr:col>
      <xdr:colOff>101600</xdr:colOff>
      <xdr:row>59</xdr:row>
      <xdr:rowOff>29166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20293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100330</xdr:rowOff>
    </xdr:from>
    <xdr:to>
      <xdr:col>102</xdr:col>
      <xdr:colOff>165100</xdr:colOff>
      <xdr:row>59</xdr:row>
      <xdr:rowOff>30480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21607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101797</xdr:rowOff>
    </xdr:from>
    <xdr:to>
      <xdr:col>98</xdr:col>
      <xdr:colOff>38100</xdr:colOff>
      <xdr:row>59</xdr:row>
      <xdr:rowOff>31947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23074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123829</xdr:rowOff>
    </xdr:from>
    <xdr:to>
      <xdr:col>116</xdr:col>
      <xdr:colOff>63500</xdr:colOff>
      <xdr:row>75</xdr:row>
      <xdr:rowOff>6361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811129"/>
          <a:ext cx="8382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89261</xdr:rowOff>
    </xdr:from>
    <xdr:to>
      <xdr:col>111</xdr:col>
      <xdr:colOff>177800</xdr:colOff>
      <xdr:row>74</xdr:row>
      <xdr:rowOff>123829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776561"/>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34266</xdr:rowOff>
    </xdr:from>
    <xdr:to>
      <xdr:col>107</xdr:col>
      <xdr:colOff>50800</xdr:colOff>
      <xdr:row>74</xdr:row>
      <xdr:rowOff>89261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721566"/>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34266</xdr:rowOff>
    </xdr:from>
    <xdr:to>
      <xdr:col>102</xdr:col>
      <xdr:colOff>114300</xdr:colOff>
      <xdr:row>74</xdr:row>
      <xdr:rowOff>162054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21566"/>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127011</xdr:rowOff>
    </xdr:from>
    <xdr:to>
      <xdr:col>116</xdr:col>
      <xdr:colOff>114300</xdr:colOff>
      <xdr:row>75</xdr:row>
      <xdr:rowOff>57161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149888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73029</xdr:rowOff>
    </xdr:from>
    <xdr:to>
      <xdr:col>112</xdr:col>
      <xdr:colOff>38100</xdr:colOff>
      <xdr:row>75</xdr:row>
      <xdr:rowOff>3179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19706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38461</xdr:rowOff>
    </xdr:from>
    <xdr:to>
      <xdr:col>107</xdr:col>
      <xdr:colOff>101600</xdr:colOff>
      <xdr:row>74</xdr:row>
      <xdr:rowOff>140061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156588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0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154916</xdr:rowOff>
    </xdr:from>
    <xdr:to>
      <xdr:col>102</xdr:col>
      <xdr:colOff>165100</xdr:colOff>
      <xdr:row>74</xdr:row>
      <xdr:rowOff>85066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6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101593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111254</xdr:rowOff>
    </xdr:from>
    <xdr:to>
      <xdr:col>98</xdr:col>
      <xdr:colOff>38100</xdr:colOff>
      <xdr:row>75</xdr:row>
      <xdr:rowOff>41404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57931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人件費は，主に新型コロナウイルス感染症対策事業のため，新たに会計年度任用職員を雇用したことにより，住民一人当たり約６千円の増となった。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ふるさと納税の推進に係る経費の増に加え，旧国民宿舎施設解体工事の完了により，住民一人当たり約１万６千円の増となり，県内平均値，全国平均値を上回っているため，今後も事務事業の見直しなどを行い，経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扶助費は，主に住民税非課税世帯や子育て世帯に対する臨時特別給付金支給事業により，住民一人当たり約３万４千円の増となった。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補助費等は，主に前年度実施した特別定額給付金事業の影響により，住民一人当たり約１０万円の減となったが，今後も補助事業の精査，見直しを行い，更なる抑制に努める。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普通建設事業費は，前年度に新焼却処分場事業や防災行政無線デジタル化整備事業が完了したことにより，住民一人当たり約２万７千円の減となり，それに伴い新規・更新事業とも減となった。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公債費は，近年の大型事業の影響により増加することが見込まれるため，繰上償還や地方債発行の抑制などにより，地方債残高の抑制に努める。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19,314
19,184
134.28
14,794,033
14,038,714
734,283
6,843,108
12,201,148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99123</xdr:rowOff>
    </xdr:from>
    <xdr:to>
      <xdr:col>24</xdr:col>
      <xdr:colOff>63500</xdr:colOff>
      <xdr:row>34</xdr:row>
      <xdr:rowOff>168466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8423"/>
          <a:ext cx="8382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121793</xdr:rowOff>
    </xdr:from>
    <xdr:to>
      <xdr:col>19</xdr:col>
      <xdr:colOff>177800</xdr:colOff>
      <xdr:row>34</xdr:row>
      <xdr:rowOff>168466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1093"/>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71310</xdr:rowOff>
    </xdr:from>
    <xdr:to>
      <xdr:col>15</xdr:col>
      <xdr:colOff>50800</xdr:colOff>
      <xdr:row>34</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0610"/>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71310</xdr:rowOff>
    </xdr:from>
    <xdr:to>
      <xdr:col>10</xdr:col>
      <xdr:colOff>114300</xdr:colOff>
      <xdr:row>34</xdr:row>
      <xdr:rowOff>113602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061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48323</xdr:rowOff>
    </xdr:from>
    <xdr:to>
      <xdr:col>24</xdr:col>
      <xdr:colOff>114300</xdr:colOff>
      <xdr:row>34</xdr:row>
      <xdr:rowOff>149923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71200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117666</xdr:rowOff>
    </xdr:from>
    <xdr:to>
      <xdr:col>20</xdr:col>
      <xdr:colOff>38100</xdr:colOff>
      <xdr:row>35</xdr:row>
      <xdr:rowOff>47816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64343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70993</xdr:rowOff>
    </xdr:from>
    <xdr:to>
      <xdr:col>15</xdr:col>
      <xdr:colOff>101600</xdr:colOff>
      <xdr:row>35</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20510</xdr:rowOff>
    </xdr:from>
    <xdr:to>
      <xdr:col>10</xdr:col>
      <xdr:colOff>165100</xdr:colOff>
      <xdr:row>34</xdr:row>
      <xdr:rowOff>122110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62802</xdr:rowOff>
    </xdr:from>
    <xdr:to>
      <xdr:col>6</xdr:col>
      <xdr:colOff>38100</xdr:colOff>
      <xdr:row>34</xdr:row>
      <xdr:rowOff>164402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9479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138268</xdr:rowOff>
    </xdr:from>
    <xdr:to>
      <xdr:col>24</xdr:col>
      <xdr:colOff>63500</xdr:colOff>
      <xdr:row>58</xdr:row>
      <xdr:rowOff>27559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0918"/>
          <a:ext cx="838200" cy="6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138268</xdr:rowOff>
    </xdr:from>
    <xdr:to>
      <xdr:col>19</xdr:col>
      <xdr:colOff>177800</xdr:colOff>
      <xdr:row>58</xdr:row>
      <xdr:rowOff>99320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0918"/>
          <a:ext cx="889000" cy="1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43207</xdr:rowOff>
    </xdr:from>
    <xdr:to>
      <xdr:col>15</xdr:col>
      <xdr:colOff>50800</xdr:colOff>
      <xdr:row>58</xdr:row>
      <xdr:rowOff>99320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87307"/>
          <a:ext cx="889000" cy="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33518</xdr:rowOff>
    </xdr:from>
    <xdr:to>
      <xdr:col>10</xdr:col>
      <xdr:colOff>114300</xdr:colOff>
      <xdr:row>58</xdr:row>
      <xdr:rowOff>43207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761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148209</xdr:rowOff>
    </xdr:from>
    <xdr:to>
      <xdr:col>24</xdr:col>
      <xdr:colOff>114300</xdr:colOff>
      <xdr:row>58</xdr:row>
      <xdr:rowOff>78359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107586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87468</xdr:rowOff>
    </xdr:from>
    <xdr:to>
      <xdr:col>20</xdr:col>
      <xdr:colOff>38100</xdr:colOff>
      <xdr:row>58</xdr:row>
      <xdr:rowOff>17618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48520</xdr:rowOff>
    </xdr:from>
    <xdr:to>
      <xdr:col>15</xdr:col>
      <xdr:colOff>101600</xdr:colOff>
      <xdr:row>58</xdr:row>
      <xdr:rowOff>150120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141247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163857</xdr:rowOff>
    </xdr:from>
    <xdr:to>
      <xdr:col>10</xdr:col>
      <xdr:colOff>165100</xdr:colOff>
      <xdr:row>58</xdr:row>
      <xdr:rowOff>94007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110534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1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154168</xdr:rowOff>
    </xdr:from>
    <xdr:to>
      <xdr:col>6</xdr:col>
      <xdr:colOff>38100</xdr:colOff>
      <xdr:row>58</xdr:row>
      <xdr:rowOff>84318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100845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0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87204</xdr:rowOff>
    </xdr:from>
    <xdr:to>
      <xdr:col>24</xdr:col>
      <xdr:colOff>63500</xdr:colOff>
      <xdr:row>75</xdr:row>
      <xdr:rowOff>70256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4504"/>
          <a:ext cx="838200" cy="1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70256</xdr:rowOff>
    </xdr:from>
    <xdr:to>
      <xdr:col>19</xdr:col>
      <xdr:colOff>177800</xdr:colOff>
      <xdr:row>75</xdr:row>
      <xdr:rowOff>103998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29006"/>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103998</xdr:rowOff>
    </xdr:from>
    <xdr:to>
      <xdr:col>15</xdr:col>
      <xdr:colOff>50800</xdr:colOff>
      <xdr:row>75</xdr:row>
      <xdr:rowOff>150087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62748"/>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150087</xdr:rowOff>
    </xdr:from>
    <xdr:to>
      <xdr:col>10</xdr:col>
      <xdr:colOff>114300</xdr:colOff>
      <xdr:row>75</xdr:row>
      <xdr:rowOff>166354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8837"/>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36404</xdr:rowOff>
    </xdr:from>
    <xdr:to>
      <xdr:col>24</xdr:col>
      <xdr:colOff>114300</xdr:colOff>
      <xdr:row>74</xdr:row>
      <xdr:rowOff>138004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59281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19456</xdr:rowOff>
    </xdr:from>
    <xdr:to>
      <xdr:col>20</xdr:col>
      <xdr:colOff>38100</xdr:colOff>
      <xdr:row>75</xdr:row>
      <xdr:rowOff>121056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137583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5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53198</xdr:rowOff>
    </xdr:from>
    <xdr:to>
      <xdr:col>15</xdr:col>
      <xdr:colOff>101600</xdr:colOff>
      <xdr:row>75</xdr:row>
      <xdr:rowOff>154797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119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171325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99288</xdr:rowOff>
    </xdr:from>
    <xdr:to>
      <xdr:col>10</xdr:col>
      <xdr:colOff>165100</xdr:colOff>
      <xdr:row>76</xdr:row>
      <xdr:rowOff>29437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115555</xdr:rowOff>
    </xdr:from>
    <xdr:to>
      <xdr:col>6</xdr:col>
      <xdr:colOff>38100</xdr:colOff>
      <xdr:row>76</xdr:row>
      <xdr:rowOff>45706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74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62232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73574</xdr:rowOff>
    </xdr:from>
    <xdr:to>
      <xdr:col>24</xdr:col>
      <xdr:colOff>63500</xdr:colOff>
      <xdr:row>96</xdr:row>
      <xdr:rowOff>160739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32774"/>
          <a:ext cx="838200" cy="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170531</xdr:rowOff>
    </xdr:from>
    <xdr:to>
      <xdr:col>19</xdr:col>
      <xdr:colOff>177800</xdr:colOff>
      <xdr:row>96</xdr:row>
      <xdr:rowOff>73574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58281"/>
          <a:ext cx="889000" cy="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170531</xdr:rowOff>
    </xdr:from>
    <xdr:to>
      <xdr:col>15</xdr:col>
      <xdr:colOff>50800</xdr:colOff>
      <xdr:row>97</xdr:row>
      <xdr:rowOff>46583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58281"/>
          <a:ext cx="889000" cy="2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46583</xdr:rowOff>
    </xdr:from>
    <xdr:to>
      <xdr:col>10</xdr:col>
      <xdr:colOff>114300</xdr:colOff>
      <xdr:row>97</xdr:row>
      <xdr:rowOff>66167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77233"/>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109939</xdr:rowOff>
    </xdr:from>
    <xdr:to>
      <xdr:col>24</xdr:col>
      <xdr:colOff>114300</xdr:colOff>
      <xdr:row>97</xdr:row>
      <xdr:rowOff>40089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88366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22774</xdr:rowOff>
    </xdr:from>
    <xdr:to>
      <xdr:col>20</xdr:col>
      <xdr:colOff>38100</xdr:colOff>
      <xdr:row>96</xdr:row>
      <xdr:rowOff>124374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140901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119731</xdr:rowOff>
    </xdr:from>
    <xdr:to>
      <xdr:col>15</xdr:col>
      <xdr:colOff>101600</xdr:colOff>
      <xdr:row>96</xdr:row>
      <xdr:rowOff>49881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66408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167233</xdr:rowOff>
    </xdr:from>
    <xdr:to>
      <xdr:col>10</xdr:col>
      <xdr:colOff>165100</xdr:colOff>
      <xdr:row>97</xdr:row>
      <xdr:rowOff>97383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88510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15367</xdr:rowOff>
    </xdr:from>
    <xdr:to>
      <xdr:col>6</xdr:col>
      <xdr:colOff>38100</xdr:colOff>
      <xdr:row>97</xdr:row>
      <xdr:rowOff>116967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108094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37</xdr:row>
      <xdr:rowOff>168275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91580"/>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37</xdr:row>
      <xdr:rowOff>147930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7534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37</xdr:row>
      <xdr:rowOff>134900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7534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134900</xdr:rowOff>
    </xdr:from>
    <xdr:to>
      <xdr:col>41</xdr:col>
      <xdr:colOff>50800</xdr:colOff>
      <xdr:row>37</xdr:row>
      <xdr:rowOff>138786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7855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117475</xdr:rowOff>
    </xdr:from>
    <xdr:to>
      <xdr:col>55</xdr:col>
      <xdr:colOff>50800</xdr:colOff>
      <xdr:row>38</xdr:row>
      <xdr:rowOff>47625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95902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97130</xdr:rowOff>
    </xdr:from>
    <xdr:to>
      <xdr:col>50</xdr:col>
      <xdr:colOff>165100</xdr:colOff>
      <xdr:row>38</xdr:row>
      <xdr:rowOff>27280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80899</xdr:rowOff>
    </xdr:from>
    <xdr:to>
      <xdr:col>46</xdr:col>
      <xdr:colOff>38100</xdr:colOff>
      <xdr:row>38</xdr:row>
      <xdr:rowOff>11049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27576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84100</xdr:rowOff>
    </xdr:from>
    <xdr:to>
      <xdr:col>41</xdr:col>
      <xdr:colOff>101600</xdr:colOff>
      <xdr:row>38</xdr:row>
      <xdr:rowOff>14250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30777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87986</xdr:rowOff>
    </xdr:from>
    <xdr:to>
      <xdr:col>36</xdr:col>
      <xdr:colOff>165100</xdr:colOff>
      <xdr:row>38</xdr:row>
      <xdr:rowOff>18135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55321</xdr:rowOff>
    </xdr:from>
    <xdr:to>
      <xdr:col>55</xdr:col>
      <xdr:colOff>0</xdr:colOff>
      <xdr:row>56</xdr:row>
      <xdr:rowOff>135775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56521"/>
          <a:ext cx="838200" cy="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135775</xdr:rowOff>
    </xdr:from>
    <xdr:to>
      <xdr:col>50</xdr:col>
      <xdr:colOff>114300</xdr:colOff>
      <xdr:row>56</xdr:row>
      <xdr:rowOff>167919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36975"/>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167919</xdr:rowOff>
    </xdr:from>
    <xdr:to>
      <xdr:col>45</xdr:col>
      <xdr:colOff>177800</xdr:colOff>
      <xdr:row>57</xdr:row>
      <xdr:rowOff>43332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6911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162116</xdr:rowOff>
    </xdr:from>
    <xdr:to>
      <xdr:col>41</xdr:col>
      <xdr:colOff>50800</xdr:colOff>
      <xdr:row>57</xdr:row>
      <xdr:rowOff>43332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63316"/>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4521</xdr:rowOff>
    </xdr:from>
    <xdr:to>
      <xdr:col>55</xdr:col>
      <xdr:colOff>50800</xdr:colOff>
      <xdr:row>56</xdr:row>
      <xdr:rowOff>106121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27398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84975</xdr:rowOff>
    </xdr:from>
    <xdr:to>
      <xdr:col>50</xdr:col>
      <xdr:colOff>165100</xdr:colOff>
      <xdr:row>57</xdr:row>
      <xdr:rowOff>15125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117119</xdr:rowOff>
    </xdr:from>
    <xdr:to>
      <xdr:col>46</xdr:col>
      <xdr:colOff>38100</xdr:colOff>
      <xdr:row>57</xdr:row>
      <xdr:rowOff>47269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38396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163982</xdr:rowOff>
    </xdr:from>
    <xdr:to>
      <xdr:col>41</xdr:col>
      <xdr:colOff>101600</xdr:colOff>
      <xdr:row>57</xdr:row>
      <xdr:rowOff>94132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85259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111316</xdr:rowOff>
    </xdr:from>
    <xdr:to>
      <xdr:col>36</xdr:col>
      <xdr:colOff>165100</xdr:colOff>
      <xdr:row>57</xdr:row>
      <xdr:rowOff>41466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32593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133144</xdr:rowOff>
    </xdr:from>
    <xdr:to>
      <xdr:col>55</xdr:col>
      <xdr:colOff>0</xdr:colOff>
      <xdr:row>77</xdr:row>
      <xdr:rowOff>161682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4794"/>
          <a:ext cx="8382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133144</xdr:rowOff>
    </xdr:from>
    <xdr:to>
      <xdr:col>50</xdr:col>
      <xdr:colOff>114300</xdr:colOff>
      <xdr:row>78</xdr:row>
      <xdr:rowOff>51012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4794"/>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51012</xdr:rowOff>
    </xdr:from>
    <xdr:to>
      <xdr:col>45</xdr:col>
      <xdr:colOff>177800</xdr:colOff>
      <xdr:row>78</xdr:row>
      <xdr:rowOff>79564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4112"/>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78645</xdr:rowOff>
    </xdr:from>
    <xdr:to>
      <xdr:col>41</xdr:col>
      <xdr:colOff>50800</xdr:colOff>
      <xdr:row>78</xdr:row>
      <xdr:rowOff>79564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174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110882</xdr:rowOff>
    </xdr:from>
    <xdr:to>
      <xdr:col>55</xdr:col>
      <xdr:colOff>50800</xdr:colOff>
      <xdr:row>78</xdr:row>
      <xdr:rowOff>41032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133759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82344</xdr:rowOff>
    </xdr:from>
    <xdr:to>
      <xdr:col>50</xdr:col>
      <xdr:colOff>165100</xdr:colOff>
      <xdr:row>78</xdr:row>
      <xdr:rowOff>12494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29021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212</xdr:rowOff>
    </xdr:from>
    <xdr:to>
      <xdr:col>46</xdr:col>
      <xdr:colOff>38100</xdr:colOff>
      <xdr:row>78</xdr:row>
      <xdr:rowOff>101812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28764</xdr:rowOff>
    </xdr:from>
    <xdr:to>
      <xdr:col>41</xdr:col>
      <xdr:colOff>101600</xdr:colOff>
      <xdr:row>78</xdr:row>
      <xdr:rowOff>130364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121491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27845</xdr:rowOff>
    </xdr:from>
    <xdr:to>
      <xdr:col>36</xdr:col>
      <xdr:colOff>165100</xdr:colOff>
      <xdr:row>78</xdr:row>
      <xdr:rowOff>129445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120572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51904</xdr:rowOff>
    </xdr:from>
    <xdr:to>
      <xdr:col>55</xdr:col>
      <xdr:colOff>0</xdr:colOff>
      <xdr:row>97</xdr:row>
      <xdr:rowOff>55347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82554"/>
          <a:ext cx="8382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51904</xdr:rowOff>
    </xdr:from>
    <xdr:to>
      <xdr:col>50</xdr:col>
      <xdr:colOff>114300</xdr:colOff>
      <xdr:row>97</xdr:row>
      <xdr:rowOff>146041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82554"/>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145109</xdr:rowOff>
    </xdr:from>
    <xdr:to>
      <xdr:col>45</xdr:col>
      <xdr:colOff>177800</xdr:colOff>
      <xdr:row>97</xdr:row>
      <xdr:rowOff>146041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5759"/>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71458</xdr:rowOff>
    </xdr:from>
    <xdr:to>
      <xdr:col>41</xdr:col>
      <xdr:colOff>50800</xdr:colOff>
      <xdr:row>97</xdr:row>
      <xdr:rowOff>145109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02108"/>
          <a:ext cx="889000" cy="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4547</xdr:rowOff>
    </xdr:from>
    <xdr:to>
      <xdr:col>55</xdr:col>
      <xdr:colOff>50800</xdr:colOff>
      <xdr:row>97</xdr:row>
      <xdr:rowOff>106147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154424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xdr:rowOff>
    </xdr:from>
    <xdr:to>
      <xdr:col>50</xdr:col>
      <xdr:colOff>165100</xdr:colOff>
      <xdr:row>97</xdr:row>
      <xdr:rowOff>102704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93831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95241</xdr:rowOff>
    </xdr:from>
    <xdr:to>
      <xdr:col>46</xdr:col>
      <xdr:colOff>38100</xdr:colOff>
      <xdr:row>98</xdr:row>
      <xdr:rowOff>25391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94309</xdr:rowOff>
    </xdr:from>
    <xdr:to>
      <xdr:col>41</xdr:col>
      <xdr:colOff>101600</xdr:colOff>
      <xdr:row>98</xdr:row>
      <xdr:rowOff>24459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20658</xdr:rowOff>
    </xdr:from>
    <xdr:to>
      <xdr:col>36</xdr:col>
      <xdr:colOff>165100</xdr:colOff>
      <xdr:row>97</xdr:row>
      <xdr:rowOff>122258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165227</xdr:rowOff>
    </xdr:from>
    <xdr:to>
      <xdr:col>85</xdr:col>
      <xdr:colOff>127000</xdr:colOff>
      <xdr:row>36</xdr:row>
      <xdr:rowOff>110592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65977"/>
          <a:ext cx="8382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165227</xdr:rowOff>
    </xdr:from>
    <xdr:to>
      <xdr:col>81</xdr:col>
      <xdr:colOff>50800</xdr:colOff>
      <xdr:row>36</xdr:row>
      <xdr:rowOff>1721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65977"/>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1721</xdr:rowOff>
    </xdr:from>
    <xdr:to>
      <xdr:col>76</xdr:col>
      <xdr:colOff>114300</xdr:colOff>
      <xdr:row>36</xdr:row>
      <xdr:rowOff>23838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73921"/>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23838</xdr:rowOff>
    </xdr:from>
    <xdr:to>
      <xdr:col>71</xdr:col>
      <xdr:colOff>177800</xdr:colOff>
      <xdr:row>37</xdr:row>
      <xdr:rowOff>30867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96038"/>
          <a:ext cx="889000" cy="1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59792</xdr:rowOff>
    </xdr:from>
    <xdr:to>
      <xdr:col>85</xdr:col>
      <xdr:colOff>177800</xdr:colOff>
      <xdr:row>36</xdr:row>
      <xdr:rowOff>161392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38219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114427</xdr:rowOff>
    </xdr:from>
    <xdr:to>
      <xdr:col>81</xdr:col>
      <xdr:colOff>101600</xdr:colOff>
      <xdr:row>36</xdr:row>
      <xdr:rowOff>44577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61104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122371</xdr:rowOff>
    </xdr:from>
    <xdr:to>
      <xdr:col>76</xdr:col>
      <xdr:colOff>165100</xdr:colOff>
      <xdr:row>36</xdr:row>
      <xdr:rowOff>52521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69048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144488</xdr:rowOff>
    </xdr:from>
    <xdr:to>
      <xdr:col>72</xdr:col>
      <xdr:colOff>38100</xdr:colOff>
      <xdr:row>36</xdr:row>
      <xdr:rowOff>74638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91165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151517</xdr:rowOff>
    </xdr:from>
    <xdr:to>
      <xdr:col>67</xdr:col>
      <xdr:colOff>101600</xdr:colOff>
      <xdr:row>37</xdr:row>
      <xdr:rowOff>81667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72794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45674</xdr:rowOff>
    </xdr:from>
    <xdr:to>
      <xdr:col>85</xdr:col>
      <xdr:colOff>127000</xdr:colOff>
      <xdr:row>58</xdr:row>
      <xdr:rowOff>54132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18324"/>
          <a:ext cx="8382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18528</xdr:rowOff>
    </xdr:from>
    <xdr:to>
      <xdr:col>81</xdr:col>
      <xdr:colOff>50800</xdr:colOff>
      <xdr:row>57</xdr:row>
      <xdr:rowOff>45674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9117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18528</xdr:rowOff>
    </xdr:from>
    <xdr:to>
      <xdr:col>76</xdr:col>
      <xdr:colOff>114300</xdr:colOff>
      <xdr:row>57</xdr:row>
      <xdr:rowOff>125999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91178"/>
          <a:ext cx="889000" cy="10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125999</xdr:rowOff>
    </xdr:from>
    <xdr:to>
      <xdr:col>71</xdr:col>
      <xdr:colOff>177800</xdr:colOff>
      <xdr:row>58</xdr:row>
      <xdr:rowOff>91080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8649"/>
          <a:ext cx="889000" cy="1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3332</xdr:rowOff>
    </xdr:from>
    <xdr:to>
      <xdr:col>85</xdr:col>
      <xdr:colOff>177800</xdr:colOff>
      <xdr:row>58</xdr:row>
      <xdr:rowOff>104932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153209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166324</xdr:rowOff>
    </xdr:from>
    <xdr:to>
      <xdr:col>81</xdr:col>
      <xdr:colOff>101600</xdr:colOff>
      <xdr:row>57</xdr:row>
      <xdr:rowOff>96474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87601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139178</xdr:rowOff>
    </xdr:from>
    <xdr:to>
      <xdr:col>76</xdr:col>
      <xdr:colOff>165100</xdr:colOff>
      <xdr:row>57</xdr:row>
      <xdr:rowOff>69328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60455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75199</xdr:rowOff>
    </xdr:from>
    <xdr:to>
      <xdr:col>72</xdr:col>
      <xdr:colOff>38100</xdr:colOff>
      <xdr:row>58</xdr:row>
      <xdr:rowOff>5349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167926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40280</xdr:rowOff>
    </xdr:from>
    <xdr:to>
      <xdr:col>67</xdr:col>
      <xdr:colOff>101600</xdr:colOff>
      <xdr:row>58</xdr:row>
      <xdr:rowOff>141880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133007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136613</xdr:rowOff>
    </xdr:from>
    <xdr:to>
      <xdr:col>85</xdr:col>
      <xdr:colOff>127000</xdr:colOff>
      <xdr:row>77</xdr:row>
      <xdr:rowOff>160995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38263"/>
          <a:ext cx="838200" cy="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160995</xdr:rowOff>
    </xdr:from>
    <xdr:to>
      <xdr:col>81</xdr:col>
      <xdr:colOff>50800</xdr:colOff>
      <xdr:row>78</xdr:row>
      <xdr:rowOff>11970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6264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614</xdr:rowOff>
    </xdr:from>
    <xdr:to>
      <xdr:col>76</xdr:col>
      <xdr:colOff>114300</xdr:colOff>
      <xdr:row>78</xdr:row>
      <xdr:rowOff>11970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7371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614</xdr:rowOff>
    </xdr:from>
    <xdr:to>
      <xdr:col>71</xdr:col>
      <xdr:colOff>177800</xdr:colOff>
      <xdr:row>78</xdr:row>
      <xdr:rowOff>7113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73714"/>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85813</xdr:rowOff>
    </xdr:from>
    <xdr:to>
      <xdr:col>85</xdr:col>
      <xdr:colOff>177800</xdr:colOff>
      <xdr:row>78</xdr:row>
      <xdr:rowOff>15963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45190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110195</xdr:rowOff>
    </xdr:from>
    <xdr:to>
      <xdr:col>81</xdr:col>
      <xdr:colOff>101600</xdr:colOff>
      <xdr:row>78</xdr:row>
      <xdr:rowOff>40345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31472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132620</xdr:rowOff>
    </xdr:from>
    <xdr:to>
      <xdr:col>76</xdr:col>
      <xdr:colOff>165100</xdr:colOff>
      <xdr:row>78</xdr:row>
      <xdr:rowOff>62770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53897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121264</xdr:rowOff>
    </xdr:from>
    <xdr:to>
      <xdr:col>72</xdr:col>
      <xdr:colOff>38100</xdr:colOff>
      <xdr:row>78</xdr:row>
      <xdr:rowOff>51414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42541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127763</xdr:rowOff>
    </xdr:from>
    <xdr:to>
      <xdr:col>67</xdr:col>
      <xdr:colOff>101600</xdr:colOff>
      <xdr:row>78</xdr:row>
      <xdr:rowOff>57913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49040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82010</xdr:rowOff>
    </xdr:from>
    <xdr:to>
      <xdr:col>85</xdr:col>
      <xdr:colOff>127000</xdr:colOff>
      <xdr:row>98</xdr:row>
      <xdr:rowOff>108982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84110"/>
          <a:ext cx="8382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108531</xdr:rowOff>
    </xdr:from>
    <xdr:to>
      <xdr:col>81</xdr:col>
      <xdr:colOff>50800</xdr:colOff>
      <xdr:row>98</xdr:row>
      <xdr:rowOff>108982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10631"/>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95169</xdr:rowOff>
    </xdr:from>
    <xdr:to>
      <xdr:col>76</xdr:col>
      <xdr:colOff>114300</xdr:colOff>
      <xdr:row>98</xdr:row>
      <xdr:rowOff>108531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9726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95169</xdr:rowOff>
    </xdr:from>
    <xdr:to>
      <xdr:col>71</xdr:col>
      <xdr:colOff>177800</xdr:colOff>
      <xdr:row>98</xdr:row>
      <xdr:rowOff>112161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9726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31210</xdr:rowOff>
    </xdr:from>
    <xdr:to>
      <xdr:col>85</xdr:col>
      <xdr:colOff>177800</xdr:colOff>
      <xdr:row>98</xdr:row>
      <xdr:rowOff>132810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58182</xdr:rowOff>
    </xdr:from>
    <xdr:to>
      <xdr:col>81</xdr:col>
      <xdr:colOff>101600</xdr:colOff>
      <xdr:row>98</xdr:row>
      <xdr:rowOff>159782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150909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57731</xdr:rowOff>
    </xdr:from>
    <xdr:to>
      <xdr:col>76</xdr:col>
      <xdr:colOff>165100</xdr:colOff>
      <xdr:row>98</xdr:row>
      <xdr:rowOff>159331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150458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44369</xdr:rowOff>
    </xdr:from>
    <xdr:to>
      <xdr:col>72</xdr:col>
      <xdr:colOff>38100</xdr:colOff>
      <xdr:row>98</xdr:row>
      <xdr:rowOff>145969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137096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61361</xdr:rowOff>
    </xdr:from>
    <xdr:to>
      <xdr:col>67</xdr:col>
      <xdr:colOff>101600</xdr:colOff>
      <xdr:row>98</xdr:row>
      <xdr:rowOff>162961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154088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総務費は，主に前年度実施した新型コロナウイルス感染症拡大に伴う特別定額給付金事業が減少したことにより，住民一人当たり約４万８千円の減となった。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民生費は，主に新型コロナウイルス感染症拡大に伴う住民税非課税世帯等及び子育て世帯に対する臨時特別給付金支給事業の実施により，住民一人当たり約３万円の増となった。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衛生費は，主に新焼却処理施設整備事業の完了により，住民一人当たり約１万２千円の減となった。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農林水産業費は，主に種子島周辺漁業対策事業の実施により，住民一人当たり約６千円の増となった。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教育費は，主に中学校施設改修事業や小中学校児童生徒用タブレット購入事業が前年度完了したことにより，住民一人当たり約１万３千円の減となった。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公債費は，近年の大型事業の元利償還が開始されたことに加え，繰上償還を行ったことにより，住民一人当たり約８千円の増となった。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デジタル社会推進費の創設等に伴う普通交付税の増があったことに加え，繰越事業が前年度より大きく減少したことにより実質収支は増となり，また将来負担を考慮した減債基金積立及び繰上償還を行ったことから実質単年度収支も増となった一方で，新型コロナウイルス感染症対策事業実施のために財政調整基金を取り崩したことにより，財政調整基金残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災害等への備えとして，可能な限り基金残高の確保を図るとともに，事務事業の見直し等を行い，健全な財政運営に努める。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全会計において黒字で推移しており，連結実質赤字額は発生していないが，各特別区会計とも財政運営が厳しい状況であり，一般会計からの繰出しが必要な状況である。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独立採算制の原則を堅持しつつ，歳入確保に努めるとともに，経営の合理化，効率化による歳出抑制に努め，健全財政の維持を図る。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14794033</v>
      </c>
      <c r="BO4" s="488"/>
      <c r="BP4" s="488"/>
      <c r="BQ4" s="488"/>
      <c r="BR4" s="488"/>
      <c r="BS4" s="488"/>
      <c r="BT4" s="488"/>
      <c r="BU4" s="489"/>
      <c r="BV4" s="487">
        <v>15808786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10.7</v>
      </c>
      <c r="CU4" s="628"/>
      <c r="CV4" s="628"/>
      <c r="CW4" s="628"/>
      <c r="CX4" s="628"/>
      <c r="CY4" s="628"/>
      <c r="CZ4" s="628"/>
      <c r="DA4" s="629"/>
      <c r="DB4" s="627">
        <v>8.9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14038714</v>
      </c>
      <c r="BO5" s="459"/>
      <c r="BP5" s="459"/>
      <c r="BQ5" s="459"/>
      <c r="BR5" s="459"/>
      <c r="BS5" s="459"/>
      <c r="BT5" s="459"/>
      <c r="BU5" s="460"/>
      <c r="BV5" s="458">
        <v>15058609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85.6</v>
      </c>
      <c r="CU5" s="456"/>
      <c r="CV5" s="456"/>
      <c r="CW5" s="456"/>
      <c r="CX5" s="456"/>
      <c r="CY5" s="456"/>
      <c r="CZ5" s="456"/>
      <c r="DA5" s="457"/>
      <c r="DB5" s="455">
        <v>88.3</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755319</v>
      </c>
      <c r="BO6" s="459"/>
      <c r="BP6" s="459"/>
      <c r="BQ6" s="459"/>
      <c r="BR6" s="459"/>
      <c r="BS6" s="459"/>
      <c r="BT6" s="459"/>
      <c r="BU6" s="460"/>
      <c r="BV6" s="458">
        <v>750177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89.3</v>
      </c>
      <c r="CU6" s="602"/>
      <c r="CV6" s="602"/>
      <c r="CW6" s="602"/>
      <c r="CX6" s="602"/>
      <c r="CY6" s="602"/>
      <c r="CZ6" s="602"/>
      <c r="DA6" s="603"/>
      <c r="DB6" s="601">
        <v>91.4</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21036</v>
      </c>
      <c r="BO7" s="459"/>
      <c r="BP7" s="459"/>
      <c r="BQ7" s="459"/>
      <c r="BR7" s="459"/>
      <c r="BS7" s="459"/>
      <c r="BT7" s="459"/>
      <c r="BU7" s="460"/>
      <c r="BV7" s="458">
        <v>174884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6843108</v>
      </c>
      <c r="CU7" s="459"/>
      <c r="CV7" s="459"/>
      <c r="CW7" s="459"/>
      <c r="CX7" s="459"/>
      <c r="CY7" s="459"/>
      <c r="CZ7" s="459"/>
      <c r="DA7" s="460"/>
      <c r="DB7" s="458">
        <v>6459455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734283</v>
      </c>
      <c r="BO8" s="459"/>
      <c r="BP8" s="459"/>
      <c r="BQ8" s="459"/>
      <c r="BR8" s="459"/>
      <c r="BS8" s="459"/>
      <c r="BT8" s="459"/>
      <c r="BU8" s="460"/>
      <c r="BV8" s="458">
        <v>575293</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0.36</v>
      </c>
      <c r="CU8" s="562"/>
      <c r="CV8" s="562"/>
      <c r="CW8" s="562"/>
      <c r="CX8" s="562"/>
      <c r="CY8" s="562"/>
      <c r="CZ8" s="562"/>
      <c r="DA8" s="563"/>
      <c r="DB8" s="561">
        <v>0.37</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19270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158990</v>
      </c>
      <c r="BO9" s="459"/>
      <c r="BP9" s="459"/>
      <c r="BQ9" s="459"/>
      <c r="BR9" s="459"/>
      <c r="BS9" s="459"/>
      <c r="BT9" s="459"/>
      <c r="BU9" s="460"/>
      <c r="BV9" s="458">
        <v>123801</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12</v>
      </c>
      <c r="CU9" s="456"/>
      <c r="CV9" s="456"/>
      <c r="CW9" s="456"/>
      <c r="CX9" s="456"/>
      <c r="CY9" s="456"/>
      <c r="CZ9" s="456"/>
      <c r="DA9" s="457"/>
      <c r="DB9" s="455">
        <v>10.6</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21198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293279</v>
      </c>
      <c r="BO10" s="459"/>
      <c r="BP10" s="459"/>
      <c r="BQ10" s="459"/>
      <c r="BR10" s="459"/>
      <c r="BS10" s="459"/>
      <c r="BT10" s="459"/>
      <c r="BU10" s="460"/>
      <c r="BV10" s="458">
        <v>229742</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108</v>
      </c>
      <c r="AV11" s="517"/>
      <c r="AW11" s="517"/>
      <c r="AX11" s="517"/>
      <c r="AY11" s="472" t="s">
        <v>126</v>
      </c>
      <c r="AZ11" s="473"/>
      <c r="BA11" s="473"/>
      <c r="BB11" s="473"/>
      <c r="BC11" s="473"/>
      <c r="BD11" s="473"/>
      <c r="BE11" s="473"/>
      <c r="BF11" s="473"/>
      <c r="BG11" s="473"/>
      <c r="BH11" s="473"/>
      <c r="BI11" s="473"/>
      <c r="BJ11" s="473"/>
      <c r="BK11" s="473"/>
      <c r="BL11" s="473"/>
      <c r="BM11" s="474"/>
      <c r="BN11" s="458">
        <v>101676</v>
      </c>
      <c r="BO11" s="459"/>
      <c r="BP11" s="459"/>
      <c r="BQ11" s="459"/>
      <c r="BR11" s="459"/>
      <c r="BS11" s="459"/>
      <c r="BT11" s="459"/>
      <c r="BU11" s="460"/>
      <c r="BV11" s="458">
        <v>7350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19314</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210357</v>
      </c>
      <c r="BO12" s="459"/>
      <c r="BP12" s="459"/>
      <c r="BQ12" s="459"/>
      <c r="BR12" s="459"/>
      <c r="BS12" s="459"/>
      <c r="BT12" s="459"/>
      <c r="BU12" s="460"/>
      <c r="BV12" s="458">
        <v>447236</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19184</v>
      </c>
      <c r="S13" s="546"/>
      <c r="T13" s="546"/>
      <c r="U13" s="546"/>
      <c r="V13" s="547"/>
      <c r="W13" s="548" t="s">
        <v>139</v>
      </c>
      <c r="X13" s="444"/>
      <c r="Y13" s="444"/>
      <c r="Z13" s="444"/>
      <c r="AA13" s="444"/>
      <c r="AB13" s="445"/>
      <c r="AC13" s="411">
        <v>1151</v>
      </c>
      <c r="AD13" s="412"/>
      <c r="AE13" s="412"/>
      <c r="AF13" s="412"/>
      <c r="AG13" s="413"/>
      <c r="AH13" s="411">
        <v>1421</v>
      </c>
      <c r="AI13" s="412"/>
      <c r="AJ13" s="412"/>
      <c r="AK13" s="412"/>
      <c r="AL13" s="471"/>
      <c r="AM13" s="515" t="s">
        <v>140</v>
      </c>
      <c r="AN13" s="415"/>
      <c r="AO13" s="415"/>
      <c r="AP13" s="415"/>
      <c r="AQ13" s="415"/>
      <c r="AR13" s="415"/>
      <c r="AS13" s="415"/>
      <c r="AT13" s="416"/>
      <c r="AU13" s="516" t="s">
        <v>120</v>
      </c>
      <c r="AV13" s="517"/>
      <c r="AW13" s="517"/>
      <c r="AX13" s="517"/>
      <c r="AY13" s="472" t="s">
        <v>141</v>
      </c>
      <c r="AZ13" s="473"/>
      <c r="BA13" s="473"/>
      <c r="BB13" s="473"/>
      <c r="BC13" s="473"/>
      <c r="BD13" s="473"/>
      <c r="BE13" s="473"/>
      <c r="BF13" s="473"/>
      <c r="BG13" s="473"/>
      <c r="BH13" s="473"/>
      <c r="BI13" s="473"/>
      <c r="BJ13" s="473"/>
      <c r="BK13" s="473"/>
      <c r="BL13" s="473"/>
      <c r="BM13" s="474"/>
      <c r="BN13" s="458">
        <v>343588</v>
      </c>
      <c r="BO13" s="459"/>
      <c r="BP13" s="459"/>
      <c r="BQ13" s="459"/>
      <c r="BR13" s="459"/>
      <c r="BS13" s="459"/>
      <c r="BT13" s="459"/>
      <c r="BU13" s="460"/>
      <c r="BV13" s="458">
        <v>-86343</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6.7</v>
      </c>
      <c r="CU13" s="456"/>
      <c r="CV13" s="456"/>
      <c r="CW13" s="456"/>
      <c r="CX13" s="456"/>
      <c r="CY13" s="456"/>
      <c r="CZ13" s="456"/>
      <c r="DA13" s="457"/>
      <c r="DB13" s="455">
        <v>6.5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19842</v>
      </c>
      <c r="S14" s="546"/>
      <c r="T14" s="546"/>
      <c r="U14" s="546"/>
      <c r="V14" s="547"/>
      <c r="W14" s="549"/>
      <c r="X14" s="447"/>
      <c r="Y14" s="447"/>
      <c r="Z14" s="447"/>
      <c r="AA14" s="447"/>
      <c r="AB14" s="448"/>
      <c r="AC14" s="538">
        <v>13.1</v>
      </c>
      <c r="AD14" s="539"/>
      <c r="AE14" s="539"/>
      <c r="AF14" s="539"/>
      <c r="AG14" s="540"/>
      <c r="AH14" s="538">
        <v>14.4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137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146</v>
      </c>
      <c r="N15" s="543"/>
      <c r="O15" s="543"/>
      <c r="P15" s="543"/>
      <c r="Q15" s="544"/>
      <c r="R15" s="545">
        <v>19697</v>
      </c>
      <c r="S15" s="546"/>
      <c r="T15" s="546"/>
      <c r="U15" s="546"/>
      <c r="V15" s="547"/>
      <c r="W15" s="548" t="s">
        <v>147</v>
      </c>
      <c r="X15" s="444"/>
      <c r="Y15" s="444"/>
      <c r="Z15" s="444"/>
      <c r="AA15" s="444"/>
      <c r="AB15" s="445"/>
      <c r="AC15" s="411">
        <v>2241</v>
      </c>
      <c r="AD15" s="412"/>
      <c r="AE15" s="412"/>
      <c r="AF15" s="412"/>
      <c r="AG15" s="413"/>
      <c r="AH15" s="411">
        <v>2573</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2100572</v>
      </c>
      <c r="BO15" s="488"/>
      <c r="BP15" s="488"/>
      <c r="BQ15" s="488"/>
      <c r="BR15" s="488"/>
      <c r="BS15" s="488"/>
      <c r="BT15" s="488"/>
      <c r="BU15" s="489"/>
      <c r="BV15" s="487">
        <v>2135699</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25.5</v>
      </c>
      <c r="AD16" s="539"/>
      <c r="AE16" s="539"/>
      <c r="AF16" s="539"/>
      <c r="AG16" s="540"/>
      <c r="AH16" s="538">
        <v>26.1</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6026768</v>
      </c>
      <c r="BO16" s="459"/>
      <c r="BP16" s="459"/>
      <c r="BQ16" s="459"/>
      <c r="BR16" s="459"/>
      <c r="BS16" s="459"/>
      <c r="BT16" s="459"/>
      <c r="BU16" s="460"/>
      <c r="BV16" s="458">
        <v>5701113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5403</v>
      </c>
      <c r="AD17" s="412"/>
      <c r="AE17" s="412"/>
      <c r="AF17" s="412"/>
      <c r="AG17" s="413"/>
      <c r="AH17" s="411">
        <v>5868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2622017</v>
      </c>
      <c r="BO17" s="459"/>
      <c r="BP17" s="459"/>
      <c r="BQ17" s="459"/>
      <c r="BR17" s="459"/>
      <c r="BS17" s="459"/>
      <c r="BT17" s="459"/>
      <c r="BU17" s="460"/>
      <c r="BV17" s="458">
        <v>2674477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157</v>
      </c>
      <c r="C18" s="509"/>
      <c r="D18" s="509"/>
      <c r="E18" s="510"/>
      <c r="F18" s="510"/>
      <c r="G18" s="510"/>
      <c r="H18" s="510"/>
      <c r="I18" s="510"/>
      <c r="J18" s="510"/>
      <c r="K18" s="510"/>
      <c r="L18" s="511">
        <v>134.28</v>
      </c>
      <c r="M18" s="511"/>
      <c r="N18" s="511"/>
      <c r="O18" s="511"/>
      <c r="P18" s="511"/>
      <c r="Q18" s="511"/>
      <c r="R18" s="512"/>
      <c r="S18" s="512"/>
      <c r="T18" s="512"/>
      <c r="U18" s="512"/>
      <c r="V18" s="513"/>
      <c r="W18" s="529"/>
      <c r="X18" s="530"/>
      <c r="Y18" s="530"/>
      <c r="Z18" s="530"/>
      <c r="AA18" s="530"/>
      <c r="AB18" s="554"/>
      <c r="AC18" s="428">
        <v>61.4</v>
      </c>
      <c r="AD18" s="429"/>
      <c r="AE18" s="429"/>
      <c r="AF18" s="429"/>
      <c r="AG18" s="514"/>
      <c r="AH18" s="428">
        <v>59.5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5941454</v>
      </c>
      <c r="BO18" s="459"/>
      <c r="BP18" s="459"/>
      <c r="BQ18" s="459"/>
      <c r="BR18" s="459"/>
      <c r="BS18" s="459"/>
      <c r="BT18" s="459"/>
      <c r="BU18" s="460"/>
      <c r="BV18" s="458">
        <v>5704388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159</v>
      </c>
      <c r="C19" s="509"/>
      <c r="D19" s="509"/>
      <c r="E19" s="510"/>
      <c r="F19" s="510"/>
      <c r="G19" s="510"/>
      <c r="H19" s="510"/>
      <c r="I19" s="510"/>
      <c r="J19" s="510"/>
      <c r="K19" s="510"/>
      <c r="L19" s="518">
        <v>144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8967423</v>
      </c>
      <c r="BO19" s="459"/>
      <c r="BP19" s="459"/>
      <c r="BQ19" s="459"/>
      <c r="BR19" s="459"/>
      <c r="BS19" s="459"/>
      <c r="BT19" s="459"/>
      <c r="BU19" s="460"/>
      <c r="BV19" s="458">
        <v>8670085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161</v>
      </c>
      <c r="C20" s="509"/>
      <c r="D20" s="509"/>
      <c r="E20" s="510"/>
      <c r="F20" s="510"/>
      <c r="G20" s="510"/>
      <c r="H20" s="510"/>
      <c r="I20" s="510"/>
      <c r="J20" s="510"/>
      <c r="K20" s="510"/>
      <c r="L20" s="518">
        <v>8617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12201148</v>
      </c>
      <c r="BO22" s="488"/>
      <c r="BP22" s="488"/>
      <c r="BQ22" s="488"/>
      <c r="BR22" s="488"/>
      <c r="BS22" s="488"/>
      <c r="BT22" s="488"/>
      <c r="BU22" s="489"/>
      <c r="BV22" s="487">
        <v>12041123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10962079</v>
      </c>
      <c r="BO23" s="459"/>
      <c r="BP23" s="459"/>
      <c r="BQ23" s="459"/>
      <c r="BR23" s="459"/>
      <c r="BS23" s="459"/>
      <c r="BT23" s="459"/>
      <c r="BU23" s="460"/>
      <c r="BV23" s="458">
        <v>10826928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171</v>
      </c>
      <c r="F24" s="415"/>
      <c r="G24" s="415"/>
      <c r="H24" s="415"/>
      <c r="I24" s="415"/>
      <c r="J24" s="415"/>
      <c r="K24" s="416"/>
      <c r="L24" s="411">
        <v>1</v>
      </c>
      <c r="M24" s="412"/>
      <c r="N24" s="412"/>
      <c r="O24" s="412"/>
      <c r="P24" s="413"/>
      <c r="Q24" s="411">
        <v>8000</v>
      </c>
      <c r="R24" s="412"/>
      <c r="S24" s="412"/>
      <c r="T24" s="412"/>
      <c r="U24" s="412"/>
      <c r="V24" s="413"/>
      <c r="W24" s="501"/>
      <c r="X24" s="438"/>
      <c r="Y24" s="439"/>
      <c r="Z24" s="414" t="s">
        <v>172</v>
      </c>
      <c r="AA24" s="415"/>
      <c r="AB24" s="415"/>
      <c r="AC24" s="415"/>
      <c r="AD24" s="415"/>
      <c r="AE24" s="415"/>
      <c r="AF24" s="415"/>
      <c r="AG24" s="416"/>
      <c r="AH24" s="411">
        <v>189</v>
      </c>
      <c r="AI24" s="412"/>
      <c r="AJ24" s="412"/>
      <c r="AK24" s="412"/>
      <c r="AL24" s="413"/>
      <c r="AM24" s="411">
        <v>538083</v>
      </c>
      <c r="AN24" s="412"/>
      <c r="AO24" s="412"/>
      <c r="AP24" s="412"/>
      <c r="AQ24" s="412"/>
      <c r="AR24" s="413"/>
      <c r="AS24" s="411">
        <v>2847</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8398000</v>
      </c>
      <c r="BO24" s="459"/>
      <c r="BP24" s="459"/>
      <c r="BQ24" s="459"/>
      <c r="BR24" s="459"/>
      <c r="BS24" s="459"/>
      <c r="BT24" s="459"/>
      <c r="BU24" s="460"/>
      <c r="BV24" s="458">
        <v>8176327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174</v>
      </c>
      <c r="F25" s="415"/>
      <c r="G25" s="415"/>
      <c r="H25" s="415"/>
      <c r="I25" s="415"/>
      <c r="J25" s="415"/>
      <c r="K25" s="416"/>
      <c r="L25" s="411">
        <v>1</v>
      </c>
      <c r="M25" s="412"/>
      <c r="N25" s="412"/>
      <c r="O25" s="412"/>
      <c r="P25" s="413"/>
      <c r="Q25" s="411">
        <v>6340</v>
      </c>
      <c r="R25" s="412"/>
      <c r="S25" s="412"/>
      <c r="T25" s="412"/>
      <c r="U25" s="412"/>
      <c r="V25" s="413"/>
      <c r="W25" s="501"/>
      <c r="X25" s="438"/>
      <c r="Y25" s="439"/>
      <c r="Z25" s="414" t="s">
        <v>175</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603239</v>
      </c>
      <c r="BO25" s="488"/>
      <c r="BP25" s="488"/>
      <c r="BQ25" s="488"/>
      <c r="BR25" s="488"/>
      <c r="BS25" s="488"/>
      <c r="BT25" s="488"/>
      <c r="BU25" s="489"/>
      <c r="BV25" s="487">
        <v>505317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177</v>
      </c>
      <c r="F26" s="415"/>
      <c r="G26" s="415"/>
      <c r="H26" s="415"/>
      <c r="I26" s="415"/>
      <c r="J26" s="415"/>
      <c r="K26" s="416"/>
      <c r="L26" s="411">
        <v>1</v>
      </c>
      <c r="M26" s="412"/>
      <c r="N26" s="412"/>
      <c r="O26" s="412"/>
      <c r="P26" s="413"/>
      <c r="Q26" s="411">
        <v>5870</v>
      </c>
      <c r="R26" s="412"/>
      <c r="S26" s="412"/>
      <c r="T26" s="412"/>
      <c r="U26" s="412"/>
      <c r="V26" s="413"/>
      <c r="W26" s="501"/>
      <c r="X26" s="438"/>
      <c r="Y26" s="439"/>
      <c r="Z26" s="414" t="s">
        <v>178</v>
      </c>
      <c r="AA26" s="469"/>
      <c r="AB26" s="469"/>
      <c r="AC26" s="469"/>
      <c r="AD26" s="469"/>
      <c r="AE26" s="469"/>
      <c r="AF26" s="469"/>
      <c r="AG26" s="470"/>
      <c r="AH26" s="411" t="s">
        <v>179</v>
      </c>
      <c r="AI26" s="412"/>
      <c r="AJ26" s="412"/>
      <c r="AK26" s="412"/>
      <c r="AL26" s="413"/>
      <c r="AM26" s="411" t="s">
        <v>137</v>
      </c>
      <c r="AN26" s="412"/>
      <c r="AO26" s="412"/>
      <c r="AP26" s="412"/>
      <c r="AQ26" s="412"/>
      <c r="AR26" s="413"/>
      <c r="AS26" s="411" t="s">
        <v>137</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181</v>
      </c>
      <c r="F27" s="415"/>
      <c r="G27" s="415"/>
      <c r="H27" s="415"/>
      <c r="I27" s="415"/>
      <c r="J27" s="415"/>
      <c r="K27" s="416"/>
      <c r="L27" s="411">
        <v>1</v>
      </c>
      <c r="M27" s="412"/>
      <c r="N27" s="412"/>
      <c r="O27" s="412"/>
      <c r="P27" s="413"/>
      <c r="Q27" s="411">
        <v>3710</v>
      </c>
      <c r="R27" s="412"/>
      <c r="S27" s="412"/>
      <c r="T27" s="412"/>
      <c r="U27" s="412"/>
      <c r="V27" s="413"/>
      <c r="W27" s="501"/>
      <c r="X27" s="438"/>
      <c r="Y27" s="439"/>
      <c r="Z27" s="414" t="s">
        <v>182</v>
      </c>
      <c r="AA27" s="415"/>
      <c r="AB27" s="415"/>
      <c r="AC27" s="415"/>
      <c r="AD27" s="415"/>
      <c r="AE27" s="415"/>
      <c r="AF27" s="415"/>
      <c r="AG27" s="416"/>
      <c r="AH27" s="411" t="s">
        <v>183</v>
      </c>
      <c r="AI27" s="412"/>
      <c r="AJ27" s="412"/>
      <c r="AK27" s="412"/>
      <c r="AL27" s="413"/>
      <c r="AM27" s="411" t="s">
        <v>179</v>
      </c>
      <c r="AN27" s="412"/>
      <c r="AO27" s="412"/>
      <c r="AP27" s="412"/>
      <c r="AQ27" s="412"/>
      <c r="AR27" s="413"/>
      <c r="AS27" s="411" t="s">
        <v>179</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200000</v>
      </c>
      <c r="BO27" s="493"/>
      <c r="BP27" s="493"/>
      <c r="BQ27" s="493"/>
      <c r="BR27" s="493"/>
      <c r="BS27" s="493"/>
      <c r="BT27" s="493"/>
      <c r="BU27" s="494"/>
      <c r="BV27" s="492">
        <v>200000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185</v>
      </c>
      <c r="F28" s="415"/>
      <c r="G28" s="415"/>
      <c r="H28" s="415"/>
      <c r="I28" s="415"/>
      <c r="J28" s="415"/>
      <c r="K28" s="416"/>
      <c r="L28" s="411">
        <v>1</v>
      </c>
      <c r="M28" s="412"/>
      <c r="N28" s="412"/>
      <c r="O28" s="412"/>
      <c r="P28" s="413"/>
      <c r="Q28" s="411">
        <v>2900</v>
      </c>
      <c r="R28" s="412"/>
      <c r="S28" s="412"/>
      <c r="T28" s="412"/>
      <c r="U28" s="412"/>
      <c r="V28" s="413"/>
      <c r="W28" s="501"/>
      <c r="X28" s="438"/>
      <c r="Y28" s="439"/>
      <c r="Z28" s="414" t="s">
        <v>186</v>
      </c>
      <c r="AA28" s="415"/>
      <c r="AB28" s="415"/>
      <c r="AC28" s="415"/>
      <c r="AD28" s="415"/>
      <c r="AE28" s="415"/>
      <c r="AF28" s="415"/>
      <c r="AG28" s="416"/>
      <c r="AH28" s="411" t="s">
        <v>137</v>
      </c>
      <c r="AI28" s="412"/>
      <c r="AJ28" s="412"/>
      <c r="AK28" s="412"/>
      <c r="AL28" s="413"/>
      <c r="AM28" s="411" t="s">
        <v>137</v>
      </c>
      <c r="AN28" s="412"/>
      <c r="AO28" s="412"/>
      <c r="AP28" s="412"/>
      <c r="AQ28" s="412"/>
      <c r="AR28" s="413"/>
      <c r="AS28" s="411" t="s">
        <v>187</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2110100</v>
      </c>
      <c r="BO28" s="488"/>
      <c r="BP28" s="488"/>
      <c r="BQ28" s="488"/>
      <c r="BR28" s="488"/>
      <c r="BS28" s="488"/>
      <c r="BT28" s="488"/>
      <c r="BU28" s="489"/>
      <c r="BV28" s="487">
        <v>2027178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189</v>
      </c>
      <c r="F29" s="415"/>
      <c r="G29" s="415"/>
      <c r="H29" s="415"/>
      <c r="I29" s="415"/>
      <c r="J29" s="415"/>
      <c r="K29" s="416"/>
      <c r="L29" s="411">
        <v>13</v>
      </c>
      <c r="M29" s="412"/>
      <c r="N29" s="412"/>
      <c r="O29" s="412"/>
      <c r="P29" s="413"/>
      <c r="Q29" s="411">
        <v>2630</v>
      </c>
      <c r="R29" s="412"/>
      <c r="S29" s="412"/>
      <c r="T29" s="412"/>
      <c r="U29" s="412"/>
      <c r="V29" s="413"/>
      <c r="W29" s="502"/>
      <c r="X29" s="503"/>
      <c r="Y29" s="504"/>
      <c r="Z29" s="414" t="s">
        <v>190</v>
      </c>
      <c r="AA29" s="415"/>
      <c r="AB29" s="415"/>
      <c r="AC29" s="415"/>
      <c r="AD29" s="415"/>
      <c r="AE29" s="415"/>
      <c r="AF29" s="415"/>
      <c r="AG29" s="416"/>
      <c r="AH29" s="411">
        <v>189</v>
      </c>
      <c r="AI29" s="412"/>
      <c r="AJ29" s="412"/>
      <c r="AK29" s="412"/>
      <c r="AL29" s="413"/>
      <c r="AM29" s="411">
        <v>538083</v>
      </c>
      <c r="AN29" s="412"/>
      <c r="AO29" s="412"/>
      <c r="AP29" s="412"/>
      <c r="AQ29" s="412"/>
      <c r="AR29" s="413"/>
      <c r="AS29" s="411">
        <v>2847</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1002291</v>
      </c>
      <c r="BO29" s="459"/>
      <c r="BP29" s="459"/>
      <c r="BQ29" s="459"/>
      <c r="BR29" s="459"/>
      <c r="BS29" s="459"/>
      <c r="BT29" s="459"/>
      <c r="BU29" s="460"/>
      <c r="BV29" s="458">
        <v>721340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95.8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4465333</v>
      </c>
      <c r="BO30" s="493"/>
      <c r="BP30" s="493"/>
      <c r="BQ30" s="493"/>
      <c r="BR30" s="493"/>
      <c r="BS30" s="493"/>
      <c r="BT30" s="493"/>
      <c r="BU30" s="494"/>
      <c r="BV30" s="492">
        <v>3987465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199</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IF('各会計、関係団体の財政状況及び健全化判断比率'!B34="","",'各会計、関係団体の財政状況及び健全化判断比率'!B34)</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鹿児島県市町村総合事務組合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阿久根市美しい海のまちづくり公社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国民健康保険特別会計（直営診療施設勘定）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阿久根地区消防組合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株式会社阿久根食肉流通センター</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介護保険特別会計（事業勘定）</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北薩広域行政事務組合</v>
      </c>
      <c r="BZ36" s="407"/>
      <c r="CA36" s="407"/>
      <c r="CB36" s="407"/>
      <c r="CC36" s="407"/>
      <c r="CD36" s="407"/>
      <c r="CE36" s="407"/>
      <c r="CF36" s="407"/>
      <c r="CG36" s="407"/>
      <c r="CH36" s="407"/>
      <c r="CI36" s="407"/>
      <c r="CJ36" s="407"/>
      <c r="CK36" s="407"/>
      <c r="CL36" s="407"/>
      <c r="CM36" s="407"/>
      <c r="CN36" s="178"/>
      <c r="CO36" s="406">
        <f t="shared" si="3"/>
        <v>16</v>
      </c>
      <c r="CP36" s="406"/>
      <c r="CQ36" s="407" t="str">
        <f>IF('各会計、関係団体の財政状況及び健全化判断比率'!BS9="","",'各会計、関係団体の財政状況及び健全化判断比率'!BS9)</f>
        <v>阿久根市土地開発公社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鹿児島県後期高齢者医療広域連合（一般会計）</v>
      </c>
      <c r="BZ37" s="407"/>
      <c r="CA37" s="407"/>
      <c r="CB37" s="407"/>
      <c r="CC37" s="407"/>
      <c r="CD37" s="407"/>
      <c r="CE37" s="407"/>
      <c r="CF37" s="407"/>
      <c r="CG37" s="407"/>
      <c r="CH37" s="407"/>
      <c r="CI37" s="407"/>
      <c r="CJ37" s="407"/>
      <c r="CK37" s="407"/>
      <c r="CL37" s="407"/>
      <c r="CM37" s="407"/>
      <c r="CN37" s="178"/>
      <c r="CO37" s="406">
        <f t="shared" si="3"/>
        <v>17</v>
      </c>
      <c r="CP37" s="406"/>
      <c r="CQ37" s="407" t="str">
        <f>IF('各会計、関係団体の財政状況及び健全化判断比率'!BS10="","",'各会計、関係団体の財政状況及び健全化判断比率'!BS10)</f>
        <v>株式会社まちの灯台阿久根</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介護保険特別会計（介護サービス事業勘定）</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鹿児島県後期高齢者医療広域連合（特別会計）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f t="shared" si="4"/>
        <v>7</v>
      </c>
      <c r="V39" s="406"/>
      <c r="W39" s="407" t="str">
        <f>IF('各会計、関係団体の財政状況及び健全化判断比率'!B33="","",'各会計、関係団体の財政状況及び健全化判断比率'!B33)</f>
        <v>交通災害共済特別会計</v>
      </c>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599</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5" t="s">
        <v>568</v>
      </c>
      <c r="D34" s="1215"/>
      <c r="E34" s="1216"/>
      <c r="F34" s="32">
        <v>17.21</v>
      </c>
      <c r="G34" s="33">
        <v>18.2</v>
      </c>
      <c r="H34" s="33">
        <v>17.22</v>
      </c>
      <c r="I34" s="33">
        <v>17.34</v>
      </c>
      <c r="J34" s="34">
        <v>16.309999999999999</v>
      </c>
      <c r="K34" s="22"/>
      <c r="L34" s="22"/>
      <c r="M34" s="22"/>
      <c r="N34" s="22"/>
      <c r="O34" s="22"/>
      <c r="P34" s="22"/>
    </row>
    <row r="35" spans="1:16" ht="39" customHeight="1">
      <c r="A35" s="22"/>
      <c r="B35" s="35"/>
      <c r="C35" s="1209" t="s">
        <v>569</v>
      </c>
      <c r="D35" s="1210"/>
      <c r="E35" s="1211"/>
      <c r="F35" s="36">
        <v>9.25</v>
      </c>
      <c r="G35" s="37">
        <v>6.8</v>
      </c>
      <c r="H35" s="37">
        <v>7.22</v>
      </c>
      <c r="I35" s="37">
        <v>8.9</v>
      </c>
      <c r="J35" s="38">
        <v>10.73</v>
      </c>
      <c r="K35" s="22"/>
      <c r="L35" s="22"/>
      <c r="M35" s="22"/>
      <c r="N35" s="22"/>
      <c r="O35" s="22"/>
      <c r="P35" s="22"/>
    </row>
    <row r="36" spans="1:16" ht="39" customHeight="1">
      <c r="A36" s="22"/>
      <c r="B36" s="35"/>
      <c r="C36" s="1209" t="s">
        <v>570</v>
      </c>
      <c r="D36" s="1210"/>
      <c r="E36" s="1211"/>
      <c r="F36" s="36">
        <v>1.99</v>
      </c>
      <c r="G36" s="37">
        <v>1.1599999999999999</v>
      </c>
      <c r="H36" s="37">
        <v>0.81</v>
      </c>
      <c r="I36" s="37">
        <v>0.48</v>
      </c>
      <c r="J36" s="38">
        <v>1.08</v>
      </c>
      <c r="K36" s="22"/>
      <c r="L36" s="22"/>
      <c r="M36" s="22"/>
      <c r="N36" s="22"/>
      <c r="O36" s="22"/>
      <c r="P36" s="22"/>
    </row>
    <row r="37" spans="1:16" ht="39" customHeight="1">
      <c r="A37" s="22"/>
      <c r="B37" s="35"/>
      <c r="C37" s="1209" t="s">
        <v>571</v>
      </c>
      <c r="D37" s="1210"/>
      <c r="E37" s="1211"/>
      <c r="F37" s="36">
        <v>0.87</v>
      </c>
      <c r="G37" s="37">
        <v>0.9</v>
      </c>
      <c r="H37" s="37">
        <v>0.57999999999999996</v>
      </c>
      <c r="I37" s="37">
        <v>7.0000000000000007E-2</v>
      </c>
      <c r="J37" s="38">
        <v>0.35</v>
      </c>
      <c r="K37" s="22"/>
      <c r="L37" s="22"/>
      <c r="M37" s="22"/>
      <c r="N37" s="22"/>
      <c r="O37" s="22"/>
      <c r="P37" s="22"/>
    </row>
    <row r="38" spans="1:16" ht="39" customHeight="1">
      <c r="A38" s="22"/>
      <c r="B38" s="35"/>
      <c r="C38" s="1209" t="s">
        <v>572</v>
      </c>
      <c r="D38" s="1210"/>
      <c r="E38" s="1211"/>
      <c r="F38" s="36">
        <v>0.06</v>
      </c>
      <c r="G38" s="37">
        <v>0.06</v>
      </c>
      <c r="H38" s="37">
        <v>0.06</v>
      </c>
      <c r="I38" s="37">
        <v>0.06</v>
      </c>
      <c r="J38" s="38">
        <v>0.06</v>
      </c>
      <c r="K38" s="22"/>
      <c r="L38" s="22"/>
      <c r="M38" s="22"/>
      <c r="N38" s="22"/>
      <c r="O38" s="22"/>
      <c r="P38" s="22"/>
    </row>
    <row r="39" spans="1:16" ht="39" customHeight="1">
      <c r="A39" s="22"/>
      <c r="B39" s="35"/>
      <c r="C39" s="1209" t="s">
        <v>573</v>
      </c>
      <c r="D39" s="1210"/>
      <c r="E39" s="1211"/>
      <c r="F39" s="36">
        <v>0</v>
      </c>
      <c r="G39" s="37">
        <v>0.01</v>
      </c>
      <c r="H39" s="37">
        <v>0.02</v>
      </c>
      <c r="I39" s="37">
        <v>0</v>
      </c>
      <c r="J39" s="38">
        <v>0.01</v>
      </c>
      <c r="K39" s="22"/>
      <c r="L39" s="22"/>
      <c r="M39" s="22"/>
      <c r="N39" s="22"/>
      <c r="O39" s="22"/>
      <c r="P39" s="22"/>
    </row>
    <row r="40" spans="1:16" ht="39" customHeight="1">
      <c r="A40" s="22"/>
      <c r="B40" s="35"/>
      <c r="C40" s="1209" t="s">
        <v>574</v>
      </c>
      <c r="D40" s="1210"/>
      <c r="E40" s="1211"/>
      <c r="F40" s="36">
        <v>0.01</v>
      </c>
      <c r="G40" s="37">
        <v>0.01</v>
      </c>
      <c r="H40" s="37">
        <v>0</v>
      </c>
      <c r="I40" s="37">
        <v>0.03</v>
      </c>
      <c r="J40" s="38">
        <v>0</v>
      </c>
      <c r="K40" s="22"/>
      <c r="L40" s="22"/>
      <c r="M40" s="22"/>
      <c r="N40" s="22"/>
      <c r="O40" s="22"/>
      <c r="P40" s="22"/>
    </row>
    <row r="41" spans="1:16" ht="39" customHeight="1">
      <c r="A41" s="22"/>
      <c r="B41" s="35"/>
      <c r="C41" s="1209" t="s">
        <v>575</v>
      </c>
      <c r="D41" s="1210"/>
      <c r="E41" s="1211"/>
      <c r="F41" s="36">
        <v>0.01</v>
      </c>
      <c r="G41" s="37">
        <v>0</v>
      </c>
      <c r="H41" s="37">
        <v>0</v>
      </c>
      <c r="I41" s="37">
        <v>0</v>
      </c>
      <c r="J41" s="38">
        <v>0</v>
      </c>
      <c r="K41" s="22"/>
      <c r="L41" s="22"/>
      <c r="M41" s="22"/>
      <c r="N41" s="22"/>
      <c r="O41" s="22"/>
      <c r="P41" s="22"/>
    </row>
    <row r="42" spans="1:16" ht="39" customHeight="1">
      <c r="A42" s="22"/>
      <c r="B42" s="39"/>
      <c r="C42" s="1209" t="s">
        <v>576</v>
      </c>
      <c r="D42" s="1210"/>
      <c r="E42" s="1211"/>
      <c r="F42" s="36" t="s">
        <v>518</v>
      </c>
      <c r="G42" s="37" t="s">
        <v>518</v>
      </c>
      <c r="H42" s="37" t="s">
        <v>518</v>
      </c>
      <c r="I42" s="37" t="s">
        <v>518</v>
      </c>
      <c r="J42" s="38" t="s">
        <v>518</v>
      </c>
      <c r="K42" s="22"/>
      <c r="L42" s="22"/>
      <c r="M42" s="22"/>
      <c r="N42" s="22"/>
      <c r="O42" s="22"/>
      <c r="P42" s="22"/>
    </row>
    <row r="43" spans="1:16" ht="39" customHeight="1" thickBot="1">
      <c r="A43" s="22"/>
      <c r="B43" s="40"/>
      <c r="C43" s="1212" t="s">
        <v>577</v>
      </c>
      <c r="D43" s="1213"/>
      <c r="E43" s="1214"/>
      <c r="F43" s="41">
        <v>0</v>
      </c>
      <c r="G43" s="42">
        <v>0</v>
      </c>
      <c r="H43" s="42">
        <v>0</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93ryxeK8Oxwjxy13zYgNGrDr4X6Ue+Bz22V2cxr1oTsb25x6X5+MPDs51KSqAtOKIXHoppAHplEyKOTO+LFtA==" saltValue="TWfWPWkc/u4sLspLZrM2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5" t="s">
        <v>11</v>
      </c>
      <c r="C45" s="1236"/>
      <c r="D45" s="58"/>
      <c r="E45" s="1241" t="s">
        <v>12</v>
      </c>
      <c r="F45" s="1241"/>
      <c r="G45" s="1241"/>
      <c r="H45" s="1241"/>
      <c r="I45" s="1241"/>
      <c r="J45" s="1242"/>
      <c r="K45" s="59">
        <v>1020</v>
      </c>
      <c r="L45" s="60">
        <v>1010</v>
      </c>
      <c r="M45" s="60">
        <v>1000</v>
      </c>
      <c r="N45" s="60">
        <v>973</v>
      </c>
      <c r="O45" s="61">
        <v>1012</v>
      </c>
      <c r="P45" s="48"/>
      <c r="Q45" s="48"/>
      <c r="R45" s="48"/>
      <c r="S45" s="48"/>
      <c r="T45" s="48"/>
      <c r="U45" s="48"/>
    </row>
    <row r="46" spans="1:21" ht="30.75" customHeight="1">
      <c r="A46" s="48"/>
      <c r="B46" s="1237"/>
      <c r="C46" s="1238"/>
      <c r="D46" s="62"/>
      <c r="E46" s="1219" t="s">
        <v>13</v>
      </c>
      <c r="F46" s="1219"/>
      <c r="G46" s="1219"/>
      <c r="H46" s="1219"/>
      <c r="I46" s="1219"/>
      <c r="J46" s="1220"/>
      <c r="K46" s="63" t="s">
        <v>518</v>
      </c>
      <c r="L46" s="64" t="s">
        <v>518</v>
      </c>
      <c r="M46" s="64" t="s">
        <v>518</v>
      </c>
      <c r="N46" s="64" t="s">
        <v>518</v>
      </c>
      <c r="O46" s="65" t="s">
        <v>518</v>
      </c>
      <c r="P46" s="48"/>
      <c r="Q46" s="48"/>
      <c r="R46" s="48"/>
      <c r="S46" s="48"/>
      <c r="T46" s="48"/>
      <c r="U46" s="48"/>
    </row>
    <row r="47" spans="1:21" ht="30.75" customHeight="1">
      <c r="A47" s="48"/>
      <c r="B47" s="1237"/>
      <c r="C47" s="1238"/>
      <c r="D47" s="62"/>
      <c r="E47" s="1219" t="s">
        <v>14</v>
      </c>
      <c r="F47" s="1219"/>
      <c r="G47" s="1219"/>
      <c r="H47" s="1219"/>
      <c r="I47" s="1219"/>
      <c r="J47" s="1220"/>
      <c r="K47" s="63" t="s">
        <v>518</v>
      </c>
      <c r="L47" s="64" t="s">
        <v>518</v>
      </c>
      <c r="M47" s="64" t="s">
        <v>518</v>
      </c>
      <c r="N47" s="64" t="s">
        <v>518</v>
      </c>
      <c r="O47" s="65" t="s">
        <v>518</v>
      </c>
      <c r="P47" s="48"/>
      <c r="Q47" s="48"/>
      <c r="R47" s="48"/>
      <c r="S47" s="48"/>
      <c r="T47" s="48"/>
      <c r="U47" s="48"/>
    </row>
    <row r="48" spans="1:21" ht="30.75" customHeight="1">
      <c r="A48" s="48"/>
      <c r="B48" s="1237"/>
      <c r="C48" s="1238"/>
      <c r="D48" s="62"/>
      <c r="E48" s="1219" t="s">
        <v>15</v>
      </c>
      <c r="F48" s="1219"/>
      <c r="G48" s="1219"/>
      <c r="H48" s="1219"/>
      <c r="I48" s="1219"/>
      <c r="J48" s="1220"/>
      <c r="K48" s="63">
        <v>82</v>
      </c>
      <c r="L48" s="64">
        <v>95</v>
      </c>
      <c r="M48" s="64">
        <v>103</v>
      </c>
      <c r="N48" s="64">
        <v>130</v>
      </c>
      <c r="O48" s="65">
        <v>96</v>
      </c>
      <c r="P48" s="48"/>
      <c r="Q48" s="48"/>
      <c r="R48" s="48"/>
      <c r="S48" s="48"/>
      <c r="T48" s="48"/>
      <c r="U48" s="48"/>
    </row>
    <row r="49" spans="1:21" ht="30.75" customHeight="1">
      <c r="A49" s="48"/>
      <c r="B49" s="1237"/>
      <c r="C49" s="1238"/>
      <c r="D49" s="62"/>
      <c r="E49" s="1219" t="s">
        <v>16</v>
      </c>
      <c r="F49" s="1219"/>
      <c r="G49" s="1219"/>
      <c r="H49" s="1219"/>
      <c r="I49" s="1219"/>
      <c r="J49" s="1220"/>
      <c r="K49" s="63">
        <v>31</v>
      </c>
      <c r="L49" s="64">
        <v>34</v>
      </c>
      <c r="M49" s="64">
        <v>30</v>
      </c>
      <c r="N49" s="64">
        <v>26</v>
      </c>
      <c r="O49" s="65">
        <v>39</v>
      </c>
      <c r="P49" s="48"/>
      <c r="Q49" s="48"/>
      <c r="R49" s="48"/>
      <c r="S49" s="48"/>
      <c r="T49" s="48"/>
      <c r="U49" s="48"/>
    </row>
    <row r="50" spans="1:21" ht="30.75" customHeight="1">
      <c r="A50" s="48"/>
      <c r="B50" s="1237"/>
      <c r="C50" s="1238"/>
      <c r="D50" s="62"/>
      <c r="E50" s="1219" t="s">
        <v>17</v>
      </c>
      <c r="F50" s="1219"/>
      <c r="G50" s="1219"/>
      <c r="H50" s="1219"/>
      <c r="I50" s="1219"/>
      <c r="J50" s="1220"/>
      <c r="K50" s="63">
        <v>8</v>
      </c>
      <c r="L50" s="64">
        <v>8</v>
      </c>
      <c r="M50" s="64">
        <v>6</v>
      </c>
      <c r="N50" s="64">
        <v>4</v>
      </c>
      <c r="O50" s="65">
        <v>2</v>
      </c>
      <c r="P50" s="48"/>
      <c r="Q50" s="48"/>
      <c r="R50" s="48"/>
      <c r="S50" s="48"/>
      <c r="T50" s="48"/>
      <c r="U50" s="48"/>
    </row>
    <row r="51" spans="1:21" ht="30.75" customHeight="1">
      <c r="A51" s="48"/>
      <c r="B51" s="1239"/>
      <c r="C51" s="1240"/>
      <c r="D51" s="66"/>
      <c r="E51" s="1219" t="s">
        <v>18</v>
      </c>
      <c r="F51" s="1219"/>
      <c r="G51" s="1219"/>
      <c r="H51" s="1219"/>
      <c r="I51" s="1219"/>
      <c r="J51" s="1220"/>
      <c r="K51" s="63">
        <v>1</v>
      </c>
      <c r="L51" s="64" t="s">
        <v>518</v>
      </c>
      <c r="M51" s="64">
        <v>0</v>
      </c>
      <c r="N51" s="64">
        <v>0</v>
      </c>
      <c r="O51" s="65" t="s">
        <v>518</v>
      </c>
      <c r="P51" s="48"/>
      <c r="Q51" s="48"/>
      <c r="R51" s="48"/>
      <c r="S51" s="48"/>
      <c r="T51" s="48"/>
      <c r="U51" s="48"/>
    </row>
    <row r="52" spans="1:21" ht="30.75" customHeight="1">
      <c r="A52" s="48"/>
      <c r="B52" s="1217" t="s">
        <v>19</v>
      </c>
      <c r="C52" s="1218"/>
      <c r="D52" s="66"/>
      <c r="E52" s="1219" t="s">
        <v>20</v>
      </c>
      <c r="F52" s="1219"/>
      <c r="G52" s="1219"/>
      <c r="H52" s="1219"/>
      <c r="I52" s="1219"/>
      <c r="J52" s="1220"/>
      <c r="K52" s="63">
        <v>781</v>
      </c>
      <c r="L52" s="64">
        <v>782</v>
      </c>
      <c r="M52" s="64">
        <v>773</v>
      </c>
      <c r="N52" s="64">
        <v>755</v>
      </c>
      <c r="O52" s="65">
        <v>710</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361</v>
      </c>
      <c r="L53" s="69">
        <v>365</v>
      </c>
      <c r="M53" s="69">
        <v>366</v>
      </c>
      <c r="N53" s="69">
        <v>378</v>
      </c>
      <c r="O53" s="70">
        <v>439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7C/ts36jHgStXzw1pv5tUPHQ5PIFUceUYOcVBrofoKbJml1BIuu5W8dPpvU3T6Jgjf4xsZHea/By0U+1DoYPA==" saltValue="s/klxAC5xsBuqjIxbE0c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55" t="s">
        <v>30</v>
      </c>
      <c r="C41" s="1256"/>
      <c r="D41" s="102"/>
      <c r="E41" s="1257" t="s">
        <v>31</v>
      </c>
      <c r="F41" s="1257"/>
      <c r="G41" s="1257"/>
      <c r="H41" s="1258"/>
      <c r="I41" s="351">
        <v>10114</v>
      </c>
      <c r="J41" s="352">
        <v>10560</v>
      </c>
      <c r="K41" s="352">
        <v>11292</v>
      </c>
      <c r="L41" s="352">
        <v>12041</v>
      </c>
      <c r="M41" s="353">
        <v>12201</v>
      </c>
    </row>
    <row r="42" spans="2:13" ht="27.75" customHeight="1">
      <c r="B42" s="1245"/>
      <c r="C42" s="1246"/>
      <c r="D42" s="103"/>
      <c r="E42" s="1249" t="s">
        <v>32</v>
      </c>
      <c r="F42" s="1249"/>
      <c r="G42" s="1249"/>
      <c r="H42" s="1250"/>
      <c r="I42" s="354" t="s">
        <v>518</v>
      </c>
      <c r="J42" s="355" t="s">
        <v>518</v>
      </c>
      <c r="K42" s="355" t="s">
        <v>518</v>
      </c>
      <c r="L42" s="355" t="s">
        <v>518</v>
      </c>
      <c r="M42" s="356" t="s">
        <v>518</v>
      </c>
    </row>
    <row r="43" spans="2:13" ht="27.75" customHeight="1">
      <c r="B43" s="1245"/>
      <c r="C43" s="1246"/>
      <c r="D43" s="103"/>
      <c r="E43" s="1249" t="s">
        <v>33</v>
      </c>
      <c r="F43" s="1249"/>
      <c r="G43" s="1249"/>
      <c r="H43" s="1250"/>
      <c r="I43" s="354">
        <v>1215</v>
      </c>
      <c r="J43" s="355">
        <v>1275</v>
      </c>
      <c r="K43" s="355">
        <v>1320</v>
      </c>
      <c r="L43" s="355">
        <v>1153</v>
      </c>
      <c r="M43" s="356">
        <v>1061</v>
      </c>
    </row>
    <row r="44" spans="2:13" ht="27.75" customHeight="1">
      <c r="B44" s="1245"/>
      <c r="C44" s="1246"/>
      <c r="D44" s="103"/>
      <c r="E44" s="1249" t="s">
        <v>34</v>
      </c>
      <c r="F44" s="1249"/>
      <c r="G44" s="1249"/>
      <c r="H44" s="1250"/>
      <c r="I44" s="354">
        <v>227</v>
      </c>
      <c r="J44" s="355">
        <v>201</v>
      </c>
      <c r="K44" s="355">
        <v>174</v>
      </c>
      <c r="L44" s="355">
        <v>151</v>
      </c>
      <c r="M44" s="356">
        <v>117</v>
      </c>
    </row>
    <row r="45" spans="2:13" ht="27.75" customHeight="1">
      <c r="B45" s="1245"/>
      <c r="C45" s="1246"/>
      <c r="D45" s="103"/>
      <c r="E45" s="1249" t="s">
        <v>35</v>
      </c>
      <c r="F45" s="1249"/>
      <c r="G45" s="1249"/>
      <c r="H45" s="1250"/>
      <c r="I45" s="354">
        <v>1412</v>
      </c>
      <c r="J45" s="355">
        <v>1316</v>
      </c>
      <c r="K45" s="355">
        <v>1232</v>
      </c>
      <c r="L45" s="355">
        <v>1162</v>
      </c>
      <c r="M45" s="356">
        <v>1096</v>
      </c>
    </row>
    <row r="46" spans="2:13" ht="27.75" customHeight="1">
      <c r="B46" s="1245"/>
      <c r="C46" s="1246"/>
      <c r="D46" s="104"/>
      <c r="E46" s="1249" t="s">
        <v>36</v>
      </c>
      <c r="F46" s="1249"/>
      <c r="G46" s="1249"/>
      <c r="H46" s="1250"/>
      <c r="I46" s="354" t="s">
        <v>518</v>
      </c>
      <c r="J46" s="355" t="s">
        <v>518</v>
      </c>
      <c r="K46" s="355" t="s">
        <v>518</v>
      </c>
      <c r="L46" s="355" t="s">
        <v>518</v>
      </c>
      <c r="M46" s="356" t="s">
        <v>518</v>
      </c>
    </row>
    <row r="47" spans="2:13" ht="27.75" customHeight="1">
      <c r="B47" s="1245"/>
      <c r="C47" s="1246"/>
      <c r="D47" s="105"/>
      <c r="E47" s="1259" t="s">
        <v>37</v>
      </c>
      <c r="F47" s="1260"/>
      <c r="G47" s="1260"/>
      <c r="H47" s="1261"/>
      <c r="I47" s="354" t="s">
        <v>518</v>
      </c>
      <c r="J47" s="355" t="s">
        <v>518</v>
      </c>
      <c r="K47" s="355" t="s">
        <v>518</v>
      </c>
      <c r="L47" s="355" t="s">
        <v>518</v>
      </c>
      <c r="M47" s="356" t="s">
        <v>518</v>
      </c>
    </row>
    <row r="48" spans="2:13" ht="27.75" customHeight="1">
      <c r="B48" s="1245"/>
      <c r="C48" s="1246"/>
      <c r="D48" s="103"/>
      <c r="E48" s="1249" t="s">
        <v>38</v>
      </c>
      <c r="F48" s="1249"/>
      <c r="G48" s="1249"/>
      <c r="H48" s="1250"/>
      <c r="I48" s="354" t="s">
        <v>518</v>
      </c>
      <c r="J48" s="355" t="s">
        <v>518</v>
      </c>
      <c r="K48" s="355" t="s">
        <v>518</v>
      </c>
      <c r="L48" s="355" t="s">
        <v>518</v>
      </c>
      <c r="M48" s="356" t="s">
        <v>518</v>
      </c>
    </row>
    <row r="49" spans="2:13" ht="27.75" customHeight="1">
      <c r="B49" s="1247"/>
      <c r="C49" s="1248"/>
      <c r="D49" s="103"/>
      <c r="E49" s="1249" t="s">
        <v>39</v>
      </c>
      <c r="F49" s="1249"/>
      <c r="G49" s="1249"/>
      <c r="H49" s="1250"/>
      <c r="I49" s="354" t="s">
        <v>518</v>
      </c>
      <c r="J49" s="355" t="s">
        <v>518</v>
      </c>
      <c r="K49" s="355" t="s">
        <v>518</v>
      </c>
      <c r="L49" s="355" t="s">
        <v>518</v>
      </c>
      <c r="M49" s="356" t="s">
        <v>518</v>
      </c>
    </row>
    <row r="50" spans="2:13" ht="27.75" customHeight="1">
      <c r="B50" s="1243" t="s">
        <v>40</v>
      </c>
      <c r="C50" s="1244"/>
      <c r="D50" s="106"/>
      <c r="E50" s="1249" t="s">
        <v>41</v>
      </c>
      <c r="F50" s="1249"/>
      <c r="G50" s="1249"/>
      <c r="H50" s="1250"/>
      <c r="I50" s="354">
        <v>6971</v>
      </c>
      <c r="J50" s="355">
        <v>6997</v>
      </c>
      <c r="K50" s="355">
        <v>7154</v>
      </c>
      <c r="L50" s="355">
        <v>7274</v>
      </c>
      <c r="M50" s="356">
        <v>8102</v>
      </c>
    </row>
    <row r="51" spans="2:13" ht="27.75" customHeight="1">
      <c r="B51" s="1245"/>
      <c r="C51" s="1246"/>
      <c r="D51" s="103"/>
      <c r="E51" s="1249" t="s">
        <v>42</v>
      </c>
      <c r="F51" s="1249"/>
      <c r="G51" s="1249"/>
      <c r="H51" s="1250"/>
      <c r="I51" s="354">
        <v>599</v>
      </c>
      <c r="J51" s="355">
        <v>635</v>
      </c>
      <c r="K51" s="355">
        <v>653</v>
      </c>
      <c r="L51" s="355">
        <v>678</v>
      </c>
      <c r="M51" s="356">
        <v>573</v>
      </c>
    </row>
    <row r="52" spans="2:13" ht="27.75" customHeight="1">
      <c r="B52" s="1247"/>
      <c r="C52" s="1248"/>
      <c r="D52" s="103"/>
      <c r="E52" s="1249" t="s">
        <v>43</v>
      </c>
      <c r="F52" s="1249"/>
      <c r="G52" s="1249"/>
      <c r="H52" s="1250"/>
      <c r="I52" s="354">
        <v>7293</v>
      </c>
      <c r="J52" s="355">
        <v>7753</v>
      </c>
      <c r="K52" s="355">
        <v>8216</v>
      </c>
      <c r="L52" s="355">
        <v>8690</v>
      </c>
      <c r="M52" s="356">
        <v>8362</v>
      </c>
    </row>
    <row r="53" spans="2:13" ht="27.75" customHeight="1" thickBot="1">
      <c r="B53" s="1251" t="s">
        <v>44</v>
      </c>
      <c r="C53" s="1252"/>
      <c r="D53" s="107"/>
      <c r="E53" s="1253" t="s">
        <v>45</v>
      </c>
      <c r="F53" s="1253"/>
      <c r="G53" s="1253"/>
      <c r="H53" s="1254"/>
      <c r="I53" s="357">
        <v>-1894</v>
      </c>
      <c r="J53" s="358">
        <v>-2033</v>
      </c>
      <c r="K53" s="358">
        <v>-2004</v>
      </c>
      <c r="L53" s="358">
        <v>-2136</v>
      </c>
      <c r="M53" s="359">
        <v>-2562</v>
      </c>
    </row>
    <row r="54" spans="2:13" ht="27.75" customHeight="1">
      <c r="B54" s="108" t="s">
        <v>46</v>
      </c>
      <c r="C54" s="109"/>
      <c r="D54" s="109"/>
      <c r="E54" s="110"/>
      <c r="F54" s="110"/>
      <c r="G54" s="110"/>
      <c r="H54" s="110"/>
      <c r="I54" s="111"/>
      <c r="J54" s="111"/>
      <c r="K54" s="111"/>
      <c r="L54" s="111"/>
      <c r="M54" s="111"/>
    </row>
    <row r="55" spans="2:13"/>
  </sheetData>
  <sheetProtection algorithmName="SHA-512" hashValue="/cy4F6jpcOnFFoLTB0v8RITJGknYvr/EgteKdip0y4hflxHYYTtJ1DxJMGaFvozFpW2kJvDNrqV9bDL4T52iqw==" saltValue="h9BHzp//uwAySKfkTEJL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70" t="s">
        <v>48</v>
      </c>
      <c r="D55" s="1270"/>
      <c r="E55" s="1271"/>
      <c r="F55" s="119">
        <v>2245</v>
      </c>
      <c r="G55" s="119">
        <v>2027</v>
      </c>
      <c r="H55" s="120">
        <v>2110</v>
      </c>
    </row>
    <row r="56" spans="2:8" ht="52.5" customHeight="1">
      <c r="B56" s="121"/>
      <c r="C56" s="1272" t="s">
        <v>49</v>
      </c>
      <c r="D56" s="1272"/>
      <c r="E56" s="1273"/>
      <c r="F56" s="122">
        <v>720</v>
      </c>
      <c r="G56" s="122">
        <v>721</v>
      </c>
      <c r="H56" s="123">
        <v>1002</v>
      </c>
    </row>
    <row r="57" spans="2:8" ht="53.25" customHeight="1">
      <c r="B57" s="121"/>
      <c r="C57" s="1274" t="s">
        <v>50</v>
      </c>
      <c r="D57" s="1274"/>
      <c r="E57" s="1275"/>
      <c r="F57" s="124">
        <v>3664</v>
      </c>
      <c r="G57" s="124">
        <v>3987</v>
      </c>
      <c r="H57" s="125">
        <v>4465</v>
      </c>
    </row>
    <row r="58" spans="2:8" ht="45.75" customHeight="1">
      <c r="B58" s="126"/>
      <c r="C58" s="1262" t="s">
        <v>594</v>
      </c>
      <c r="D58" s="1263"/>
      <c r="E58" s="1264"/>
      <c r="F58" s="127">
        <v>1397</v>
      </c>
      <c r="G58" s="127">
        <v>1469</v>
      </c>
      <c r="H58" s="128">
        <v>1665</v>
      </c>
    </row>
    <row r="59" spans="2:8" ht="45.75" customHeight="1">
      <c r="B59" s="126"/>
      <c r="C59" s="1262" t="s">
        <v>595</v>
      </c>
      <c r="D59" s="1263"/>
      <c r="E59" s="1264"/>
      <c r="F59" s="127">
        <v>1166</v>
      </c>
      <c r="G59" s="127">
        <v>1167</v>
      </c>
      <c r="H59" s="128">
        <v>1197</v>
      </c>
    </row>
    <row r="60" spans="2:8" ht="45.75" customHeight="1">
      <c r="B60" s="126"/>
      <c r="C60" s="1262" t="s">
        <v>596</v>
      </c>
      <c r="D60" s="1263"/>
      <c r="E60" s="1264"/>
      <c r="F60" s="127">
        <v>380</v>
      </c>
      <c r="G60" s="127">
        <v>464</v>
      </c>
      <c r="H60" s="128">
        <v>551</v>
      </c>
    </row>
    <row r="61" spans="2:8" ht="45.75" customHeight="1">
      <c r="B61" s="126"/>
      <c r="C61" s="1262" t="s">
        <v>597</v>
      </c>
      <c r="D61" s="1263"/>
      <c r="E61" s="1264"/>
      <c r="F61" s="127"/>
      <c r="G61" s="127">
        <v>150</v>
      </c>
      <c r="H61" s="128">
        <v>300</v>
      </c>
    </row>
    <row r="62" spans="2:8" ht="45.75" customHeight="1" thickBot="1">
      <c r="B62" s="129"/>
      <c r="C62" s="1265" t="s">
        <v>598</v>
      </c>
      <c r="D62" s="1266"/>
      <c r="E62" s="1267"/>
      <c r="F62" s="130">
        <v>212</v>
      </c>
      <c r="G62" s="130">
        <v>212</v>
      </c>
      <c r="H62" s="131">
        <v>211</v>
      </c>
    </row>
    <row r="63" spans="2:8" ht="52.5" customHeight="1" thickBot="1">
      <c r="B63" s="132"/>
      <c r="C63" s="1268" t="s">
        <v>51</v>
      </c>
      <c r="D63" s="1268"/>
      <c r="E63" s="1269"/>
      <c r="F63" s="133">
        <v>6629</v>
      </c>
      <c r="G63" s="133">
        <v>6736</v>
      </c>
      <c r="H63" s="134">
        <v>7578</v>
      </c>
    </row>
    <row r="64" spans="2:8"/>
  </sheetData>
  <sheetProtection algorithmName="SHA-512" hashValue="iA024Q6fOI9BsN8k/lo/TYKoW7/ku/irzBTYAArshmB4VdW1fFNEuqWxmq9WvD3hrTKkOI+Q63DEC5XY5io6vw==" saltValue="U1RQXTtyVvJuK5Cnu3vt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610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602</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560</v>
      </c>
      <c r="BQ50" s="1289"/>
      <c r="BR50" s="1289"/>
      <c r="BS50" s="1289"/>
      <c r="BT50" s="1289"/>
      <c r="BU50" s="1289"/>
      <c r="BV50" s="1289"/>
      <c r="BW50" s="1289"/>
      <c r="BX50" s="1289" t="s">
        <v>561</v>
      </c>
      <c r="BY50" s="1289"/>
      <c r="BZ50" s="1289"/>
      <c r="CA50" s="1289"/>
      <c r="CB50" s="1289"/>
      <c r="CC50" s="1289"/>
      <c r="CD50" s="1289"/>
      <c r="CE50" s="1289"/>
      <c r="CF50" s="1289" t="s">
        <v>562</v>
      </c>
      <c r="CG50" s="1289"/>
      <c r="CH50" s="1289"/>
      <c r="CI50" s="1289"/>
      <c r="CJ50" s="1289"/>
      <c r="CK50" s="1289"/>
      <c r="CL50" s="1289"/>
      <c r="CM50" s="1289"/>
      <c r="CN50" s="1289" t="s">
        <v>563</v>
      </c>
      <c r="CO50" s="1289"/>
      <c r="CP50" s="1289"/>
      <c r="CQ50" s="1289"/>
      <c r="CR50" s="1289"/>
      <c r="CS50" s="1289"/>
      <c r="CT50" s="1289"/>
      <c r="CU50" s="1289"/>
      <c r="CV50" s="1289" t="s">
        <v>564</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603</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605</v>
      </c>
      <c r="BC53" s="1292"/>
      <c r="BD53" s="1292"/>
      <c r="BE53" s="1292"/>
      <c r="BF53" s="1292"/>
      <c r="BG53" s="1292"/>
      <c r="BH53" s="1292"/>
      <c r="BI53" s="1292"/>
      <c r="BJ53" s="1292"/>
      <c r="BK53" s="1292"/>
      <c r="BL53" s="1292"/>
      <c r="BM53" s="1292"/>
      <c r="BN53" s="1292"/>
      <c r="BO53" s="1292"/>
      <c r="BP53" s="1290">
        <v>71.099999999999994</v>
      </c>
      <c r="BQ53" s="1290"/>
      <c r="BR53" s="1290"/>
      <c r="BS53" s="1290"/>
      <c r="BT53" s="1290"/>
      <c r="BU53" s="1290"/>
      <c r="BV53" s="1290"/>
      <c r="BW53" s="1290"/>
      <c r="BX53" s="1290">
        <v>68.599999999999994</v>
      </c>
      <c r="BY53" s="1290"/>
      <c r="BZ53" s="1290"/>
      <c r="CA53" s="1290"/>
      <c r="CB53" s="1290"/>
      <c r="CC53" s="1290"/>
      <c r="CD53" s="1290"/>
      <c r="CE53" s="1290"/>
      <c r="CF53" s="1290">
        <v>68.599999999999994</v>
      </c>
      <c r="CG53" s="1290"/>
      <c r="CH53" s="1290"/>
      <c r="CI53" s="1290"/>
      <c r="CJ53" s="1290"/>
      <c r="CK53" s="1290"/>
      <c r="CL53" s="1290"/>
      <c r="CM53" s="1290"/>
      <c r="CN53" s="1290">
        <v>53.6</v>
      </c>
      <c r="CO53" s="1290"/>
      <c r="CP53" s="1290"/>
      <c r="CQ53" s="1290"/>
      <c r="CR53" s="1290"/>
      <c r="CS53" s="1290"/>
      <c r="CT53" s="1290"/>
      <c r="CU53" s="1290"/>
      <c r="CV53" s="1290">
        <v>56.2</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606</v>
      </c>
      <c r="AO55" s="1289"/>
      <c r="AP55" s="1289"/>
      <c r="AQ55" s="1289"/>
      <c r="AR55" s="1289"/>
      <c r="AS55" s="1289"/>
      <c r="AT55" s="1289"/>
      <c r="AU55" s="1289"/>
      <c r="AV55" s="1289"/>
      <c r="AW55" s="1289"/>
      <c r="AX55" s="1289"/>
      <c r="AY55" s="1289"/>
      <c r="AZ55" s="1289"/>
      <c r="BA55" s="1289"/>
      <c r="BB55" s="1292" t="s">
        <v>604</v>
      </c>
      <c r="BC55" s="1292"/>
      <c r="BD55" s="1292"/>
      <c r="BE55" s="1292"/>
      <c r="BF55" s="1292"/>
      <c r="BG55" s="1292"/>
      <c r="BH55" s="1292"/>
      <c r="BI55" s="1292"/>
      <c r="BJ55" s="1292"/>
      <c r="BK55" s="1292"/>
      <c r="BL55" s="1292"/>
      <c r="BM55" s="1292"/>
      <c r="BN55" s="1292"/>
      <c r="BO55" s="1292"/>
      <c r="BP55" s="1290">
        <v>53.4</v>
      </c>
      <c r="BQ55" s="1290"/>
      <c r="BR55" s="1290"/>
      <c r="BS55" s="1290"/>
      <c r="BT55" s="1290"/>
      <c r="BU55" s="1290"/>
      <c r="BV55" s="1290"/>
      <c r="BW55" s="1290"/>
      <c r="BX55" s="1290">
        <v>48</v>
      </c>
      <c r="BY55" s="1290"/>
      <c r="BZ55" s="1290"/>
      <c r="CA55" s="1290"/>
      <c r="CB55" s="1290"/>
      <c r="CC55" s="1290"/>
      <c r="CD55" s="1290"/>
      <c r="CE55" s="1290"/>
      <c r="CF55" s="1290">
        <v>49.1</v>
      </c>
      <c r="CG55" s="1290"/>
      <c r="CH55" s="1290"/>
      <c r="CI55" s="1290"/>
      <c r="CJ55" s="1290"/>
      <c r="CK55" s="1290"/>
      <c r="CL55" s="1290"/>
      <c r="CM55" s="1290"/>
      <c r="CN55" s="1290">
        <v>41.5</v>
      </c>
      <c r="CO55" s="1290"/>
      <c r="CP55" s="1290"/>
      <c r="CQ55" s="1290"/>
      <c r="CR55" s="1290"/>
      <c r="CS55" s="1290"/>
      <c r="CT55" s="1290"/>
      <c r="CU55" s="1290"/>
      <c r="CV55" s="1290">
        <v>25.2</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605</v>
      </c>
      <c r="BC57" s="1292"/>
      <c r="BD57" s="1292"/>
      <c r="BE57" s="1292"/>
      <c r="BF57" s="1292"/>
      <c r="BG57" s="1292"/>
      <c r="BH57" s="1292"/>
      <c r="BI57" s="1292"/>
      <c r="BJ57" s="1292"/>
      <c r="BK57" s="1292"/>
      <c r="BL57" s="1292"/>
      <c r="BM57" s="1292"/>
      <c r="BN57" s="1292"/>
      <c r="BO57" s="1292"/>
      <c r="BP57" s="1290">
        <v>59.6</v>
      </c>
      <c r="BQ57" s="1290"/>
      <c r="BR57" s="1290"/>
      <c r="BS57" s="1290"/>
      <c r="BT57" s="1290"/>
      <c r="BU57" s="1290"/>
      <c r="BV57" s="1290"/>
      <c r="BW57" s="1290"/>
      <c r="BX57" s="1290">
        <v>60.8</v>
      </c>
      <c r="BY57" s="1290"/>
      <c r="BZ57" s="1290"/>
      <c r="CA57" s="1290"/>
      <c r="CB57" s="1290"/>
      <c r="CC57" s="1290"/>
      <c r="CD57" s="1290"/>
      <c r="CE57" s="1290"/>
      <c r="CF57" s="1290">
        <v>61</v>
      </c>
      <c r="CG57" s="1290"/>
      <c r="CH57" s="1290"/>
      <c r="CI57" s="1290"/>
      <c r="CJ57" s="1290"/>
      <c r="CK57" s="1290"/>
      <c r="CL57" s="1290"/>
      <c r="CM57" s="1290"/>
      <c r="CN57" s="1290">
        <v>61.7</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607</v>
      </c>
    </row>
    <row r="64" spans="1:109">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609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602</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560</v>
      </c>
      <c r="BQ72" s="1289"/>
      <c r="BR72" s="1289"/>
      <c r="BS72" s="1289"/>
      <c r="BT72" s="1289"/>
      <c r="BU72" s="1289"/>
      <c r="BV72" s="1289"/>
      <c r="BW72" s="1289"/>
      <c r="BX72" s="1289" t="s">
        <v>561</v>
      </c>
      <c r="BY72" s="1289"/>
      <c r="BZ72" s="1289"/>
      <c r="CA72" s="1289"/>
      <c r="CB72" s="1289"/>
      <c r="CC72" s="1289"/>
      <c r="CD72" s="1289"/>
      <c r="CE72" s="1289"/>
      <c r="CF72" s="1289" t="s">
        <v>562</v>
      </c>
      <c r="CG72" s="1289"/>
      <c r="CH72" s="1289"/>
      <c r="CI72" s="1289"/>
      <c r="CJ72" s="1289"/>
      <c r="CK72" s="1289"/>
      <c r="CL72" s="1289"/>
      <c r="CM72" s="1289"/>
      <c r="CN72" s="1289" t="s">
        <v>563</v>
      </c>
      <c r="CO72" s="1289"/>
      <c r="CP72" s="1289"/>
      <c r="CQ72" s="1289"/>
      <c r="CR72" s="1289"/>
      <c r="CS72" s="1289"/>
      <c r="CT72" s="1289"/>
      <c r="CU72" s="1289"/>
      <c r="CV72" s="1289" t="s">
        <v>564</v>
      </c>
      <c r="CW72" s="1289"/>
      <c r="CX72" s="1289"/>
      <c r="CY72" s="1289"/>
      <c r="CZ72" s="1289"/>
      <c r="DA72" s="1289"/>
      <c r="DB72" s="1289"/>
      <c r="DC72" s="1289"/>
    </row>
    <row r="73" spans="2:107">
      <c r="B73" s="375"/>
      <c r="G73" s="1295"/>
      <c r="H73" s="1295"/>
      <c r="I73" s="1295"/>
      <c r="J73" s="1295"/>
      <c r="K73" s="1296"/>
      <c r="L73" s="1296"/>
      <c r="M73" s="1296"/>
      <c r="N73" s="1296"/>
      <c r="AM73" s="384"/>
      <c r="AN73" s="1292" t="s">
        <v>603</v>
      </c>
      <c r="AO73" s="1292"/>
      <c r="AP73" s="1292"/>
      <c r="AQ73" s="1292"/>
      <c r="AR73" s="1292"/>
      <c r="AS73" s="1292"/>
      <c r="AT73" s="1292"/>
      <c r="AU73" s="1292"/>
      <c r="AV73" s="1292"/>
      <c r="AW73" s="1292"/>
      <c r="AX73" s="1292"/>
      <c r="AY73" s="1292"/>
      <c r="AZ73" s="1292"/>
      <c r="BA73" s="1292"/>
      <c r="BB73" s="1292" t="s">
        <v>604</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6.9</v>
      </c>
      <c r="BQ75" s="1290"/>
      <c r="BR75" s="1290"/>
      <c r="BS75" s="1290"/>
      <c r="BT75" s="1290"/>
      <c r="BU75" s="1290"/>
      <c r="BV75" s="1290"/>
      <c r="BW75" s="1290"/>
      <c r="BX75" s="1290">
        <v>6.6</v>
      </c>
      <c r="BY75" s="1290"/>
      <c r="BZ75" s="1290"/>
      <c r="CA75" s="1290"/>
      <c r="CB75" s="1290"/>
      <c r="CC75" s="1290"/>
      <c r="CD75" s="1290"/>
      <c r="CE75" s="1290"/>
      <c r="CF75" s="1290">
        <v>6.5</v>
      </c>
      <c r="CG75" s="1290"/>
      <c r="CH75" s="1290"/>
      <c r="CI75" s="1290"/>
      <c r="CJ75" s="1290"/>
      <c r="CK75" s="1290"/>
      <c r="CL75" s="1290"/>
      <c r="CM75" s="1290"/>
      <c r="CN75" s="1290">
        <v>6.5</v>
      </c>
      <c r="CO75" s="1290"/>
      <c r="CP75" s="1290"/>
      <c r="CQ75" s="1290"/>
      <c r="CR75" s="1290"/>
      <c r="CS75" s="1290"/>
      <c r="CT75" s="1290"/>
      <c r="CU75" s="1290"/>
      <c r="CV75" s="1290">
        <v>6.7</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606</v>
      </c>
      <c r="AO77" s="1289"/>
      <c r="AP77" s="1289"/>
      <c r="AQ77" s="1289"/>
      <c r="AR77" s="1289"/>
      <c r="AS77" s="1289"/>
      <c r="AT77" s="1289"/>
      <c r="AU77" s="1289"/>
      <c r="AV77" s="1289"/>
      <c r="AW77" s="1289"/>
      <c r="AX77" s="1289"/>
      <c r="AY77" s="1289"/>
      <c r="AZ77" s="1289"/>
      <c r="BA77" s="1289"/>
      <c r="BB77" s="1292" t="s">
        <v>604</v>
      </c>
      <c r="BC77" s="1292"/>
      <c r="BD77" s="1292"/>
      <c r="BE77" s="1292"/>
      <c r="BF77" s="1292"/>
      <c r="BG77" s="1292"/>
      <c r="BH77" s="1292"/>
      <c r="BI77" s="1292"/>
      <c r="BJ77" s="1292"/>
      <c r="BK77" s="1292"/>
      <c r="BL77" s="1292"/>
      <c r="BM77" s="1292"/>
      <c r="BN77" s="1292"/>
      <c r="BO77" s="1292"/>
      <c r="BP77" s="1290">
        <v>53.4</v>
      </c>
      <c r="BQ77" s="1290"/>
      <c r="BR77" s="1290"/>
      <c r="BS77" s="1290"/>
      <c r="BT77" s="1290"/>
      <c r="BU77" s="1290"/>
      <c r="BV77" s="1290"/>
      <c r="BW77" s="1290"/>
      <c r="BX77" s="1290">
        <v>48</v>
      </c>
      <c r="BY77" s="1290"/>
      <c r="BZ77" s="1290"/>
      <c r="CA77" s="1290"/>
      <c r="CB77" s="1290"/>
      <c r="CC77" s="1290"/>
      <c r="CD77" s="1290"/>
      <c r="CE77" s="1290"/>
      <c r="CF77" s="1290">
        <v>49.1</v>
      </c>
      <c r="CG77" s="1290"/>
      <c r="CH77" s="1290"/>
      <c r="CI77" s="1290"/>
      <c r="CJ77" s="1290"/>
      <c r="CK77" s="1290"/>
      <c r="CL77" s="1290"/>
      <c r="CM77" s="1290"/>
      <c r="CN77" s="1290">
        <v>41.5</v>
      </c>
      <c r="CO77" s="1290"/>
      <c r="CP77" s="1290"/>
      <c r="CQ77" s="1290"/>
      <c r="CR77" s="1290"/>
      <c r="CS77" s="1290"/>
      <c r="CT77" s="1290"/>
      <c r="CU77" s="1290"/>
      <c r="CV77" s="1290">
        <v>25.2</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608</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9.6</v>
      </c>
      <c r="BY79" s="1290"/>
      <c r="BZ79" s="1290"/>
      <c r="CA79" s="1290"/>
      <c r="CB79" s="1290"/>
      <c r="CC79" s="1290"/>
      <c r="CD79" s="1290"/>
      <c r="CE79" s="1290"/>
      <c r="CF79" s="1290">
        <v>9.5</v>
      </c>
      <c r="CG79" s="1290"/>
      <c r="CH79" s="1290"/>
      <c r="CI79" s="1290"/>
      <c r="CJ79" s="1290"/>
      <c r="CK79" s="1290"/>
      <c r="CL79" s="1290"/>
      <c r="CM79" s="1290"/>
      <c r="CN79" s="1290">
        <v>9.1999999999999993</v>
      </c>
      <c r="CO79" s="1290"/>
      <c r="CP79" s="1290"/>
      <c r="CQ79" s="1290"/>
      <c r="CR79" s="1290"/>
      <c r="CS79" s="1290"/>
      <c r="CT79" s="1290"/>
      <c r="CU79" s="1290"/>
      <c r="CV79" s="1290">
        <v>8.9</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86InyZ4r+wDqWvAcI5dyVIBEuIk9Yl8wu5qTi7TcfTK20GrelJxlaV9Bw39Yc8tju+txRl1s64Ls4brsoimeCw==" saltValue="zUsJbmGYbbJ0dpYr10eD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507</v>
      </c>
    </row>
  </sheetData>
  <sheetProtection algorithmName="SHA-512" hashValue="qZ1Z0LQjC8oqBM+ccvbBBAd68/N9KKhY6jfOmrZmNmSzRAujdylY1nVc2t7tThlz3dewfbGw/U8mJmHgFNQfsw==" saltValue="m72k0Pm4YLAgx/YMKq7D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507</v>
      </c>
    </row>
  </sheetData>
  <sheetProtection algorithmName="SHA-512" hashValue="/dztdg6aUBOpLl7+FiGJLoGV3bG6Q/GEYgvazTdiH082jmWxiFK2FvaUw8mZmCz7kjhq44MYHinUHvBr0Rottg==" saltValue="DJCjbMS/akR1ICvvOX85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122406</v>
      </c>
      <c r="E3" s="153"/>
      <c r="F3" s="154">
        <v>88968</v>
      </c>
      <c r="G3" s="155"/>
      <c r="H3" s="156"/>
    </row>
    <row r="4" spans="1:8">
      <c r="A4" s="157"/>
      <c r="B4" s="158"/>
      <c r="C4" s="159"/>
      <c r="D4" s="160">
        <v>44249</v>
      </c>
      <c r="E4" s="161"/>
      <c r="F4" s="162">
        <v>45482</v>
      </c>
      <c r="G4" s="163"/>
      <c r="H4" s="164"/>
    </row>
    <row r="5" spans="1:8">
      <c r="A5" s="145" t="s">
        <v>552</v>
      </c>
      <c r="B5" s="150"/>
      <c r="C5" s="151"/>
      <c r="D5" s="152">
        <v>122308</v>
      </c>
      <c r="E5" s="153"/>
      <c r="F5" s="154">
        <v>85173</v>
      </c>
      <c r="G5" s="155"/>
      <c r="H5" s="156"/>
    </row>
    <row r="6" spans="1:8">
      <c r="A6" s="157"/>
      <c r="B6" s="158"/>
      <c r="C6" s="159"/>
      <c r="D6" s="160">
        <v>53464</v>
      </c>
      <c r="E6" s="161"/>
      <c r="F6" s="162">
        <v>43913</v>
      </c>
      <c r="G6" s="163"/>
      <c r="H6" s="164"/>
    </row>
    <row r="7" spans="1:8">
      <c r="A7" s="145" t="s">
        <v>553</v>
      </c>
      <c r="B7" s="150"/>
      <c r="C7" s="151"/>
      <c r="D7" s="152">
        <v>114841</v>
      </c>
      <c r="E7" s="153"/>
      <c r="F7" s="154">
        <v>94081</v>
      </c>
      <c r="G7" s="155"/>
      <c r="H7" s="156"/>
    </row>
    <row r="8" spans="1:8">
      <c r="A8" s="157"/>
      <c r="B8" s="158"/>
      <c r="C8" s="159"/>
      <c r="D8" s="160">
        <v>75429</v>
      </c>
      <c r="E8" s="161"/>
      <c r="F8" s="162">
        <v>48949</v>
      </c>
      <c r="G8" s="163"/>
      <c r="H8" s="164"/>
    </row>
    <row r="9" spans="1:8">
      <c r="A9" s="145" t="s">
        <v>554</v>
      </c>
      <c r="B9" s="150"/>
      <c r="C9" s="151"/>
      <c r="D9" s="152">
        <v>115823</v>
      </c>
      <c r="E9" s="153"/>
      <c r="F9" s="154">
        <v>92632</v>
      </c>
      <c r="G9" s="155"/>
      <c r="H9" s="156"/>
    </row>
    <row r="10" spans="1:8">
      <c r="A10" s="157"/>
      <c r="B10" s="158"/>
      <c r="C10" s="159"/>
      <c r="D10" s="160">
        <v>68566</v>
      </c>
      <c r="E10" s="161"/>
      <c r="F10" s="162">
        <v>47978</v>
      </c>
      <c r="G10" s="163"/>
      <c r="H10" s="164"/>
    </row>
    <row r="11" spans="1:8">
      <c r="A11" s="145" t="s">
        <v>555</v>
      </c>
      <c r="B11" s="150"/>
      <c r="C11" s="151"/>
      <c r="D11" s="152">
        <v>88542</v>
      </c>
      <c r="E11" s="153"/>
      <c r="F11" s="154">
        <v>96469</v>
      </c>
      <c r="G11" s="155"/>
      <c r="H11" s="156"/>
    </row>
    <row r="12" spans="1:8">
      <c r="A12" s="157"/>
      <c r="B12" s="158"/>
      <c r="C12" s="165"/>
      <c r="D12" s="160">
        <v>37998</v>
      </c>
      <c r="E12" s="161"/>
      <c r="F12" s="162">
        <v>49775</v>
      </c>
      <c r="G12" s="163"/>
      <c r="H12" s="164"/>
    </row>
    <row r="13" spans="1:8">
      <c r="A13" s="145"/>
      <c r="B13" s="150"/>
      <c r="C13" s="166"/>
      <c r="D13" s="167">
        <v>112784</v>
      </c>
      <c r="E13" s="168"/>
      <c r="F13" s="169">
        <v>91465</v>
      </c>
      <c r="G13" s="170"/>
      <c r="H13" s="156"/>
    </row>
    <row r="14" spans="1:8">
      <c r="A14" s="157"/>
      <c r="B14" s="158"/>
      <c r="C14" s="159"/>
      <c r="D14" s="160">
        <v>55941</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9.26</v>
      </c>
      <c r="C19" s="171">
        <f>ROUND(VALUE(SUBSTITUTE(実質収支比率等に係る経年分析!G$48,"▲","-")),2)</f>
        <v>6.81</v>
      </c>
      <c r="D19" s="171">
        <f>ROUND(VALUE(SUBSTITUTE(実質収支比率等に係る経年分析!H$48,"▲","-")),2)</f>
        <v>7.22</v>
      </c>
      <c r="E19" s="171">
        <f>ROUND(VALUE(SUBSTITUTE(実質収支比率等に係る経年分析!I$48,"▲","-")),2)</f>
        <v>8.91</v>
      </c>
      <c r="F19" s="171">
        <f>ROUND(VALUE(SUBSTITUTE(実質収支比率等に係る経年分析!J$48,"▲","-")),2)</f>
        <v>10.73</v>
      </c>
    </row>
    <row r="20" spans="1:11">
      <c r="A20" s="171" t="s">
        <v>55</v>
      </c>
      <c r="B20" s="171">
        <f>ROUND(VALUE(SUBSTITUTE(実質収支比率等に係る経年分析!F$47,"▲","-")),2)</f>
        <v>32.31</v>
      </c>
      <c r="C20" s="171">
        <f>ROUND(VALUE(SUBSTITUTE(実質収支比率等に係る経年分析!G$47,"▲","-")),2)</f>
        <v>32.299999999999997</v>
      </c>
      <c r="D20" s="171">
        <f>ROUND(VALUE(SUBSTITUTE(実質収支比率等に係る経年分析!H$47,"▲","-")),2)</f>
        <v>35.909999999999997</v>
      </c>
      <c r="E20" s="171">
        <f>ROUND(VALUE(SUBSTITUTE(実質収支比率等に係る経年分析!I$47,"▲","-")),2)</f>
        <v>31.38</v>
      </c>
      <c r="F20" s="171">
        <f>ROUND(VALUE(SUBSTITUTE(実質収支比率等に係る経年分析!J$47,"▲","-")),2)</f>
        <v>30.84</v>
      </c>
    </row>
    <row r="21" spans="1:11">
      <c r="A21" s="171" t="s">
        <v>56</v>
      </c>
      <c r="B21" s="171">
        <f>IF(ISNUMBER(VALUE(SUBSTITUTE(実質収支比率等に係る経年分析!F$49,"▲","-"))),ROUND(VALUE(SUBSTITUTE(実質収支比率等に係る経年分析!F$49,"▲","-")),2),NA())</f>
        <v>-0.44</v>
      </c>
      <c r="C21" s="171">
        <f>IF(ISNUMBER(VALUE(SUBSTITUTE(実質収支比率等に係る経年分析!G$49,"▲","-"))),ROUND(VALUE(SUBSTITUTE(実質収支比率等に係る経年分析!G$49,"▲","-")),2),NA())</f>
        <v>-0.96</v>
      </c>
      <c r="D21" s="171">
        <f>IF(ISNUMBER(VALUE(SUBSTITUTE(実質収支比率等に係る経年分析!H$49,"▲","-"))),ROUND(VALUE(SUBSTITUTE(実質収支比率等に係る経年分析!H$49,"▲","-")),2),NA())</f>
        <v>3.99</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5.0199999999999996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国民健康保険特別会計（直営診療施設勘定）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交通災害共済特別会計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介護保険特別会計（介護サービス事業勘定）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7.0000000000000007E-2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c r="A34" s="172" t="str">
        <f>IF(連結実質赤字比率に係る赤字・黒字の構成分析!C$36="",NA(),連結実質赤字比率に係る赤字・黒字の構成分析!C$36)</f>
        <v>介護保険特別会計（事業勘定）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1.1599999999999999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10.73</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16.309999999999999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781</v>
      </c>
      <c r="E42" s="173"/>
      <c r="F42" s="173"/>
      <c r="G42" s="173">
        <f>'実質公債費比率（分子）の構造'!L$52</f>
        <v>782</v>
      </c>
      <c r="H42" s="173"/>
      <c r="I42" s="173"/>
      <c r="J42" s="173">
        <f>'実質公債費比率（分子）の構造'!M$52</f>
        <v>773</v>
      </c>
      <c r="K42" s="173"/>
      <c r="L42" s="173"/>
      <c r="M42" s="173">
        <f>'実質公債費比率（分子）の構造'!N$52</f>
        <v>755</v>
      </c>
      <c r="N42" s="173"/>
      <c r="O42" s="173"/>
      <c r="P42" s="173">
        <f>'実質公債費比率（分子）の構造'!O$52</f>
        <v>710</v>
      </c>
    </row>
    <row r="43" spans="1:16">
      <c r="A43" s="173" t="s">
        <v>64</v>
      </c>
      <c r="B43" s="173">
        <f>'実質公債費比率（分子）の構造'!K$51</f>
        <v>1</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8</v>
      </c>
      <c r="C44" s="173"/>
      <c r="D44" s="173"/>
      <c r="E44" s="173">
        <f>'実質公債費比率（分子）の構造'!L$50</f>
        <v>8</v>
      </c>
      <c r="F44" s="173"/>
      <c r="G44" s="173"/>
      <c r="H44" s="173">
        <f>'実質公債費比率（分子）の構造'!M$50</f>
        <v>6</v>
      </c>
      <c r="I44" s="173"/>
      <c r="J44" s="173"/>
      <c r="K44" s="173">
        <f>'実質公債費比率（分子）の構造'!N$50</f>
        <v>4</v>
      </c>
      <c r="L44" s="173"/>
      <c r="M44" s="173"/>
      <c r="N44" s="173">
        <f>'実質公債費比率（分子）の構造'!O$50</f>
        <v>2</v>
      </c>
      <c r="O44" s="173"/>
      <c r="P44" s="173"/>
    </row>
    <row r="45" spans="1:16">
      <c r="A45" s="173" t="s">
        <v>66</v>
      </c>
      <c r="B45" s="173">
        <f>'実質公債費比率（分子）の構造'!K$49</f>
        <v>31</v>
      </c>
      <c r="C45" s="173"/>
      <c r="D45" s="173"/>
      <c r="E45" s="173">
        <f>'実質公債費比率（分子）の構造'!L$49</f>
        <v>34</v>
      </c>
      <c r="F45" s="173"/>
      <c r="G45" s="173"/>
      <c r="H45" s="173">
        <f>'実質公債費比率（分子）の構造'!M$49</f>
        <v>30</v>
      </c>
      <c r="I45" s="173"/>
      <c r="J45" s="173"/>
      <c r="K45" s="173">
        <f>'実質公債費比率（分子）の構造'!N$49</f>
        <v>26</v>
      </c>
      <c r="L45" s="173"/>
      <c r="M45" s="173"/>
      <c r="N45" s="173">
        <f>'実質公債費比率（分子）の構造'!O$49</f>
        <v>39</v>
      </c>
      <c r="O45" s="173"/>
      <c r="P45" s="173"/>
    </row>
    <row r="46" spans="1:16">
      <c r="A46" s="173" t="s">
        <v>67</v>
      </c>
      <c r="B46" s="173">
        <f>'実質公債費比率（分子）の構造'!K$48</f>
        <v>82</v>
      </c>
      <c r="C46" s="173"/>
      <c r="D46" s="173"/>
      <c r="E46" s="173">
        <f>'実質公債費比率（分子）の構造'!L$48</f>
        <v>95</v>
      </c>
      <c r="F46" s="173"/>
      <c r="G46" s="173"/>
      <c r="H46" s="173">
        <f>'実質公債費比率（分子）の構造'!M$48</f>
        <v>103</v>
      </c>
      <c r="I46" s="173"/>
      <c r="J46" s="173"/>
      <c r="K46" s="173">
        <f>'実質公債費比率（分子）の構造'!N$48</f>
        <v>130</v>
      </c>
      <c r="L46" s="173"/>
      <c r="M46" s="173"/>
      <c r="N46" s="173">
        <f>'実質公債費比率（分子）の構造'!O$48</f>
        <v>96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1020</v>
      </c>
      <c r="C49" s="173"/>
      <c r="D49" s="173"/>
      <c r="E49" s="173">
        <f>'実質公債費比率（分子）の構造'!L$45</f>
        <v>1010</v>
      </c>
      <c r="F49" s="173"/>
      <c r="G49" s="173"/>
      <c r="H49" s="173">
        <f>'実質公債費比率（分子）の構造'!M$45</f>
        <v>1000</v>
      </c>
      <c r="I49" s="173"/>
      <c r="J49" s="173"/>
      <c r="K49" s="173">
        <f>'実質公債費比率（分子）の構造'!N$45</f>
        <v>973</v>
      </c>
      <c r="L49" s="173"/>
      <c r="M49" s="173"/>
      <c r="N49" s="173">
        <f>'実質公債費比率（分子）の構造'!O$45</f>
        <v>1012</v>
      </c>
      <c r="O49" s="173"/>
      <c r="P49" s="173"/>
    </row>
    <row r="50" spans="1:16">
      <c r="A50" s="173" t="s">
        <v>71</v>
      </c>
      <c r="B50" s="173" t="e">
        <f>NA()</f>
        <v>#N/A</v>
      </c>
      <c r="C50" s="173">
        <f>IF(ISNUMBER('実質公債費比率（分子）の構造'!K$53),'実質公債費比率（分子）の構造'!K$53,NA())</f>
        <v>361</v>
      </c>
      <c r="D50" s="173" t="e">
        <f>NA()</f>
        <v>#N/A</v>
      </c>
      <c r="E50" s="173" t="e">
        <f>NA()</f>
        <v>#N/A</v>
      </c>
      <c r="F50" s="173">
        <f>IF(ISNUMBER('実質公債費比率（分子）の構造'!L$53),'実質公債費比率（分子）の構造'!L$53,NA())</f>
        <v>365</v>
      </c>
      <c r="G50" s="173" t="e">
        <f>NA()</f>
        <v>#N/A</v>
      </c>
      <c r="H50" s="173" t="e">
        <f>NA()</f>
        <v>#N/A</v>
      </c>
      <c r="I50" s="173">
        <f>IF(ISNUMBER('実質公債費比率（分子）の構造'!M$53),'実質公債費比率（分子）の構造'!M$53,NA())</f>
        <v>366</v>
      </c>
      <c r="J50" s="173" t="e">
        <f>NA()</f>
        <v>#N/A</v>
      </c>
      <c r="K50" s="173" t="e">
        <f>NA()</f>
        <v>#N/A</v>
      </c>
      <c r="L50" s="173">
        <f>IF(ISNUMBER('実質公債費比率（分子）の構造'!N$53),'実質公債費比率（分子）の構造'!N$53,NA())</f>
        <v>378</v>
      </c>
      <c r="M50" s="173" t="e">
        <f>NA()</f>
        <v>#N/A</v>
      </c>
      <c r="N50" s="173" t="e">
        <f>NA()</f>
        <v>#N/A</v>
      </c>
      <c r="O50" s="173">
        <f>IF(ISNUMBER('実質公債費比率（分子）の構造'!O$53),'実質公債費比率（分子）の構造'!O$53,NA())</f>
        <v>439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7293</v>
      </c>
      <c r="E56" s="172"/>
      <c r="F56" s="172"/>
      <c r="G56" s="172">
        <f>'将来負担比率（分子）の構造'!J$52</f>
        <v>7753</v>
      </c>
      <c r="H56" s="172"/>
      <c r="I56" s="172"/>
      <c r="J56" s="172">
        <f>'将来負担比率（分子）の構造'!K$52</f>
        <v>8216</v>
      </c>
      <c r="K56" s="172"/>
      <c r="L56" s="172"/>
      <c r="M56" s="172">
        <f>'将来負担比率（分子）の構造'!L$52</f>
        <v>8690</v>
      </c>
      <c r="N56" s="172"/>
      <c r="O56" s="172"/>
      <c r="P56" s="172">
        <f>'将来負担比率（分子）の構造'!M$52</f>
        <v>8362</v>
      </c>
    </row>
    <row r="57" spans="1:16">
      <c r="A57" s="172" t="s">
        <v>42</v>
      </c>
      <c r="B57" s="172"/>
      <c r="C57" s="172"/>
      <c r="D57" s="172">
        <f>'将来負担比率（分子）の構造'!I$51</f>
        <v>599</v>
      </c>
      <c r="E57" s="172"/>
      <c r="F57" s="172"/>
      <c r="G57" s="172">
        <f>'将来負担比率（分子）の構造'!J$51</f>
        <v>635</v>
      </c>
      <c r="H57" s="172"/>
      <c r="I57" s="172"/>
      <c r="J57" s="172">
        <f>'将来負担比率（分子）の構造'!K$51</f>
        <v>653</v>
      </c>
      <c r="K57" s="172"/>
      <c r="L57" s="172"/>
      <c r="M57" s="172">
        <f>'将来負担比率（分子）の構造'!L$51</f>
        <v>678</v>
      </c>
      <c r="N57" s="172"/>
      <c r="O57" s="172"/>
      <c r="P57" s="172">
        <f>'将来負担比率（分子）の構造'!M$51</f>
        <v>573</v>
      </c>
    </row>
    <row r="58" spans="1:16">
      <c r="A58" s="172" t="s">
        <v>41</v>
      </c>
      <c r="B58" s="172"/>
      <c r="C58" s="172"/>
      <c r="D58" s="172">
        <f>'将来負担比率（分子）の構造'!I$50</f>
        <v>6971</v>
      </c>
      <c r="E58" s="172"/>
      <c r="F58" s="172"/>
      <c r="G58" s="172">
        <f>'将来負担比率（分子）の構造'!J$50</f>
        <v>6997</v>
      </c>
      <c r="H58" s="172"/>
      <c r="I58" s="172"/>
      <c r="J58" s="172">
        <f>'将来負担比率（分子）の構造'!K$50</f>
        <v>7154</v>
      </c>
      <c r="K58" s="172"/>
      <c r="L58" s="172"/>
      <c r="M58" s="172">
        <f>'将来負担比率（分子）の構造'!L$50</f>
        <v>7274</v>
      </c>
      <c r="N58" s="172"/>
      <c r="O58" s="172"/>
      <c r="P58" s="172">
        <f>'将来負担比率（分子）の構造'!M$50</f>
        <v>8102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1412</v>
      </c>
      <c r="C62" s="172"/>
      <c r="D62" s="172"/>
      <c r="E62" s="172">
        <f>'将来負担比率（分子）の構造'!J$45</f>
        <v>1316</v>
      </c>
      <c r="F62" s="172"/>
      <c r="G62" s="172"/>
      <c r="H62" s="172">
        <f>'将来負担比率（分子）の構造'!K$45</f>
        <v>1232</v>
      </c>
      <c r="I62" s="172"/>
      <c r="J62" s="172"/>
      <c r="K62" s="172">
        <f>'将来負担比率（分子）の構造'!L$45</f>
        <v>1162</v>
      </c>
      <c r="L62" s="172"/>
      <c r="M62" s="172"/>
      <c r="N62" s="172">
        <f>'将来負担比率（分子）の構造'!M$45</f>
        <v>1096</v>
      </c>
      <c r="O62" s="172"/>
      <c r="P62" s="172"/>
    </row>
    <row r="63" spans="1:16">
      <c r="A63" s="172" t="s">
        <v>34</v>
      </c>
      <c r="B63" s="172">
        <f>'将来負担比率（分子）の構造'!I$44</f>
        <v>227</v>
      </c>
      <c r="C63" s="172"/>
      <c r="D63" s="172"/>
      <c r="E63" s="172">
        <f>'将来負担比率（分子）の構造'!J$44</f>
        <v>201</v>
      </c>
      <c r="F63" s="172"/>
      <c r="G63" s="172"/>
      <c r="H63" s="172">
        <f>'将来負担比率（分子）の構造'!K$44</f>
        <v>174</v>
      </c>
      <c r="I63" s="172"/>
      <c r="J63" s="172"/>
      <c r="K63" s="172">
        <f>'将来負担比率（分子）の構造'!L$44</f>
        <v>151</v>
      </c>
      <c r="L63" s="172"/>
      <c r="M63" s="172"/>
      <c r="N63" s="172">
        <f>'将来負担比率（分子）の構造'!M$44</f>
        <v>117</v>
      </c>
      <c r="O63" s="172"/>
      <c r="P63" s="172"/>
    </row>
    <row r="64" spans="1:16">
      <c r="A64" s="172" t="s">
        <v>33</v>
      </c>
      <c r="B64" s="172">
        <f>'将来負担比率（分子）の構造'!I$43</f>
        <v>1215</v>
      </c>
      <c r="C64" s="172"/>
      <c r="D64" s="172"/>
      <c r="E64" s="172">
        <f>'将来負担比率（分子）の構造'!J$43</f>
        <v>1275</v>
      </c>
      <c r="F64" s="172"/>
      <c r="G64" s="172"/>
      <c r="H64" s="172">
        <f>'将来負担比率（分子）の構造'!K$43</f>
        <v>1320</v>
      </c>
      <c r="I64" s="172"/>
      <c r="J64" s="172"/>
      <c r="K64" s="172">
        <f>'将来負担比率（分子）の構造'!L$43</f>
        <v>1153</v>
      </c>
      <c r="L64" s="172"/>
      <c r="M64" s="172"/>
      <c r="N64" s="172">
        <f>'将来負担比率（分子）の構造'!M$43</f>
        <v>1061</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10114</v>
      </c>
      <c r="C66" s="172"/>
      <c r="D66" s="172"/>
      <c r="E66" s="172">
        <f>'将来負担比率（分子）の構造'!J$41</f>
        <v>10560</v>
      </c>
      <c r="F66" s="172"/>
      <c r="G66" s="172"/>
      <c r="H66" s="172">
        <f>'将来負担比率（分子）の構造'!K$41</f>
        <v>11292</v>
      </c>
      <c r="I66" s="172"/>
      <c r="J66" s="172"/>
      <c r="K66" s="172">
        <f>'将来負担比率（分子）の構造'!L$41</f>
        <v>12041</v>
      </c>
      <c r="L66" s="172"/>
      <c r="M66" s="172"/>
      <c r="N66" s="172">
        <f>'将来負担比率（分子）の構造'!M$41</f>
        <v>12201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2245</v>
      </c>
      <c r="C72" s="176">
        <f>基金残高に係る経年分析!G55</f>
        <v>2027</v>
      </c>
      <c r="D72" s="176">
        <f>基金残高に係る経年分析!H55</f>
        <v>2110</v>
      </c>
    </row>
    <row r="73" spans="1:16">
      <c r="A73" s="175" t="s">
        <v>78</v>
      </c>
      <c r="B73" s="176">
        <f>基金残高に係る経年分析!F56</f>
        <v>720</v>
      </c>
      <c r="C73" s="176">
        <f>基金残高に係る経年分析!G56</f>
        <v>721</v>
      </c>
      <c r="D73" s="176">
        <f>基金残高に係る経年分析!H56</f>
        <v>1002</v>
      </c>
    </row>
    <row r="74" spans="1:16">
      <c r="A74" s="175" t="s">
        <v>79</v>
      </c>
      <c r="B74" s="176">
        <f>基金残高に係る経年分析!F57</f>
        <v>3664</v>
      </c>
      <c r="C74" s="176">
        <f>基金残高に係る経年分析!G57</f>
        <v>3987</v>
      </c>
      <c r="D74" s="176">
        <f>基金残高に係る経年分析!H57</f>
        <v>4465</v>
      </c>
    </row>
  </sheetData>
  <sheetProtection algorithmName="SHA-512" hashValue="6aCaxwXjfte1xOEC3jhCSh3WxHV/GfO61xiC1SS9fzUr0aFT8CaCURlnD/dxvyybzTf0o9CDPrN4HU6JIK8mHQ==" saltValue="f/oYErGhiqJ/RjTENM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41" t="s">
        <v>231</v>
      </c>
      <c r="C5" s="742"/>
      <c r="D5" s="742"/>
      <c r="E5" s="742"/>
      <c r="F5" s="742"/>
      <c r="G5" s="742"/>
      <c r="H5" s="742"/>
      <c r="I5" s="742"/>
      <c r="J5" s="742"/>
      <c r="K5" s="742"/>
      <c r="L5" s="742"/>
      <c r="M5" s="742"/>
      <c r="N5" s="742"/>
      <c r="O5" s="742"/>
      <c r="P5" s="742"/>
      <c r="Q5" s="743"/>
      <c r="R5" s="717">
        <v>2003592</v>
      </c>
      <c r="S5" s="718"/>
      <c r="T5" s="718"/>
      <c r="U5" s="718"/>
      <c r="V5" s="718"/>
      <c r="W5" s="718"/>
      <c r="X5" s="718"/>
      <c r="Y5" s="764"/>
      <c r="Z5" s="779">
        <v>13.5</v>
      </c>
      <c r="AA5" s="779"/>
      <c r="AB5" s="779"/>
      <c r="AC5" s="779"/>
      <c r="AD5" s="780">
        <v>2003592</v>
      </c>
      <c r="AE5" s="780"/>
      <c r="AF5" s="780"/>
      <c r="AG5" s="780"/>
      <c r="AH5" s="780"/>
      <c r="AI5" s="780"/>
      <c r="AJ5" s="780"/>
      <c r="AK5" s="780"/>
      <c r="AL5" s="760">
        <v>30.1</v>
      </c>
      <c r="AM5" s="746"/>
      <c r="AN5" s="746"/>
      <c r="AO5" s="761"/>
      <c r="AP5" s="741" t="s">
        <v>232</v>
      </c>
      <c r="AQ5" s="742"/>
      <c r="AR5" s="742"/>
      <c r="AS5" s="742"/>
      <c r="AT5" s="742"/>
      <c r="AU5" s="742"/>
      <c r="AV5" s="742"/>
      <c r="AW5" s="742"/>
      <c r="AX5" s="742"/>
      <c r="AY5" s="742"/>
      <c r="AZ5" s="742"/>
      <c r="BA5" s="742"/>
      <c r="BB5" s="742"/>
      <c r="BC5" s="742"/>
      <c r="BD5" s="742"/>
      <c r="BE5" s="742"/>
      <c r="BF5" s="743"/>
      <c r="BG5" s="664">
        <v>2003372</v>
      </c>
      <c r="BH5" s="674"/>
      <c r="BI5" s="674"/>
      <c r="BJ5" s="674"/>
      <c r="BK5" s="674"/>
      <c r="BL5" s="674"/>
      <c r="BM5" s="674"/>
      <c r="BN5" s="675"/>
      <c r="BO5" s="678">
        <v>100</v>
      </c>
      <c r="BP5" s="678"/>
      <c r="BQ5" s="678"/>
      <c r="BR5" s="678"/>
      <c r="BS5" s="679">
        <v>18008</v>
      </c>
      <c r="BT5" s="679"/>
      <c r="BU5" s="679"/>
      <c r="BV5" s="679"/>
      <c r="BW5" s="679"/>
      <c r="BX5" s="679"/>
      <c r="BY5" s="679"/>
      <c r="BZ5" s="679"/>
      <c r="CA5" s="679"/>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c r="B6" s="645" t="s">
        <v>236</v>
      </c>
      <c r="C6" s="646"/>
      <c r="D6" s="646"/>
      <c r="E6" s="646"/>
      <c r="F6" s="646"/>
      <c r="G6" s="646"/>
      <c r="H6" s="646"/>
      <c r="I6" s="646"/>
      <c r="J6" s="646"/>
      <c r="K6" s="646"/>
      <c r="L6" s="646"/>
      <c r="M6" s="646"/>
      <c r="N6" s="646"/>
      <c r="O6" s="646"/>
      <c r="P6" s="646"/>
      <c r="Q6" s="647"/>
      <c r="R6" s="664">
        <v>129256</v>
      </c>
      <c r="S6" s="674"/>
      <c r="T6" s="674"/>
      <c r="U6" s="674"/>
      <c r="V6" s="674"/>
      <c r="W6" s="674"/>
      <c r="X6" s="674"/>
      <c r="Y6" s="675"/>
      <c r="Z6" s="678">
        <v>0.9</v>
      </c>
      <c r="AA6" s="678"/>
      <c r="AB6" s="678"/>
      <c r="AC6" s="678"/>
      <c r="AD6" s="679">
        <v>129256</v>
      </c>
      <c r="AE6" s="679"/>
      <c r="AF6" s="679"/>
      <c r="AG6" s="679"/>
      <c r="AH6" s="679"/>
      <c r="AI6" s="679"/>
      <c r="AJ6" s="679"/>
      <c r="AK6" s="679"/>
      <c r="AL6" s="667">
        <v>1.9</v>
      </c>
      <c r="AM6" s="676"/>
      <c r="AN6" s="676"/>
      <c r="AO6" s="680"/>
      <c r="AP6" s="645" t="s">
        <v>237</v>
      </c>
      <c r="AQ6" s="646"/>
      <c r="AR6" s="646"/>
      <c r="AS6" s="646"/>
      <c r="AT6" s="646"/>
      <c r="AU6" s="646"/>
      <c r="AV6" s="646"/>
      <c r="AW6" s="646"/>
      <c r="AX6" s="646"/>
      <c r="AY6" s="646"/>
      <c r="AZ6" s="646"/>
      <c r="BA6" s="646"/>
      <c r="BB6" s="646"/>
      <c r="BC6" s="646"/>
      <c r="BD6" s="646"/>
      <c r="BE6" s="646"/>
      <c r="BF6" s="647"/>
      <c r="BG6" s="664">
        <v>2003372</v>
      </c>
      <c r="BH6" s="674"/>
      <c r="BI6" s="674"/>
      <c r="BJ6" s="674"/>
      <c r="BK6" s="674"/>
      <c r="BL6" s="674"/>
      <c r="BM6" s="674"/>
      <c r="BN6" s="675"/>
      <c r="BO6" s="678">
        <v>100</v>
      </c>
      <c r="BP6" s="678"/>
      <c r="BQ6" s="678"/>
      <c r="BR6" s="678"/>
      <c r="BS6" s="679">
        <v>18008</v>
      </c>
      <c r="BT6" s="679"/>
      <c r="BU6" s="679"/>
      <c r="BV6" s="679"/>
      <c r="BW6" s="679"/>
      <c r="BX6" s="679"/>
      <c r="BY6" s="679"/>
      <c r="BZ6" s="679"/>
      <c r="CA6" s="679"/>
      <c r="CB6" s="750"/>
      <c r="CD6" s="720" t="s">
        <v>238</v>
      </c>
      <c r="CE6" s="721"/>
      <c r="CF6" s="721"/>
      <c r="CG6" s="721"/>
      <c r="CH6" s="721"/>
      <c r="CI6" s="721"/>
      <c r="CJ6" s="721"/>
      <c r="CK6" s="721"/>
      <c r="CL6" s="721"/>
      <c r="CM6" s="721"/>
      <c r="CN6" s="721"/>
      <c r="CO6" s="721"/>
      <c r="CP6" s="721"/>
      <c r="CQ6" s="722"/>
      <c r="CR6" s="664">
        <v>120001</v>
      </c>
      <c r="CS6" s="674"/>
      <c r="CT6" s="674"/>
      <c r="CU6" s="674"/>
      <c r="CV6" s="674"/>
      <c r="CW6" s="674"/>
      <c r="CX6" s="674"/>
      <c r="CY6" s="675"/>
      <c r="CZ6" s="760">
        <v>0.9</v>
      </c>
      <c r="DA6" s="746"/>
      <c r="DB6" s="746"/>
      <c r="DC6" s="765"/>
      <c r="DD6" s="670" t="s">
        <v>128</v>
      </c>
      <c r="DE6" s="674"/>
      <c r="DF6" s="674"/>
      <c r="DG6" s="674"/>
      <c r="DH6" s="674"/>
      <c r="DI6" s="674"/>
      <c r="DJ6" s="674"/>
      <c r="DK6" s="674"/>
      <c r="DL6" s="674"/>
      <c r="DM6" s="674"/>
      <c r="DN6" s="674"/>
      <c r="DO6" s="674"/>
      <c r="DP6" s="675"/>
      <c r="DQ6" s="670">
        <v>119991</v>
      </c>
      <c r="DR6" s="674"/>
      <c r="DS6" s="674"/>
      <c r="DT6" s="674"/>
      <c r="DU6" s="674"/>
      <c r="DV6" s="674"/>
      <c r="DW6" s="674"/>
      <c r="DX6" s="674"/>
      <c r="DY6" s="674"/>
      <c r="DZ6" s="674"/>
      <c r="EA6" s="674"/>
      <c r="EB6" s="674"/>
      <c r="EC6" s="691"/>
    </row>
    <row r="7" spans="2:143" ht="11.25" customHeight="1">
      <c r="B7" s="645" t="s">
        <v>239</v>
      </c>
      <c r="C7" s="646"/>
      <c r="D7" s="646"/>
      <c r="E7" s="646"/>
      <c r="F7" s="646"/>
      <c r="G7" s="646"/>
      <c r="H7" s="646"/>
      <c r="I7" s="646"/>
      <c r="J7" s="646"/>
      <c r="K7" s="646"/>
      <c r="L7" s="646"/>
      <c r="M7" s="646"/>
      <c r="N7" s="646"/>
      <c r="O7" s="646"/>
      <c r="P7" s="646"/>
      <c r="Q7" s="647"/>
      <c r="R7" s="664">
        <v>984</v>
      </c>
      <c r="S7" s="674"/>
      <c r="T7" s="674"/>
      <c r="U7" s="674"/>
      <c r="V7" s="674"/>
      <c r="W7" s="674"/>
      <c r="X7" s="674"/>
      <c r="Y7" s="675"/>
      <c r="Z7" s="678">
        <v>0</v>
      </c>
      <c r="AA7" s="678"/>
      <c r="AB7" s="678"/>
      <c r="AC7" s="678"/>
      <c r="AD7" s="679">
        <v>984</v>
      </c>
      <c r="AE7" s="679"/>
      <c r="AF7" s="679"/>
      <c r="AG7" s="679"/>
      <c r="AH7" s="679"/>
      <c r="AI7" s="679"/>
      <c r="AJ7" s="679"/>
      <c r="AK7" s="679"/>
      <c r="AL7" s="667">
        <v>0</v>
      </c>
      <c r="AM7" s="676"/>
      <c r="AN7" s="676"/>
      <c r="AO7" s="680"/>
      <c r="AP7" s="645" t="s">
        <v>240</v>
      </c>
      <c r="AQ7" s="646"/>
      <c r="AR7" s="646"/>
      <c r="AS7" s="646"/>
      <c r="AT7" s="646"/>
      <c r="AU7" s="646"/>
      <c r="AV7" s="646"/>
      <c r="AW7" s="646"/>
      <c r="AX7" s="646"/>
      <c r="AY7" s="646"/>
      <c r="AZ7" s="646"/>
      <c r="BA7" s="646"/>
      <c r="BB7" s="646"/>
      <c r="BC7" s="646"/>
      <c r="BD7" s="646"/>
      <c r="BE7" s="646"/>
      <c r="BF7" s="647"/>
      <c r="BG7" s="664">
        <v>715263</v>
      </c>
      <c r="BH7" s="674"/>
      <c r="BI7" s="674"/>
      <c r="BJ7" s="674"/>
      <c r="BK7" s="674"/>
      <c r="BL7" s="674"/>
      <c r="BM7" s="674"/>
      <c r="BN7" s="675"/>
      <c r="BO7" s="678">
        <v>35.700000000000003</v>
      </c>
      <c r="BP7" s="678"/>
      <c r="BQ7" s="678"/>
      <c r="BR7" s="678"/>
      <c r="BS7" s="679">
        <v>18008</v>
      </c>
      <c r="BT7" s="679"/>
      <c r="BU7" s="679"/>
      <c r="BV7" s="679"/>
      <c r="BW7" s="679"/>
      <c r="BX7" s="679"/>
      <c r="BY7" s="679"/>
      <c r="BZ7" s="679"/>
      <c r="CA7" s="679"/>
      <c r="CB7" s="750"/>
      <c r="CD7" s="692" t="s">
        <v>241</v>
      </c>
      <c r="CE7" s="689"/>
      <c r="CF7" s="689"/>
      <c r="CG7" s="689"/>
      <c r="CH7" s="689"/>
      <c r="CI7" s="689"/>
      <c r="CJ7" s="689"/>
      <c r="CK7" s="689"/>
      <c r="CL7" s="689"/>
      <c r="CM7" s="689"/>
      <c r="CN7" s="689"/>
      <c r="CO7" s="689"/>
      <c r="CP7" s="689"/>
      <c r="CQ7" s="690"/>
      <c r="CR7" s="664">
        <v>2864259</v>
      </c>
      <c r="CS7" s="674"/>
      <c r="CT7" s="674"/>
      <c r="CU7" s="674"/>
      <c r="CV7" s="674"/>
      <c r="CW7" s="674"/>
      <c r="CX7" s="674"/>
      <c r="CY7" s="675"/>
      <c r="CZ7" s="678">
        <v>20.399999999999999</v>
      </c>
      <c r="DA7" s="678"/>
      <c r="DB7" s="678"/>
      <c r="DC7" s="678"/>
      <c r="DD7" s="670">
        <v>368742</v>
      </c>
      <c r="DE7" s="674"/>
      <c r="DF7" s="674"/>
      <c r="DG7" s="674"/>
      <c r="DH7" s="674"/>
      <c r="DI7" s="674"/>
      <c r="DJ7" s="674"/>
      <c r="DK7" s="674"/>
      <c r="DL7" s="674"/>
      <c r="DM7" s="674"/>
      <c r="DN7" s="674"/>
      <c r="DO7" s="674"/>
      <c r="DP7" s="675"/>
      <c r="DQ7" s="670">
        <v>1984519</v>
      </c>
      <c r="DR7" s="674"/>
      <c r="DS7" s="674"/>
      <c r="DT7" s="674"/>
      <c r="DU7" s="674"/>
      <c r="DV7" s="674"/>
      <c r="DW7" s="674"/>
      <c r="DX7" s="674"/>
      <c r="DY7" s="674"/>
      <c r="DZ7" s="674"/>
      <c r="EA7" s="674"/>
      <c r="EB7" s="674"/>
      <c r="EC7" s="691"/>
    </row>
    <row r="8" spans="2:143" ht="11.25" customHeight="1">
      <c r="B8" s="645" t="s">
        <v>242</v>
      </c>
      <c r="C8" s="646"/>
      <c r="D8" s="646"/>
      <c r="E8" s="646"/>
      <c r="F8" s="646"/>
      <c r="G8" s="646"/>
      <c r="H8" s="646"/>
      <c r="I8" s="646"/>
      <c r="J8" s="646"/>
      <c r="K8" s="646"/>
      <c r="L8" s="646"/>
      <c r="M8" s="646"/>
      <c r="N8" s="646"/>
      <c r="O8" s="646"/>
      <c r="P8" s="646"/>
      <c r="Q8" s="647"/>
      <c r="R8" s="664">
        <v>4076</v>
      </c>
      <c r="S8" s="674"/>
      <c r="T8" s="674"/>
      <c r="U8" s="674"/>
      <c r="V8" s="674"/>
      <c r="W8" s="674"/>
      <c r="X8" s="674"/>
      <c r="Y8" s="675"/>
      <c r="Z8" s="678">
        <v>0</v>
      </c>
      <c r="AA8" s="678"/>
      <c r="AB8" s="678"/>
      <c r="AC8" s="678"/>
      <c r="AD8" s="679">
        <v>4076</v>
      </c>
      <c r="AE8" s="679"/>
      <c r="AF8" s="679"/>
      <c r="AG8" s="679"/>
      <c r="AH8" s="679"/>
      <c r="AI8" s="679"/>
      <c r="AJ8" s="679"/>
      <c r="AK8" s="679"/>
      <c r="AL8" s="667">
        <v>0.1</v>
      </c>
      <c r="AM8" s="676"/>
      <c r="AN8" s="676"/>
      <c r="AO8" s="680"/>
      <c r="AP8" s="645" t="s">
        <v>243</v>
      </c>
      <c r="AQ8" s="646"/>
      <c r="AR8" s="646"/>
      <c r="AS8" s="646"/>
      <c r="AT8" s="646"/>
      <c r="AU8" s="646"/>
      <c r="AV8" s="646"/>
      <c r="AW8" s="646"/>
      <c r="AX8" s="646"/>
      <c r="AY8" s="646"/>
      <c r="AZ8" s="646"/>
      <c r="BA8" s="646"/>
      <c r="BB8" s="646"/>
      <c r="BC8" s="646"/>
      <c r="BD8" s="646"/>
      <c r="BE8" s="646"/>
      <c r="BF8" s="647"/>
      <c r="BG8" s="664">
        <v>30507</v>
      </c>
      <c r="BH8" s="674"/>
      <c r="BI8" s="674"/>
      <c r="BJ8" s="674"/>
      <c r="BK8" s="674"/>
      <c r="BL8" s="674"/>
      <c r="BM8" s="674"/>
      <c r="BN8" s="675"/>
      <c r="BO8" s="678">
        <v>1.5</v>
      </c>
      <c r="BP8" s="678"/>
      <c r="BQ8" s="678"/>
      <c r="BR8" s="678"/>
      <c r="BS8" s="679" t="s">
        <v>128</v>
      </c>
      <c r="BT8" s="679"/>
      <c r="BU8" s="679"/>
      <c r="BV8" s="679"/>
      <c r="BW8" s="679"/>
      <c r="BX8" s="679"/>
      <c r="BY8" s="679"/>
      <c r="BZ8" s="679"/>
      <c r="CA8" s="679"/>
      <c r="CB8" s="750"/>
      <c r="CD8" s="692" t="s">
        <v>244</v>
      </c>
      <c r="CE8" s="689"/>
      <c r="CF8" s="689"/>
      <c r="CG8" s="689"/>
      <c r="CH8" s="689"/>
      <c r="CI8" s="689"/>
      <c r="CJ8" s="689"/>
      <c r="CK8" s="689"/>
      <c r="CL8" s="689"/>
      <c r="CM8" s="689"/>
      <c r="CN8" s="689"/>
      <c r="CO8" s="689"/>
      <c r="CP8" s="689"/>
      <c r="CQ8" s="690"/>
      <c r="CR8" s="664">
        <v>5050263</v>
      </c>
      <c r="CS8" s="674"/>
      <c r="CT8" s="674"/>
      <c r="CU8" s="674"/>
      <c r="CV8" s="674"/>
      <c r="CW8" s="674"/>
      <c r="CX8" s="674"/>
      <c r="CY8" s="675"/>
      <c r="CZ8" s="678">
        <v>36</v>
      </c>
      <c r="DA8" s="678"/>
      <c r="DB8" s="678"/>
      <c r="DC8" s="678"/>
      <c r="DD8" s="670" t="s">
        <v>128</v>
      </c>
      <c r="DE8" s="674"/>
      <c r="DF8" s="674"/>
      <c r="DG8" s="674"/>
      <c r="DH8" s="674"/>
      <c r="DI8" s="674"/>
      <c r="DJ8" s="674"/>
      <c r="DK8" s="674"/>
      <c r="DL8" s="674"/>
      <c r="DM8" s="674"/>
      <c r="DN8" s="674"/>
      <c r="DO8" s="674"/>
      <c r="DP8" s="675"/>
      <c r="DQ8" s="670">
        <v>2139270</v>
      </c>
      <c r="DR8" s="674"/>
      <c r="DS8" s="674"/>
      <c r="DT8" s="674"/>
      <c r="DU8" s="674"/>
      <c r="DV8" s="674"/>
      <c r="DW8" s="674"/>
      <c r="DX8" s="674"/>
      <c r="DY8" s="674"/>
      <c r="DZ8" s="674"/>
      <c r="EA8" s="674"/>
      <c r="EB8" s="674"/>
      <c r="EC8" s="691"/>
    </row>
    <row r="9" spans="2:143" ht="11.25" customHeight="1">
      <c r="B9" s="645" t="s">
        <v>245</v>
      </c>
      <c r="C9" s="646"/>
      <c r="D9" s="646"/>
      <c r="E9" s="646"/>
      <c r="F9" s="646"/>
      <c r="G9" s="646"/>
      <c r="H9" s="646"/>
      <c r="I9" s="646"/>
      <c r="J9" s="646"/>
      <c r="K9" s="646"/>
      <c r="L9" s="646"/>
      <c r="M9" s="646"/>
      <c r="N9" s="646"/>
      <c r="O9" s="646"/>
      <c r="P9" s="646"/>
      <c r="Q9" s="647"/>
      <c r="R9" s="664">
        <v>5641</v>
      </c>
      <c r="S9" s="674"/>
      <c r="T9" s="674"/>
      <c r="U9" s="674"/>
      <c r="V9" s="674"/>
      <c r="W9" s="674"/>
      <c r="X9" s="674"/>
      <c r="Y9" s="675"/>
      <c r="Z9" s="678">
        <v>0</v>
      </c>
      <c r="AA9" s="678"/>
      <c r="AB9" s="678"/>
      <c r="AC9" s="678"/>
      <c r="AD9" s="679">
        <v>5641</v>
      </c>
      <c r="AE9" s="679"/>
      <c r="AF9" s="679"/>
      <c r="AG9" s="679"/>
      <c r="AH9" s="679"/>
      <c r="AI9" s="679"/>
      <c r="AJ9" s="679"/>
      <c r="AK9" s="679"/>
      <c r="AL9" s="667">
        <v>0.1</v>
      </c>
      <c r="AM9" s="676"/>
      <c r="AN9" s="676"/>
      <c r="AO9" s="680"/>
      <c r="AP9" s="645" t="s">
        <v>246</v>
      </c>
      <c r="AQ9" s="646"/>
      <c r="AR9" s="646"/>
      <c r="AS9" s="646"/>
      <c r="AT9" s="646"/>
      <c r="AU9" s="646"/>
      <c r="AV9" s="646"/>
      <c r="AW9" s="646"/>
      <c r="AX9" s="646"/>
      <c r="AY9" s="646"/>
      <c r="AZ9" s="646"/>
      <c r="BA9" s="646"/>
      <c r="BB9" s="646"/>
      <c r="BC9" s="646"/>
      <c r="BD9" s="646"/>
      <c r="BE9" s="646"/>
      <c r="BF9" s="647"/>
      <c r="BG9" s="664">
        <v>581109</v>
      </c>
      <c r="BH9" s="674"/>
      <c r="BI9" s="674"/>
      <c r="BJ9" s="674"/>
      <c r="BK9" s="674"/>
      <c r="BL9" s="674"/>
      <c r="BM9" s="674"/>
      <c r="BN9" s="675"/>
      <c r="BO9" s="678">
        <v>29</v>
      </c>
      <c r="BP9" s="678"/>
      <c r="BQ9" s="678"/>
      <c r="BR9" s="678"/>
      <c r="BS9" s="679" t="s">
        <v>128</v>
      </c>
      <c r="BT9" s="679"/>
      <c r="BU9" s="679"/>
      <c r="BV9" s="679"/>
      <c r="BW9" s="679"/>
      <c r="BX9" s="679"/>
      <c r="BY9" s="679"/>
      <c r="BZ9" s="679"/>
      <c r="CA9" s="679"/>
      <c r="CB9" s="750"/>
      <c r="CD9" s="692" t="s">
        <v>247</v>
      </c>
      <c r="CE9" s="689"/>
      <c r="CF9" s="689"/>
      <c r="CG9" s="689"/>
      <c r="CH9" s="689"/>
      <c r="CI9" s="689"/>
      <c r="CJ9" s="689"/>
      <c r="CK9" s="689"/>
      <c r="CL9" s="689"/>
      <c r="CM9" s="689"/>
      <c r="CN9" s="689"/>
      <c r="CO9" s="689"/>
      <c r="CP9" s="689"/>
      <c r="CQ9" s="690"/>
      <c r="CR9" s="664">
        <v>1008949</v>
      </c>
      <c r="CS9" s="674"/>
      <c r="CT9" s="674"/>
      <c r="CU9" s="674"/>
      <c r="CV9" s="674"/>
      <c r="CW9" s="674"/>
      <c r="CX9" s="674"/>
      <c r="CY9" s="675"/>
      <c r="CZ9" s="678">
        <v>7.2</v>
      </c>
      <c r="DA9" s="678"/>
      <c r="DB9" s="678"/>
      <c r="DC9" s="678"/>
      <c r="DD9" s="670">
        <v>193945</v>
      </c>
      <c r="DE9" s="674"/>
      <c r="DF9" s="674"/>
      <c r="DG9" s="674"/>
      <c r="DH9" s="674"/>
      <c r="DI9" s="674"/>
      <c r="DJ9" s="674"/>
      <c r="DK9" s="674"/>
      <c r="DL9" s="674"/>
      <c r="DM9" s="674"/>
      <c r="DN9" s="674"/>
      <c r="DO9" s="674"/>
      <c r="DP9" s="675"/>
      <c r="DQ9" s="670">
        <v>568911</v>
      </c>
      <c r="DR9" s="674"/>
      <c r="DS9" s="674"/>
      <c r="DT9" s="674"/>
      <c r="DU9" s="674"/>
      <c r="DV9" s="674"/>
      <c r="DW9" s="674"/>
      <c r="DX9" s="674"/>
      <c r="DY9" s="674"/>
      <c r="DZ9" s="674"/>
      <c r="EA9" s="674"/>
      <c r="EB9" s="674"/>
      <c r="EC9" s="691"/>
    </row>
    <row r="10" spans="2:143" ht="11.25" customHeight="1">
      <c r="B10" s="645" t="s">
        <v>248</v>
      </c>
      <c r="C10" s="646"/>
      <c r="D10" s="646"/>
      <c r="E10" s="646"/>
      <c r="F10" s="646"/>
      <c r="G10" s="646"/>
      <c r="H10" s="646"/>
      <c r="I10" s="646"/>
      <c r="J10" s="646"/>
      <c r="K10" s="646"/>
      <c r="L10" s="646"/>
      <c r="M10" s="646"/>
      <c r="N10" s="646"/>
      <c r="O10" s="646"/>
      <c r="P10" s="646"/>
      <c r="Q10" s="647"/>
      <c r="R10" s="664" t="s">
        <v>128</v>
      </c>
      <c r="S10" s="674"/>
      <c r="T10" s="674"/>
      <c r="U10" s="674"/>
      <c r="V10" s="674"/>
      <c r="W10" s="674"/>
      <c r="X10" s="674"/>
      <c r="Y10" s="675"/>
      <c r="Z10" s="678" t="s">
        <v>128</v>
      </c>
      <c r="AA10" s="678"/>
      <c r="AB10" s="678"/>
      <c r="AC10" s="678"/>
      <c r="AD10" s="679" t="s">
        <v>128</v>
      </c>
      <c r="AE10" s="679"/>
      <c r="AF10" s="679"/>
      <c r="AG10" s="679"/>
      <c r="AH10" s="679"/>
      <c r="AI10" s="679"/>
      <c r="AJ10" s="679"/>
      <c r="AK10" s="679"/>
      <c r="AL10" s="667" t="s">
        <v>128</v>
      </c>
      <c r="AM10" s="676"/>
      <c r="AN10" s="676"/>
      <c r="AO10" s="680"/>
      <c r="AP10" s="645" t="s">
        <v>249</v>
      </c>
      <c r="AQ10" s="646"/>
      <c r="AR10" s="646"/>
      <c r="AS10" s="646"/>
      <c r="AT10" s="646"/>
      <c r="AU10" s="646"/>
      <c r="AV10" s="646"/>
      <c r="AW10" s="646"/>
      <c r="AX10" s="646"/>
      <c r="AY10" s="646"/>
      <c r="AZ10" s="646"/>
      <c r="BA10" s="646"/>
      <c r="BB10" s="646"/>
      <c r="BC10" s="646"/>
      <c r="BD10" s="646"/>
      <c r="BE10" s="646"/>
      <c r="BF10" s="647"/>
      <c r="BG10" s="664">
        <v>39222</v>
      </c>
      <c r="BH10" s="674"/>
      <c r="BI10" s="674"/>
      <c r="BJ10" s="674"/>
      <c r="BK10" s="674"/>
      <c r="BL10" s="674"/>
      <c r="BM10" s="674"/>
      <c r="BN10" s="675"/>
      <c r="BO10" s="678">
        <v>2</v>
      </c>
      <c r="BP10" s="678"/>
      <c r="BQ10" s="678"/>
      <c r="BR10" s="678"/>
      <c r="BS10" s="679" t="s">
        <v>128</v>
      </c>
      <c r="BT10" s="679"/>
      <c r="BU10" s="679"/>
      <c r="BV10" s="679"/>
      <c r="BW10" s="679"/>
      <c r="BX10" s="679"/>
      <c r="BY10" s="679"/>
      <c r="BZ10" s="679"/>
      <c r="CA10" s="679"/>
      <c r="CB10" s="750"/>
      <c r="CD10" s="692" t="s">
        <v>250</v>
      </c>
      <c r="CE10" s="689"/>
      <c r="CF10" s="689"/>
      <c r="CG10" s="689"/>
      <c r="CH10" s="689"/>
      <c r="CI10" s="689"/>
      <c r="CJ10" s="689"/>
      <c r="CK10" s="689"/>
      <c r="CL10" s="689"/>
      <c r="CM10" s="689"/>
      <c r="CN10" s="689"/>
      <c r="CO10" s="689"/>
      <c r="CP10" s="689"/>
      <c r="CQ10" s="690"/>
      <c r="CR10" s="664">
        <v>12069</v>
      </c>
      <c r="CS10" s="674"/>
      <c r="CT10" s="674"/>
      <c r="CU10" s="674"/>
      <c r="CV10" s="674"/>
      <c r="CW10" s="674"/>
      <c r="CX10" s="674"/>
      <c r="CY10" s="675"/>
      <c r="CZ10" s="678">
        <v>0.1</v>
      </c>
      <c r="DA10" s="678"/>
      <c r="DB10" s="678"/>
      <c r="DC10" s="678"/>
      <c r="DD10" s="670" t="s">
        <v>128</v>
      </c>
      <c r="DE10" s="674"/>
      <c r="DF10" s="674"/>
      <c r="DG10" s="674"/>
      <c r="DH10" s="674"/>
      <c r="DI10" s="674"/>
      <c r="DJ10" s="674"/>
      <c r="DK10" s="674"/>
      <c r="DL10" s="674"/>
      <c r="DM10" s="674"/>
      <c r="DN10" s="674"/>
      <c r="DO10" s="674"/>
      <c r="DP10" s="675"/>
      <c r="DQ10" s="670">
        <v>12069</v>
      </c>
      <c r="DR10" s="674"/>
      <c r="DS10" s="674"/>
      <c r="DT10" s="674"/>
      <c r="DU10" s="674"/>
      <c r="DV10" s="674"/>
      <c r="DW10" s="674"/>
      <c r="DX10" s="674"/>
      <c r="DY10" s="674"/>
      <c r="DZ10" s="674"/>
      <c r="EA10" s="674"/>
      <c r="EB10" s="674"/>
      <c r="EC10" s="691"/>
    </row>
    <row r="11" spans="2:143" ht="11.25" customHeight="1">
      <c r="B11" s="645" t="s">
        <v>251</v>
      </c>
      <c r="C11" s="646"/>
      <c r="D11" s="646"/>
      <c r="E11" s="646"/>
      <c r="F11" s="646"/>
      <c r="G11" s="646"/>
      <c r="H11" s="646"/>
      <c r="I11" s="646"/>
      <c r="J11" s="646"/>
      <c r="K11" s="646"/>
      <c r="L11" s="646"/>
      <c r="M11" s="646"/>
      <c r="N11" s="646"/>
      <c r="O11" s="646"/>
      <c r="P11" s="646"/>
      <c r="Q11" s="647"/>
      <c r="R11" s="664">
        <v>486778</v>
      </c>
      <c r="S11" s="674"/>
      <c r="T11" s="674"/>
      <c r="U11" s="674"/>
      <c r="V11" s="674"/>
      <c r="W11" s="674"/>
      <c r="X11" s="674"/>
      <c r="Y11" s="675"/>
      <c r="Z11" s="667">
        <v>3.3</v>
      </c>
      <c r="AA11" s="676"/>
      <c r="AB11" s="676"/>
      <c r="AC11" s="677"/>
      <c r="AD11" s="670">
        <v>486778</v>
      </c>
      <c r="AE11" s="674"/>
      <c r="AF11" s="674"/>
      <c r="AG11" s="674"/>
      <c r="AH11" s="674"/>
      <c r="AI11" s="674"/>
      <c r="AJ11" s="674"/>
      <c r="AK11" s="675"/>
      <c r="AL11" s="667">
        <v>7.3</v>
      </c>
      <c r="AM11" s="676"/>
      <c r="AN11" s="676"/>
      <c r="AO11" s="680"/>
      <c r="AP11" s="645" t="s">
        <v>252</v>
      </c>
      <c r="AQ11" s="646"/>
      <c r="AR11" s="646"/>
      <c r="AS11" s="646"/>
      <c r="AT11" s="646"/>
      <c r="AU11" s="646"/>
      <c r="AV11" s="646"/>
      <c r="AW11" s="646"/>
      <c r="AX11" s="646"/>
      <c r="AY11" s="646"/>
      <c r="AZ11" s="646"/>
      <c r="BA11" s="646"/>
      <c r="BB11" s="646"/>
      <c r="BC11" s="646"/>
      <c r="BD11" s="646"/>
      <c r="BE11" s="646"/>
      <c r="BF11" s="647"/>
      <c r="BG11" s="664">
        <v>64425</v>
      </c>
      <c r="BH11" s="674"/>
      <c r="BI11" s="674"/>
      <c r="BJ11" s="674"/>
      <c r="BK11" s="674"/>
      <c r="BL11" s="674"/>
      <c r="BM11" s="674"/>
      <c r="BN11" s="675"/>
      <c r="BO11" s="678">
        <v>3.2</v>
      </c>
      <c r="BP11" s="678"/>
      <c r="BQ11" s="678"/>
      <c r="BR11" s="678"/>
      <c r="BS11" s="679">
        <v>18008</v>
      </c>
      <c r="BT11" s="679"/>
      <c r="BU11" s="679"/>
      <c r="BV11" s="679"/>
      <c r="BW11" s="679"/>
      <c r="BX11" s="679"/>
      <c r="BY11" s="679"/>
      <c r="BZ11" s="679"/>
      <c r="CA11" s="679"/>
      <c r="CB11" s="750"/>
      <c r="CD11" s="692" t="s">
        <v>253</v>
      </c>
      <c r="CE11" s="689"/>
      <c r="CF11" s="689"/>
      <c r="CG11" s="689"/>
      <c r="CH11" s="689"/>
      <c r="CI11" s="689"/>
      <c r="CJ11" s="689"/>
      <c r="CK11" s="689"/>
      <c r="CL11" s="689"/>
      <c r="CM11" s="689"/>
      <c r="CN11" s="689"/>
      <c r="CO11" s="689"/>
      <c r="CP11" s="689"/>
      <c r="CQ11" s="690"/>
      <c r="CR11" s="664">
        <v>765685</v>
      </c>
      <c r="CS11" s="674"/>
      <c r="CT11" s="674"/>
      <c r="CU11" s="674"/>
      <c r="CV11" s="674"/>
      <c r="CW11" s="674"/>
      <c r="CX11" s="674"/>
      <c r="CY11" s="675"/>
      <c r="CZ11" s="678">
        <v>5.5</v>
      </c>
      <c r="DA11" s="678"/>
      <c r="DB11" s="678"/>
      <c r="DC11" s="678"/>
      <c r="DD11" s="670">
        <v>376418</v>
      </c>
      <c r="DE11" s="674"/>
      <c r="DF11" s="674"/>
      <c r="DG11" s="674"/>
      <c r="DH11" s="674"/>
      <c r="DI11" s="674"/>
      <c r="DJ11" s="674"/>
      <c r="DK11" s="674"/>
      <c r="DL11" s="674"/>
      <c r="DM11" s="674"/>
      <c r="DN11" s="674"/>
      <c r="DO11" s="674"/>
      <c r="DP11" s="675"/>
      <c r="DQ11" s="670">
        <v>298299</v>
      </c>
      <c r="DR11" s="674"/>
      <c r="DS11" s="674"/>
      <c r="DT11" s="674"/>
      <c r="DU11" s="674"/>
      <c r="DV11" s="674"/>
      <c r="DW11" s="674"/>
      <c r="DX11" s="674"/>
      <c r="DY11" s="674"/>
      <c r="DZ11" s="674"/>
      <c r="EA11" s="674"/>
      <c r="EB11" s="674"/>
      <c r="EC11" s="691"/>
    </row>
    <row r="12" spans="2:143" ht="11.25" customHeight="1">
      <c r="B12" s="645" t="s">
        <v>254</v>
      </c>
      <c r="C12" s="646"/>
      <c r="D12" s="646"/>
      <c r="E12" s="646"/>
      <c r="F12" s="646"/>
      <c r="G12" s="646"/>
      <c r="H12" s="646"/>
      <c r="I12" s="646"/>
      <c r="J12" s="646"/>
      <c r="K12" s="646"/>
      <c r="L12" s="646"/>
      <c r="M12" s="646"/>
      <c r="N12" s="646"/>
      <c r="O12" s="646"/>
      <c r="P12" s="646"/>
      <c r="Q12" s="647"/>
      <c r="R12" s="664" t="s">
        <v>128</v>
      </c>
      <c r="S12" s="674"/>
      <c r="T12" s="674"/>
      <c r="U12" s="674"/>
      <c r="V12" s="674"/>
      <c r="W12" s="674"/>
      <c r="X12" s="674"/>
      <c r="Y12" s="675"/>
      <c r="Z12" s="678" t="s">
        <v>128</v>
      </c>
      <c r="AA12" s="678"/>
      <c r="AB12" s="678"/>
      <c r="AC12" s="678"/>
      <c r="AD12" s="679" t="s">
        <v>128</v>
      </c>
      <c r="AE12" s="679"/>
      <c r="AF12" s="679"/>
      <c r="AG12" s="679"/>
      <c r="AH12" s="679"/>
      <c r="AI12" s="679"/>
      <c r="AJ12" s="679"/>
      <c r="AK12" s="679"/>
      <c r="AL12" s="667" t="s">
        <v>128</v>
      </c>
      <c r="AM12" s="676"/>
      <c r="AN12" s="676"/>
      <c r="AO12" s="680"/>
      <c r="AP12" s="645" t="s">
        <v>255</v>
      </c>
      <c r="AQ12" s="646"/>
      <c r="AR12" s="646"/>
      <c r="AS12" s="646"/>
      <c r="AT12" s="646"/>
      <c r="AU12" s="646"/>
      <c r="AV12" s="646"/>
      <c r="AW12" s="646"/>
      <c r="AX12" s="646"/>
      <c r="AY12" s="646"/>
      <c r="AZ12" s="646"/>
      <c r="BA12" s="646"/>
      <c r="BB12" s="646"/>
      <c r="BC12" s="646"/>
      <c r="BD12" s="646"/>
      <c r="BE12" s="646"/>
      <c r="BF12" s="647"/>
      <c r="BG12" s="664">
        <v>1021573</v>
      </c>
      <c r="BH12" s="674"/>
      <c r="BI12" s="674"/>
      <c r="BJ12" s="674"/>
      <c r="BK12" s="674"/>
      <c r="BL12" s="674"/>
      <c r="BM12" s="674"/>
      <c r="BN12" s="675"/>
      <c r="BO12" s="678">
        <v>51</v>
      </c>
      <c r="BP12" s="678"/>
      <c r="BQ12" s="678"/>
      <c r="BR12" s="678"/>
      <c r="BS12" s="679" t="s">
        <v>128</v>
      </c>
      <c r="BT12" s="679"/>
      <c r="BU12" s="679"/>
      <c r="BV12" s="679"/>
      <c r="BW12" s="679"/>
      <c r="BX12" s="679"/>
      <c r="BY12" s="679"/>
      <c r="BZ12" s="679"/>
      <c r="CA12" s="679"/>
      <c r="CB12" s="750"/>
      <c r="CD12" s="692" t="s">
        <v>256</v>
      </c>
      <c r="CE12" s="689"/>
      <c r="CF12" s="689"/>
      <c r="CG12" s="689"/>
      <c r="CH12" s="689"/>
      <c r="CI12" s="689"/>
      <c r="CJ12" s="689"/>
      <c r="CK12" s="689"/>
      <c r="CL12" s="689"/>
      <c r="CM12" s="689"/>
      <c r="CN12" s="689"/>
      <c r="CO12" s="689"/>
      <c r="CP12" s="689"/>
      <c r="CQ12" s="690"/>
      <c r="CR12" s="664">
        <v>631421</v>
      </c>
      <c r="CS12" s="674"/>
      <c r="CT12" s="674"/>
      <c r="CU12" s="674"/>
      <c r="CV12" s="674"/>
      <c r="CW12" s="674"/>
      <c r="CX12" s="674"/>
      <c r="CY12" s="675"/>
      <c r="CZ12" s="678">
        <v>4.5</v>
      </c>
      <c r="DA12" s="678"/>
      <c r="DB12" s="678"/>
      <c r="DC12" s="678"/>
      <c r="DD12" s="670">
        <v>33993</v>
      </c>
      <c r="DE12" s="674"/>
      <c r="DF12" s="674"/>
      <c r="DG12" s="674"/>
      <c r="DH12" s="674"/>
      <c r="DI12" s="674"/>
      <c r="DJ12" s="674"/>
      <c r="DK12" s="674"/>
      <c r="DL12" s="674"/>
      <c r="DM12" s="674"/>
      <c r="DN12" s="674"/>
      <c r="DO12" s="674"/>
      <c r="DP12" s="675"/>
      <c r="DQ12" s="670">
        <v>445827</v>
      </c>
      <c r="DR12" s="674"/>
      <c r="DS12" s="674"/>
      <c r="DT12" s="674"/>
      <c r="DU12" s="674"/>
      <c r="DV12" s="674"/>
      <c r="DW12" s="674"/>
      <c r="DX12" s="674"/>
      <c r="DY12" s="674"/>
      <c r="DZ12" s="674"/>
      <c r="EA12" s="674"/>
      <c r="EB12" s="674"/>
      <c r="EC12" s="691"/>
    </row>
    <row r="13" spans="2:143" ht="11.25" customHeight="1">
      <c r="B13" s="645" t="s">
        <v>257</v>
      </c>
      <c r="C13" s="646"/>
      <c r="D13" s="646"/>
      <c r="E13" s="646"/>
      <c r="F13" s="646"/>
      <c r="G13" s="646"/>
      <c r="H13" s="646"/>
      <c r="I13" s="646"/>
      <c r="J13" s="646"/>
      <c r="K13" s="646"/>
      <c r="L13" s="646"/>
      <c r="M13" s="646"/>
      <c r="N13" s="646"/>
      <c r="O13" s="646"/>
      <c r="P13" s="646"/>
      <c r="Q13" s="647"/>
      <c r="R13" s="664" t="s">
        <v>128</v>
      </c>
      <c r="S13" s="674"/>
      <c r="T13" s="674"/>
      <c r="U13" s="674"/>
      <c r="V13" s="674"/>
      <c r="W13" s="674"/>
      <c r="X13" s="674"/>
      <c r="Y13" s="675"/>
      <c r="Z13" s="678" t="s">
        <v>128</v>
      </c>
      <c r="AA13" s="678"/>
      <c r="AB13" s="678"/>
      <c r="AC13" s="678"/>
      <c r="AD13" s="679" t="s">
        <v>128</v>
      </c>
      <c r="AE13" s="679"/>
      <c r="AF13" s="679"/>
      <c r="AG13" s="679"/>
      <c r="AH13" s="679"/>
      <c r="AI13" s="679"/>
      <c r="AJ13" s="679"/>
      <c r="AK13" s="679"/>
      <c r="AL13" s="667" t="s">
        <v>128</v>
      </c>
      <c r="AM13" s="676"/>
      <c r="AN13" s="676"/>
      <c r="AO13" s="680"/>
      <c r="AP13" s="645" t="s">
        <v>258</v>
      </c>
      <c r="AQ13" s="646"/>
      <c r="AR13" s="646"/>
      <c r="AS13" s="646"/>
      <c r="AT13" s="646"/>
      <c r="AU13" s="646"/>
      <c r="AV13" s="646"/>
      <c r="AW13" s="646"/>
      <c r="AX13" s="646"/>
      <c r="AY13" s="646"/>
      <c r="AZ13" s="646"/>
      <c r="BA13" s="646"/>
      <c r="BB13" s="646"/>
      <c r="BC13" s="646"/>
      <c r="BD13" s="646"/>
      <c r="BE13" s="646"/>
      <c r="BF13" s="647"/>
      <c r="BG13" s="664">
        <v>1006911</v>
      </c>
      <c r="BH13" s="674"/>
      <c r="BI13" s="674"/>
      <c r="BJ13" s="674"/>
      <c r="BK13" s="674"/>
      <c r="BL13" s="674"/>
      <c r="BM13" s="674"/>
      <c r="BN13" s="675"/>
      <c r="BO13" s="678">
        <v>50.3</v>
      </c>
      <c r="BP13" s="678"/>
      <c r="BQ13" s="678"/>
      <c r="BR13" s="678"/>
      <c r="BS13" s="679" t="s">
        <v>128</v>
      </c>
      <c r="BT13" s="679"/>
      <c r="BU13" s="679"/>
      <c r="BV13" s="679"/>
      <c r="BW13" s="679"/>
      <c r="BX13" s="679"/>
      <c r="BY13" s="679"/>
      <c r="BZ13" s="679"/>
      <c r="CA13" s="679"/>
      <c r="CB13" s="750"/>
      <c r="CD13" s="692" t="s">
        <v>259</v>
      </c>
      <c r="CE13" s="689"/>
      <c r="CF13" s="689"/>
      <c r="CG13" s="689"/>
      <c r="CH13" s="689"/>
      <c r="CI13" s="689"/>
      <c r="CJ13" s="689"/>
      <c r="CK13" s="689"/>
      <c r="CL13" s="689"/>
      <c r="CM13" s="689"/>
      <c r="CN13" s="689"/>
      <c r="CO13" s="689"/>
      <c r="CP13" s="689"/>
      <c r="CQ13" s="690"/>
      <c r="CR13" s="664">
        <v>1080618</v>
      </c>
      <c r="CS13" s="674"/>
      <c r="CT13" s="674"/>
      <c r="CU13" s="674"/>
      <c r="CV13" s="674"/>
      <c r="CW13" s="674"/>
      <c r="CX13" s="674"/>
      <c r="CY13" s="675"/>
      <c r="CZ13" s="678">
        <v>7.7</v>
      </c>
      <c r="DA13" s="678"/>
      <c r="DB13" s="678"/>
      <c r="DC13" s="678"/>
      <c r="DD13" s="670">
        <v>656231</v>
      </c>
      <c r="DE13" s="674"/>
      <c r="DF13" s="674"/>
      <c r="DG13" s="674"/>
      <c r="DH13" s="674"/>
      <c r="DI13" s="674"/>
      <c r="DJ13" s="674"/>
      <c r="DK13" s="674"/>
      <c r="DL13" s="674"/>
      <c r="DM13" s="674"/>
      <c r="DN13" s="674"/>
      <c r="DO13" s="674"/>
      <c r="DP13" s="675"/>
      <c r="DQ13" s="670">
        <v>442815</v>
      </c>
      <c r="DR13" s="674"/>
      <c r="DS13" s="674"/>
      <c r="DT13" s="674"/>
      <c r="DU13" s="674"/>
      <c r="DV13" s="674"/>
      <c r="DW13" s="674"/>
      <c r="DX13" s="674"/>
      <c r="DY13" s="674"/>
      <c r="DZ13" s="674"/>
      <c r="EA13" s="674"/>
      <c r="EB13" s="674"/>
      <c r="EC13" s="691"/>
    </row>
    <row r="14" spans="2:143" ht="11.25" customHeight="1">
      <c r="B14" s="645" t="s">
        <v>260</v>
      </c>
      <c r="C14" s="646"/>
      <c r="D14" s="646"/>
      <c r="E14" s="646"/>
      <c r="F14" s="646"/>
      <c r="G14" s="646"/>
      <c r="H14" s="646"/>
      <c r="I14" s="646"/>
      <c r="J14" s="646"/>
      <c r="K14" s="646"/>
      <c r="L14" s="646"/>
      <c r="M14" s="646"/>
      <c r="N14" s="646"/>
      <c r="O14" s="646"/>
      <c r="P14" s="646"/>
      <c r="Q14" s="647"/>
      <c r="R14" s="664" t="s">
        <v>128</v>
      </c>
      <c r="S14" s="674"/>
      <c r="T14" s="674"/>
      <c r="U14" s="674"/>
      <c r="V14" s="674"/>
      <c r="W14" s="674"/>
      <c r="X14" s="674"/>
      <c r="Y14" s="675"/>
      <c r="Z14" s="678" t="s">
        <v>128</v>
      </c>
      <c r="AA14" s="678"/>
      <c r="AB14" s="678"/>
      <c r="AC14" s="678"/>
      <c r="AD14" s="679" t="s">
        <v>128</v>
      </c>
      <c r="AE14" s="679"/>
      <c r="AF14" s="679"/>
      <c r="AG14" s="679"/>
      <c r="AH14" s="679"/>
      <c r="AI14" s="679"/>
      <c r="AJ14" s="679"/>
      <c r="AK14" s="679"/>
      <c r="AL14" s="667" t="s">
        <v>128</v>
      </c>
      <c r="AM14" s="676"/>
      <c r="AN14" s="676"/>
      <c r="AO14" s="680"/>
      <c r="AP14" s="645" t="s">
        <v>261</v>
      </c>
      <c r="AQ14" s="646"/>
      <c r="AR14" s="646"/>
      <c r="AS14" s="646"/>
      <c r="AT14" s="646"/>
      <c r="AU14" s="646"/>
      <c r="AV14" s="646"/>
      <c r="AW14" s="646"/>
      <c r="AX14" s="646"/>
      <c r="AY14" s="646"/>
      <c r="AZ14" s="646"/>
      <c r="BA14" s="646"/>
      <c r="BB14" s="646"/>
      <c r="BC14" s="646"/>
      <c r="BD14" s="646"/>
      <c r="BE14" s="646"/>
      <c r="BF14" s="647"/>
      <c r="BG14" s="664">
        <v>92163</v>
      </c>
      <c r="BH14" s="674"/>
      <c r="BI14" s="674"/>
      <c r="BJ14" s="674"/>
      <c r="BK14" s="674"/>
      <c r="BL14" s="674"/>
      <c r="BM14" s="674"/>
      <c r="BN14" s="675"/>
      <c r="BO14" s="678">
        <v>4.5999999999999996</v>
      </c>
      <c r="BP14" s="678"/>
      <c r="BQ14" s="678"/>
      <c r="BR14" s="678"/>
      <c r="BS14" s="679" t="s">
        <v>128</v>
      </c>
      <c r="BT14" s="679"/>
      <c r="BU14" s="679"/>
      <c r="BV14" s="679"/>
      <c r="BW14" s="679"/>
      <c r="BX14" s="679"/>
      <c r="BY14" s="679"/>
      <c r="BZ14" s="679"/>
      <c r="CA14" s="679"/>
      <c r="CB14" s="750"/>
      <c r="CD14" s="692" t="s">
        <v>262</v>
      </c>
      <c r="CE14" s="689"/>
      <c r="CF14" s="689"/>
      <c r="CG14" s="689"/>
      <c r="CH14" s="689"/>
      <c r="CI14" s="689"/>
      <c r="CJ14" s="689"/>
      <c r="CK14" s="689"/>
      <c r="CL14" s="689"/>
      <c r="CM14" s="689"/>
      <c r="CN14" s="689"/>
      <c r="CO14" s="689"/>
      <c r="CP14" s="689"/>
      <c r="CQ14" s="690"/>
      <c r="CR14" s="664">
        <v>454419</v>
      </c>
      <c r="CS14" s="674"/>
      <c r="CT14" s="674"/>
      <c r="CU14" s="674"/>
      <c r="CV14" s="674"/>
      <c r="CW14" s="674"/>
      <c r="CX14" s="674"/>
      <c r="CY14" s="675"/>
      <c r="CZ14" s="678">
        <v>3.2</v>
      </c>
      <c r="DA14" s="678"/>
      <c r="DB14" s="678"/>
      <c r="DC14" s="678"/>
      <c r="DD14" s="670">
        <v>21352</v>
      </c>
      <c r="DE14" s="674"/>
      <c r="DF14" s="674"/>
      <c r="DG14" s="674"/>
      <c r="DH14" s="674"/>
      <c r="DI14" s="674"/>
      <c r="DJ14" s="674"/>
      <c r="DK14" s="674"/>
      <c r="DL14" s="674"/>
      <c r="DM14" s="674"/>
      <c r="DN14" s="674"/>
      <c r="DO14" s="674"/>
      <c r="DP14" s="675"/>
      <c r="DQ14" s="670">
        <v>433134</v>
      </c>
      <c r="DR14" s="674"/>
      <c r="DS14" s="674"/>
      <c r="DT14" s="674"/>
      <c r="DU14" s="674"/>
      <c r="DV14" s="674"/>
      <c r="DW14" s="674"/>
      <c r="DX14" s="674"/>
      <c r="DY14" s="674"/>
      <c r="DZ14" s="674"/>
      <c r="EA14" s="674"/>
      <c r="EB14" s="674"/>
      <c r="EC14" s="691"/>
    </row>
    <row r="15" spans="2:143" ht="11.25" customHeight="1">
      <c r="B15" s="645" t="s">
        <v>263</v>
      </c>
      <c r="C15" s="646"/>
      <c r="D15" s="646"/>
      <c r="E15" s="646"/>
      <c r="F15" s="646"/>
      <c r="G15" s="646"/>
      <c r="H15" s="646"/>
      <c r="I15" s="646"/>
      <c r="J15" s="646"/>
      <c r="K15" s="646"/>
      <c r="L15" s="646"/>
      <c r="M15" s="646"/>
      <c r="N15" s="646"/>
      <c r="O15" s="646"/>
      <c r="P15" s="646"/>
      <c r="Q15" s="647"/>
      <c r="R15" s="664" t="s">
        <v>128</v>
      </c>
      <c r="S15" s="674"/>
      <c r="T15" s="674"/>
      <c r="U15" s="674"/>
      <c r="V15" s="674"/>
      <c r="W15" s="674"/>
      <c r="X15" s="674"/>
      <c r="Y15" s="675"/>
      <c r="Z15" s="678" t="s">
        <v>128</v>
      </c>
      <c r="AA15" s="678"/>
      <c r="AB15" s="678"/>
      <c r="AC15" s="678"/>
      <c r="AD15" s="679" t="s">
        <v>128</v>
      </c>
      <c r="AE15" s="679"/>
      <c r="AF15" s="679"/>
      <c r="AG15" s="679"/>
      <c r="AH15" s="679"/>
      <c r="AI15" s="679"/>
      <c r="AJ15" s="679"/>
      <c r="AK15" s="679"/>
      <c r="AL15" s="667" t="s">
        <v>128</v>
      </c>
      <c r="AM15" s="676"/>
      <c r="AN15" s="676"/>
      <c r="AO15" s="680"/>
      <c r="AP15" s="645" t="s">
        <v>264</v>
      </c>
      <c r="AQ15" s="646"/>
      <c r="AR15" s="646"/>
      <c r="AS15" s="646"/>
      <c r="AT15" s="646"/>
      <c r="AU15" s="646"/>
      <c r="AV15" s="646"/>
      <c r="AW15" s="646"/>
      <c r="AX15" s="646"/>
      <c r="AY15" s="646"/>
      <c r="AZ15" s="646"/>
      <c r="BA15" s="646"/>
      <c r="BB15" s="646"/>
      <c r="BC15" s="646"/>
      <c r="BD15" s="646"/>
      <c r="BE15" s="646"/>
      <c r="BF15" s="647"/>
      <c r="BG15" s="664">
        <v>174373</v>
      </c>
      <c r="BH15" s="674"/>
      <c r="BI15" s="674"/>
      <c r="BJ15" s="674"/>
      <c r="BK15" s="674"/>
      <c r="BL15" s="674"/>
      <c r="BM15" s="674"/>
      <c r="BN15" s="675"/>
      <c r="BO15" s="678">
        <v>8.6999999999999993</v>
      </c>
      <c r="BP15" s="678"/>
      <c r="BQ15" s="678"/>
      <c r="BR15" s="678"/>
      <c r="BS15" s="679" t="s">
        <v>128</v>
      </c>
      <c r="BT15" s="679"/>
      <c r="BU15" s="679"/>
      <c r="BV15" s="679"/>
      <c r="BW15" s="679"/>
      <c r="BX15" s="679"/>
      <c r="BY15" s="679"/>
      <c r="BZ15" s="679"/>
      <c r="CA15" s="679"/>
      <c r="CB15" s="750"/>
      <c r="CD15" s="692" t="s">
        <v>265</v>
      </c>
      <c r="CE15" s="689"/>
      <c r="CF15" s="689"/>
      <c r="CG15" s="689"/>
      <c r="CH15" s="689"/>
      <c r="CI15" s="689"/>
      <c r="CJ15" s="689"/>
      <c r="CK15" s="689"/>
      <c r="CL15" s="689"/>
      <c r="CM15" s="689"/>
      <c r="CN15" s="689"/>
      <c r="CO15" s="689"/>
      <c r="CP15" s="689"/>
      <c r="CQ15" s="690"/>
      <c r="CR15" s="664">
        <v>733714</v>
      </c>
      <c r="CS15" s="674"/>
      <c r="CT15" s="674"/>
      <c r="CU15" s="674"/>
      <c r="CV15" s="674"/>
      <c r="CW15" s="674"/>
      <c r="CX15" s="674"/>
      <c r="CY15" s="675"/>
      <c r="CZ15" s="678">
        <v>5.2</v>
      </c>
      <c r="DA15" s="678"/>
      <c r="DB15" s="678"/>
      <c r="DC15" s="678"/>
      <c r="DD15" s="670">
        <v>59423</v>
      </c>
      <c r="DE15" s="674"/>
      <c r="DF15" s="674"/>
      <c r="DG15" s="674"/>
      <c r="DH15" s="674"/>
      <c r="DI15" s="674"/>
      <c r="DJ15" s="674"/>
      <c r="DK15" s="674"/>
      <c r="DL15" s="674"/>
      <c r="DM15" s="674"/>
      <c r="DN15" s="674"/>
      <c r="DO15" s="674"/>
      <c r="DP15" s="675"/>
      <c r="DQ15" s="670">
        <v>647086</v>
      </c>
      <c r="DR15" s="674"/>
      <c r="DS15" s="674"/>
      <c r="DT15" s="674"/>
      <c r="DU15" s="674"/>
      <c r="DV15" s="674"/>
      <c r="DW15" s="674"/>
      <c r="DX15" s="674"/>
      <c r="DY15" s="674"/>
      <c r="DZ15" s="674"/>
      <c r="EA15" s="674"/>
      <c r="EB15" s="674"/>
      <c r="EC15" s="691"/>
    </row>
    <row r="16" spans="2:143" ht="11.25" customHeight="1">
      <c r="B16" s="645" t="s">
        <v>266</v>
      </c>
      <c r="C16" s="646"/>
      <c r="D16" s="646"/>
      <c r="E16" s="646"/>
      <c r="F16" s="646"/>
      <c r="G16" s="646"/>
      <c r="H16" s="646"/>
      <c r="I16" s="646"/>
      <c r="J16" s="646"/>
      <c r="K16" s="646"/>
      <c r="L16" s="646"/>
      <c r="M16" s="646"/>
      <c r="N16" s="646"/>
      <c r="O16" s="646"/>
      <c r="P16" s="646"/>
      <c r="Q16" s="647"/>
      <c r="R16" s="664">
        <v>6831</v>
      </c>
      <c r="S16" s="674"/>
      <c r="T16" s="674"/>
      <c r="U16" s="674"/>
      <c r="V16" s="674"/>
      <c r="W16" s="674"/>
      <c r="X16" s="674"/>
      <c r="Y16" s="675"/>
      <c r="Z16" s="678">
        <v>0</v>
      </c>
      <c r="AA16" s="678"/>
      <c r="AB16" s="678"/>
      <c r="AC16" s="678"/>
      <c r="AD16" s="679">
        <v>6831</v>
      </c>
      <c r="AE16" s="679"/>
      <c r="AF16" s="679"/>
      <c r="AG16" s="679"/>
      <c r="AH16" s="679"/>
      <c r="AI16" s="679"/>
      <c r="AJ16" s="679"/>
      <c r="AK16" s="679"/>
      <c r="AL16" s="667">
        <v>0.1</v>
      </c>
      <c r="AM16" s="676"/>
      <c r="AN16" s="676"/>
      <c r="AO16" s="680"/>
      <c r="AP16" s="645" t="s">
        <v>267</v>
      </c>
      <c r="AQ16" s="646"/>
      <c r="AR16" s="646"/>
      <c r="AS16" s="646"/>
      <c r="AT16" s="646"/>
      <c r="AU16" s="646"/>
      <c r="AV16" s="646"/>
      <c r="AW16" s="646"/>
      <c r="AX16" s="646"/>
      <c r="AY16" s="646"/>
      <c r="AZ16" s="646"/>
      <c r="BA16" s="646"/>
      <c r="BB16" s="646"/>
      <c r="BC16" s="646"/>
      <c r="BD16" s="646"/>
      <c r="BE16" s="646"/>
      <c r="BF16" s="647"/>
      <c r="BG16" s="664" t="s">
        <v>128</v>
      </c>
      <c r="BH16" s="674"/>
      <c r="BI16" s="674"/>
      <c r="BJ16" s="674"/>
      <c r="BK16" s="674"/>
      <c r="BL16" s="674"/>
      <c r="BM16" s="674"/>
      <c r="BN16" s="675"/>
      <c r="BO16" s="678" t="s">
        <v>128</v>
      </c>
      <c r="BP16" s="678"/>
      <c r="BQ16" s="678"/>
      <c r="BR16" s="678"/>
      <c r="BS16" s="679" t="s">
        <v>128</v>
      </c>
      <c r="BT16" s="679"/>
      <c r="BU16" s="679"/>
      <c r="BV16" s="679"/>
      <c r="BW16" s="679"/>
      <c r="BX16" s="679"/>
      <c r="BY16" s="679"/>
      <c r="BZ16" s="679"/>
      <c r="CA16" s="679"/>
      <c r="CB16" s="750"/>
      <c r="CD16" s="692" t="s">
        <v>268</v>
      </c>
      <c r="CE16" s="689"/>
      <c r="CF16" s="689"/>
      <c r="CG16" s="689"/>
      <c r="CH16" s="689"/>
      <c r="CI16" s="689"/>
      <c r="CJ16" s="689"/>
      <c r="CK16" s="689"/>
      <c r="CL16" s="689"/>
      <c r="CM16" s="689"/>
      <c r="CN16" s="689"/>
      <c r="CO16" s="689"/>
      <c r="CP16" s="689"/>
      <c r="CQ16" s="690"/>
      <c r="CR16" s="664">
        <v>203567</v>
      </c>
      <c r="CS16" s="674"/>
      <c r="CT16" s="674"/>
      <c r="CU16" s="674"/>
      <c r="CV16" s="674"/>
      <c r="CW16" s="674"/>
      <c r="CX16" s="674"/>
      <c r="CY16" s="675"/>
      <c r="CZ16" s="678">
        <v>1.5</v>
      </c>
      <c r="DA16" s="678"/>
      <c r="DB16" s="678"/>
      <c r="DC16" s="678"/>
      <c r="DD16" s="670" t="s">
        <v>128</v>
      </c>
      <c r="DE16" s="674"/>
      <c r="DF16" s="674"/>
      <c r="DG16" s="674"/>
      <c r="DH16" s="674"/>
      <c r="DI16" s="674"/>
      <c r="DJ16" s="674"/>
      <c r="DK16" s="674"/>
      <c r="DL16" s="674"/>
      <c r="DM16" s="674"/>
      <c r="DN16" s="674"/>
      <c r="DO16" s="674"/>
      <c r="DP16" s="675"/>
      <c r="DQ16" s="670">
        <v>46583</v>
      </c>
      <c r="DR16" s="674"/>
      <c r="DS16" s="674"/>
      <c r="DT16" s="674"/>
      <c r="DU16" s="674"/>
      <c r="DV16" s="674"/>
      <c r="DW16" s="674"/>
      <c r="DX16" s="674"/>
      <c r="DY16" s="674"/>
      <c r="DZ16" s="674"/>
      <c r="EA16" s="674"/>
      <c r="EB16" s="674"/>
      <c r="EC16" s="691"/>
    </row>
    <row r="17" spans="2:133" ht="11.25" customHeight="1">
      <c r="B17" s="645" t="s">
        <v>269</v>
      </c>
      <c r="C17" s="646"/>
      <c r="D17" s="646"/>
      <c r="E17" s="646"/>
      <c r="F17" s="646"/>
      <c r="G17" s="646"/>
      <c r="H17" s="646"/>
      <c r="I17" s="646"/>
      <c r="J17" s="646"/>
      <c r="K17" s="646"/>
      <c r="L17" s="646"/>
      <c r="M17" s="646"/>
      <c r="N17" s="646"/>
      <c r="O17" s="646"/>
      <c r="P17" s="646"/>
      <c r="Q17" s="647"/>
      <c r="R17" s="664">
        <v>22600</v>
      </c>
      <c r="S17" s="674"/>
      <c r="T17" s="674"/>
      <c r="U17" s="674"/>
      <c r="V17" s="674"/>
      <c r="W17" s="674"/>
      <c r="X17" s="674"/>
      <c r="Y17" s="675"/>
      <c r="Z17" s="678">
        <v>0.2</v>
      </c>
      <c r="AA17" s="678"/>
      <c r="AB17" s="678"/>
      <c r="AC17" s="678"/>
      <c r="AD17" s="679">
        <v>22600</v>
      </c>
      <c r="AE17" s="679"/>
      <c r="AF17" s="679"/>
      <c r="AG17" s="679"/>
      <c r="AH17" s="679"/>
      <c r="AI17" s="679"/>
      <c r="AJ17" s="679"/>
      <c r="AK17" s="679"/>
      <c r="AL17" s="667">
        <v>0.3</v>
      </c>
      <c r="AM17" s="676"/>
      <c r="AN17" s="676"/>
      <c r="AO17" s="680"/>
      <c r="AP17" s="645" t="s">
        <v>270</v>
      </c>
      <c r="AQ17" s="646"/>
      <c r="AR17" s="646"/>
      <c r="AS17" s="646"/>
      <c r="AT17" s="646"/>
      <c r="AU17" s="646"/>
      <c r="AV17" s="646"/>
      <c r="AW17" s="646"/>
      <c r="AX17" s="646"/>
      <c r="AY17" s="646"/>
      <c r="AZ17" s="646"/>
      <c r="BA17" s="646"/>
      <c r="BB17" s="646"/>
      <c r="BC17" s="646"/>
      <c r="BD17" s="646"/>
      <c r="BE17" s="646"/>
      <c r="BF17" s="647"/>
      <c r="BG17" s="664" t="s">
        <v>128</v>
      </c>
      <c r="BH17" s="674"/>
      <c r="BI17" s="674"/>
      <c r="BJ17" s="674"/>
      <c r="BK17" s="674"/>
      <c r="BL17" s="674"/>
      <c r="BM17" s="674"/>
      <c r="BN17" s="675"/>
      <c r="BO17" s="678" t="s">
        <v>128</v>
      </c>
      <c r="BP17" s="678"/>
      <c r="BQ17" s="678"/>
      <c r="BR17" s="678"/>
      <c r="BS17" s="679" t="s">
        <v>128</v>
      </c>
      <c r="BT17" s="679"/>
      <c r="BU17" s="679"/>
      <c r="BV17" s="679"/>
      <c r="BW17" s="679"/>
      <c r="BX17" s="679"/>
      <c r="BY17" s="679"/>
      <c r="BZ17" s="679"/>
      <c r="CA17" s="679"/>
      <c r="CB17" s="750"/>
      <c r="CD17" s="692" t="s">
        <v>271</v>
      </c>
      <c r="CE17" s="689"/>
      <c r="CF17" s="689"/>
      <c r="CG17" s="689"/>
      <c r="CH17" s="689"/>
      <c r="CI17" s="689"/>
      <c r="CJ17" s="689"/>
      <c r="CK17" s="689"/>
      <c r="CL17" s="689"/>
      <c r="CM17" s="689"/>
      <c r="CN17" s="689"/>
      <c r="CO17" s="689"/>
      <c r="CP17" s="689"/>
      <c r="CQ17" s="690"/>
      <c r="CR17" s="664">
        <v>1113749</v>
      </c>
      <c r="CS17" s="674"/>
      <c r="CT17" s="674"/>
      <c r="CU17" s="674"/>
      <c r="CV17" s="674"/>
      <c r="CW17" s="674"/>
      <c r="CX17" s="674"/>
      <c r="CY17" s="675"/>
      <c r="CZ17" s="678">
        <v>7.9</v>
      </c>
      <c r="DA17" s="678"/>
      <c r="DB17" s="678"/>
      <c r="DC17" s="678"/>
      <c r="DD17" s="670" t="s">
        <v>128</v>
      </c>
      <c r="DE17" s="674"/>
      <c r="DF17" s="674"/>
      <c r="DG17" s="674"/>
      <c r="DH17" s="674"/>
      <c r="DI17" s="674"/>
      <c r="DJ17" s="674"/>
      <c r="DK17" s="674"/>
      <c r="DL17" s="674"/>
      <c r="DM17" s="674"/>
      <c r="DN17" s="674"/>
      <c r="DO17" s="674"/>
      <c r="DP17" s="675"/>
      <c r="DQ17" s="670">
        <v>1073600</v>
      </c>
      <c r="DR17" s="674"/>
      <c r="DS17" s="674"/>
      <c r="DT17" s="674"/>
      <c r="DU17" s="674"/>
      <c r="DV17" s="674"/>
      <c r="DW17" s="674"/>
      <c r="DX17" s="674"/>
      <c r="DY17" s="674"/>
      <c r="DZ17" s="674"/>
      <c r="EA17" s="674"/>
      <c r="EB17" s="674"/>
      <c r="EC17" s="691"/>
    </row>
    <row r="18" spans="2:133" ht="11.25" customHeight="1">
      <c r="B18" s="645" t="s">
        <v>272</v>
      </c>
      <c r="C18" s="646"/>
      <c r="D18" s="646"/>
      <c r="E18" s="646"/>
      <c r="F18" s="646"/>
      <c r="G18" s="646"/>
      <c r="H18" s="646"/>
      <c r="I18" s="646"/>
      <c r="J18" s="646"/>
      <c r="K18" s="646"/>
      <c r="L18" s="646"/>
      <c r="M18" s="646"/>
      <c r="N18" s="646"/>
      <c r="O18" s="646"/>
      <c r="P18" s="646"/>
      <c r="Q18" s="647"/>
      <c r="R18" s="664">
        <v>32214</v>
      </c>
      <c r="S18" s="674"/>
      <c r="T18" s="674"/>
      <c r="U18" s="674"/>
      <c r="V18" s="674"/>
      <c r="W18" s="674"/>
      <c r="X18" s="674"/>
      <c r="Y18" s="675"/>
      <c r="Z18" s="678">
        <v>0.2</v>
      </c>
      <c r="AA18" s="678"/>
      <c r="AB18" s="678"/>
      <c r="AC18" s="678"/>
      <c r="AD18" s="679">
        <v>32214</v>
      </c>
      <c r="AE18" s="679"/>
      <c r="AF18" s="679"/>
      <c r="AG18" s="679"/>
      <c r="AH18" s="679"/>
      <c r="AI18" s="679"/>
      <c r="AJ18" s="679"/>
      <c r="AK18" s="679"/>
      <c r="AL18" s="667">
        <v>0.5</v>
      </c>
      <c r="AM18" s="676"/>
      <c r="AN18" s="676"/>
      <c r="AO18" s="680"/>
      <c r="AP18" s="645" t="s">
        <v>273</v>
      </c>
      <c r="AQ18" s="646"/>
      <c r="AR18" s="646"/>
      <c r="AS18" s="646"/>
      <c r="AT18" s="646"/>
      <c r="AU18" s="646"/>
      <c r="AV18" s="646"/>
      <c r="AW18" s="646"/>
      <c r="AX18" s="646"/>
      <c r="AY18" s="646"/>
      <c r="AZ18" s="646"/>
      <c r="BA18" s="646"/>
      <c r="BB18" s="646"/>
      <c r="BC18" s="646"/>
      <c r="BD18" s="646"/>
      <c r="BE18" s="646"/>
      <c r="BF18" s="647"/>
      <c r="BG18" s="664" t="s">
        <v>128</v>
      </c>
      <c r="BH18" s="674"/>
      <c r="BI18" s="674"/>
      <c r="BJ18" s="674"/>
      <c r="BK18" s="674"/>
      <c r="BL18" s="674"/>
      <c r="BM18" s="674"/>
      <c r="BN18" s="675"/>
      <c r="BO18" s="678" t="s">
        <v>128</v>
      </c>
      <c r="BP18" s="678"/>
      <c r="BQ18" s="678"/>
      <c r="BR18" s="678"/>
      <c r="BS18" s="679" t="s">
        <v>128</v>
      </c>
      <c r="BT18" s="679"/>
      <c r="BU18" s="679"/>
      <c r="BV18" s="679"/>
      <c r="BW18" s="679"/>
      <c r="BX18" s="679"/>
      <c r="BY18" s="679"/>
      <c r="BZ18" s="679"/>
      <c r="CA18" s="679"/>
      <c r="CB18" s="750"/>
      <c r="CD18" s="692" t="s">
        <v>274</v>
      </c>
      <c r="CE18" s="689"/>
      <c r="CF18" s="689"/>
      <c r="CG18" s="689"/>
      <c r="CH18" s="689"/>
      <c r="CI18" s="689"/>
      <c r="CJ18" s="689"/>
      <c r="CK18" s="689"/>
      <c r="CL18" s="689"/>
      <c r="CM18" s="689"/>
      <c r="CN18" s="689"/>
      <c r="CO18" s="689"/>
      <c r="CP18" s="689"/>
      <c r="CQ18" s="690"/>
      <c r="CR18" s="664" t="s">
        <v>128</v>
      </c>
      <c r="CS18" s="674"/>
      <c r="CT18" s="674"/>
      <c r="CU18" s="674"/>
      <c r="CV18" s="674"/>
      <c r="CW18" s="674"/>
      <c r="CX18" s="674"/>
      <c r="CY18" s="675"/>
      <c r="CZ18" s="678" t="s">
        <v>128</v>
      </c>
      <c r="DA18" s="678"/>
      <c r="DB18" s="678"/>
      <c r="DC18" s="678"/>
      <c r="DD18" s="670" t="s">
        <v>128</v>
      </c>
      <c r="DE18" s="674"/>
      <c r="DF18" s="674"/>
      <c r="DG18" s="674"/>
      <c r="DH18" s="674"/>
      <c r="DI18" s="674"/>
      <c r="DJ18" s="674"/>
      <c r="DK18" s="674"/>
      <c r="DL18" s="674"/>
      <c r="DM18" s="674"/>
      <c r="DN18" s="674"/>
      <c r="DO18" s="674"/>
      <c r="DP18" s="675"/>
      <c r="DQ18" s="670" t="s">
        <v>128</v>
      </c>
      <c r="DR18" s="674"/>
      <c r="DS18" s="674"/>
      <c r="DT18" s="674"/>
      <c r="DU18" s="674"/>
      <c r="DV18" s="674"/>
      <c r="DW18" s="674"/>
      <c r="DX18" s="674"/>
      <c r="DY18" s="674"/>
      <c r="DZ18" s="674"/>
      <c r="EA18" s="674"/>
      <c r="EB18" s="674"/>
      <c r="EC18" s="691"/>
    </row>
    <row r="19" spans="2:133" ht="11.25" customHeight="1">
      <c r="B19" s="645" t="s">
        <v>275</v>
      </c>
      <c r="C19" s="646"/>
      <c r="D19" s="646"/>
      <c r="E19" s="646"/>
      <c r="F19" s="646"/>
      <c r="G19" s="646"/>
      <c r="H19" s="646"/>
      <c r="I19" s="646"/>
      <c r="J19" s="646"/>
      <c r="K19" s="646"/>
      <c r="L19" s="646"/>
      <c r="M19" s="646"/>
      <c r="N19" s="646"/>
      <c r="O19" s="646"/>
      <c r="P19" s="646"/>
      <c r="Q19" s="647"/>
      <c r="R19" s="664">
        <v>8871</v>
      </c>
      <c r="S19" s="674"/>
      <c r="T19" s="674"/>
      <c r="U19" s="674"/>
      <c r="V19" s="674"/>
      <c r="W19" s="674"/>
      <c r="X19" s="674"/>
      <c r="Y19" s="675"/>
      <c r="Z19" s="678">
        <v>0.1</v>
      </c>
      <c r="AA19" s="678"/>
      <c r="AB19" s="678"/>
      <c r="AC19" s="678"/>
      <c r="AD19" s="679">
        <v>8871</v>
      </c>
      <c r="AE19" s="679"/>
      <c r="AF19" s="679"/>
      <c r="AG19" s="679"/>
      <c r="AH19" s="679"/>
      <c r="AI19" s="679"/>
      <c r="AJ19" s="679"/>
      <c r="AK19" s="679"/>
      <c r="AL19" s="667">
        <v>0.1</v>
      </c>
      <c r="AM19" s="676"/>
      <c r="AN19" s="676"/>
      <c r="AO19" s="680"/>
      <c r="AP19" s="645" t="s">
        <v>276</v>
      </c>
      <c r="AQ19" s="646"/>
      <c r="AR19" s="646"/>
      <c r="AS19" s="646"/>
      <c r="AT19" s="646"/>
      <c r="AU19" s="646"/>
      <c r="AV19" s="646"/>
      <c r="AW19" s="646"/>
      <c r="AX19" s="646"/>
      <c r="AY19" s="646"/>
      <c r="AZ19" s="646"/>
      <c r="BA19" s="646"/>
      <c r="BB19" s="646"/>
      <c r="BC19" s="646"/>
      <c r="BD19" s="646"/>
      <c r="BE19" s="646"/>
      <c r="BF19" s="647"/>
      <c r="BG19" s="664">
        <v>220</v>
      </c>
      <c r="BH19" s="674"/>
      <c r="BI19" s="674"/>
      <c r="BJ19" s="674"/>
      <c r="BK19" s="674"/>
      <c r="BL19" s="674"/>
      <c r="BM19" s="674"/>
      <c r="BN19" s="675"/>
      <c r="BO19" s="678">
        <v>0</v>
      </c>
      <c r="BP19" s="678"/>
      <c r="BQ19" s="678"/>
      <c r="BR19" s="678"/>
      <c r="BS19" s="679" t="s">
        <v>128</v>
      </c>
      <c r="BT19" s="679"/>
      <c r="BU19" s="679"/>
      <c r="BV19" s="679"/>
      <c r="BW19" s="679"/>
      <c r="BX19" s="679"/>
      <c r="BY19" s="679"/>
      <c r="BZ19" s="679"/>
      <c r="CA19" s="679"/>
      <c r="CB19" s="750"/>
      <c r="CD19" s="692" t="s">
        <v>277</v>
      </c>
      <c r="CE19" s="689"/>
      <c r="CF19" s="689"/>
      <c r="CG19" s="689"/>
      <c r="CH19" s="689"/>
      <c r="CI19" s="689"/>
      <c r="CJ19" s="689"/>
      <c r="CK19" s="689"/>
      <c r="CL19" s="689"/>
      <c r="CM19" s="689"/>
      <c r="CN19" s="689"/>
      <c r="CO19" s="689"/>
      <c r="CP19" s="689"/>
      <c r="CQ19" s="690"/>
      <c r="CR19" s="664" t="s">
        <v>128</v>
      </c>
      <c r="CS19" s="674"/>
      <c r="CT19" s="674"/>
      <c r="CU19" s="674"/>
      <c r="CV19" s="674"/>
      <c r="CW19" s="674"/>
      <c r="CX19" s="674"/>
      <c r="CY19" s="675"/>
      <c r="CZ19" s="678" t="s">
        <v>128</v>
      </c>
      <c r="DA19" s="678"/>
      <c r="DB19" s="678"/>
      <c r="DC19" s="678"/>
      <c r="DD19" s="670" t="s">
        <v>128</v>
      </c>
      <c r="DE19" s="674"/>
      <c r="DF19" s="674"/>
      <c r="DG19" s="674"/>
      <c r="DH19" s="674"/>
      <c r="DI19" s="674"/>
      <c r="DJ19" s="674"/>
      <c r="DK19" s="674"/>
      <c r="DL19" s="674"/>
      <c r="DM19" s="674"/>
      <c r="DN19" s="674"/>
      <c r="DO19" s="674"/>
      <c r="DP19" s="675"/>
      <c r="DQ19" s="670" t="s">
        <v>128</v>
      </c>
      <c r="DR19" s="674"/>
      <c r="DS19" s="674"/>
      <c r="DT19" s="674"/>
      <c r="DU19" s="674"/>
      <c r="DV19" s="674"/>
      <c r="DW19" s="674"/>
      <c r="DX19" s="674"/>
      <c r="DY19" s="674"/>
      <c r="DZ19" s="674"/>
      <c r="EA19" s="674"/>
      <c r="EB19" s="674"/>
      <c r="EC19" s="691"/>
    </row>
    <row r="20" spans="2:133" ht="11.25" customHeight="1">
      <c r="B20" s="645" t="s">
        <v>278</v>
      </c>
      <c r="C20" s="646"/>
      <c r="D20" s="646"/>
      <c r="E20" s="646"/>
      <c r="F20" s="646"/>
      <c r="G20" s="646"/>
      <c r="H20" s="646"/>
      <c r="I20" s="646"/>
      <c r="J20" s="646"/>
      <c r="K20" s="646"/>
      <c r="L20" s="646"/>
      <c r="M20" s="646"/>
      <c r="N20" s="646"/>
      <c r="O20" s="646"/>
      <c r="P20" s="646"/>
      <c r="Q20" s="647"/>
      <c r="R20" s="664">
        <v>1915</v>
      </c>
      <c r="S20" s="674"/>
      <c r="T20" s="674"/>
      <c r="U20" s="674"/>
      <c r="V20" s="674"/>
      <c r="W20" s="674"/>
      <c r="X20" s="674"/>
      <c r="Y20" s="675"/>
      <c r="Z20" s="678">
        <v>0</v>
      </c>
      <c r="AA20" s="678"/>
      <c r="AB20" s="678"/>
      <c r="AC20" s="678"/>
      <c r="AD20" s="679">
        <v>1915</v>
      </c>
      <c r="AE20" s="679"/>
      <c r="AF20" s="679"/>
      <c r="AG20" s="679"/>
      <c r="AH20" s="679"/>
      <c r="AI20" s="679"/>
      <c r="AJ20" s="679"/>
      <c r="AK20" s="679"/>
      <c r="AL20" s="667">
        <v>0</v>
      </c>
      <c r="AM20" s="676"/>
      <c r="AN20" s="676"/>
      <c r="AO20" s="680"/>
      <c r="AP20" s="645" t="s">
        <v>279</v>
      </c>
      <c r="AQ20" s="646"/>
      <c r="AR20" s="646"/>
      <c r="AS20" s="646"/>
      <c r="AT20" s="646"/>
      <c r="AU20" s="646"/>
      <c r="AV20" s="646"/>
      <c r="AW20" s="646"/>
      <c r="AX20" s="646"/>
      <c r="AY20" s="646"/>
      <c r="AZ20" s="646"/>
      <c r="BA20" s="646"/>
      <c r="BB20" s="646"/>
      <c r="BC20" s="646"/>
      <c r="BD20" s="646"/>
      <c r="BE20" s="646"/>
      <c r="BF20" s="647"/>
      <c r="BG20" s="664">
        <v>220</v>
      </c>
      <c r="BH20" s="674"/>
      <c r="BI20" s="674"/>
      <c r="BJ20" s="674"/>
      <c r="BK20" s="674"/>
      <c r="BL20" s="674"/>
      <c r="BM20" s="674"/>
      <c r="BN20" s="675"/>
      <c r="BO20" s="678">
        <v>0</v>
      </c>
      <c r="BP20" s="678"/>
      <c r="BQ20" s="678"/>
      <c r="BR20" s="678"/>
      <c r="BS20" s="679" t="s">
        <v>128</v>
      </c>
      <c r="BT20" s="679"/>
      <c r="BU20" s="679"/>
      <c r="BV20" s="679"/>
      <c r="BW20" s="679"/>
      <c r="BX20" s="679"/>
      <c r="BY20" s="679"/>
      <c r="BZ20" s="679"/>
      <c r="CA20" s="679"/>
      <c r="CB20" s="750"/>
      <c r="CD20" s="692" t="s">
        <v>280</v>
      </c>
      <c r="CE20" s="689"/>
      <c r="CF20" s="689"/>
      <c r="CG20" s="689"/>
      <c r="CH20" s="689"/>
      <c r="CI20" s="689"/>
      <c r="CJ20" s="689"/>
      <c r="CK20" s="689"/>
      <c r="CL20" s="689"/>
      <c r="CM20" s="689"/>
      <c r="CN20" s="689"/>
      <c r="CO20" s="689"/>
      <c r="CP20" s="689"/>
      <c r="CQ20" s="690"/>
      <c r="CR20" s="664">
        <v>14038714</v>
      </c>
      <c r="CS20" s="674"/>
      <c r="CT20" s="674"/>
      <c r="CU20" s="674"/>
      <c r="CV20" s="674"/>
      <c r="CW20" s="674"/>
      <c r="CX20" s="674"/>
      <c r="CY20" s="675"/>
      <c r="CZ20" s="678">
        <v>100</v>
      </c>
      <c r="DA20" s="678"/>
      <c r="DB20" s="678"/>
      <c r="DC20" s="678"/>
      <c r="DD20" s="670">
        <v>1710104</v>
      </c>
      <c r="DE20" s="674"/>
      <c r="DF20" s="674"/>
      <c r="DG20" s="674"/>
      <c r="DH20" s="674"/>
      <c r="DI20" s="674"/>
      <c r="DJ20" s="674"/>
      <c r="DK20" s="674"/>
      <c r="DL20" s="674"/>
      <c r="DM20" s="674"/>
      <c r="DN20" s="674"/>
      <c r="DO20" s="674"/>
      <c r="DP20" s="675"/>
      <c r="DQ20" s="670">
        <v>8212104</v>
      </c>
      <c r="DR20" s="674"/>
      <c r="DS20" s="674"/>
      <c r="DT20" s="674"/>
      <c r="DU20" s="674"/>
      <c r="DV20" s="674"/>
      <c r="DW20" s="674"/>
      <c r="DX20" s="674"/>
      <c r="DY20" s="674"/>
      <c r="DZ20" s="674"/>
      <c r="EA20" s="674"/>
      <c r="EB20" s="674"/>
      <c r="EC20" s="691"/>
    </row>
    <row r="21" spans="2:133" ht="11.25" customHeight="1">
      <c r="B21" s="645" t="s">
        <v>281</v>
      </c>
      <c r="C21" s="646"/>
      <c r="D21" s="646"/>
      <c r="E21" s="646"/>
      <c r="F21" s="646"/>
      <c r="G21" s="646"/>
      <c r="H21" s="646"/>
      <c r="I21" s="646"/>
      <c r="J21" s="646"/>
      <c r="K21" s="646"/>
      <c r="L21" s="646"/>
      <c r="M21" s="646"/>
      <c r="N21" s="646"/>
      <c r="O21" s="646"/>
      <c r="P21" s="646"/>
      <c r="Q21" s="647"/>
      <c r="R21" s="664">
        <v>963</v>
      </c>
      <c r="S21" s="674"/>
      <c r="T21" s="674"/>
      <c r="U21" s="674"/>
      <c r="V21" s="674"/>
      <c r="W21" s="674"/>
      <c r="X21" s="674"/>
      <c r="Y21" s="675"/>
      <c r="Z21" s="678">
        <v>0</v>
      </c>
      <c r="AA21" s="678"/>
      <c r="AB21" s="678"/>
      <c r="AC21" s="678"/>
      <c r="AD21" s="679">
        <v>963</v>
      </c>
      <c r="AE21" s="679"/>
      <c r="AF21" s="679"/>
      <c r="AG21" s="679"/>
      <c r="AH21" s="679"/>
      <c r="AI21" s="679"/>
      <c r="AJ21" s="679"/>
      <c r="AK21" s="679"/>
      <c r="AL21" s="667">
        <v>0</v>
      </c>
      <c r="AM21" s="676"/>
      <c r="AN21" s="676"/>
      <c r="AO21" s="680"/>
      <c r="AP21" s="757" t="s">
        <v>282</v>
      </c>
      <c r="AQ21" s="762"/>
      <c r="AR21" s="762"/>
      <c r="AS21" s="762"/>
      <c r="AT21" s="762"/>
      <c r="AU21" s="762"/>
      <c r="AV21" s="762"/>
      <c r="AW21" s="762"/>
      <c r="AX21" s="762"/>
      <c r="AY21" s="762"/>
      <c r="AZ21" s="762"/>
      <c r="BA21" s="762"/>
      <c r="BB21" s="762"/>
      <c r="BC21" s="762"/>
      <c r="BD21" s="762"/>
      <c r="BE21" s="762"/>
      <c r="BF21" s="759"/>
      <c r="BG21" s="664">
        <v>220</v>
      </c>
      <c r="BH21" s="674"/>
      <c r="BI21" s="674"/>
      <c r="BJ21" s="674"/>
      <c r="BK21" s="674"/>
      <c r="BL21" s="674"/>
      <c r="BM21" s="674"/>
      <c r="BN21" s="675"/>
      <c r="BO21" s="678">
        <v>0</v>
      </c>
      <c r="BP21" s="678"/>
      <c r="BQ21" s="678"/>
      <c r="BR21" s="678"/>
      <c r="BS21" s="679" t="s">
        <v>128</v>
      </c>
      <c r="BT21" s="679"/>
      <c r="BU21" s="679"/>
      <c r="BV21" s="679"/>
      <c r="BW21" s="679"/>
      <c r="BX21" s="679"/>
      <c r="BY21" s="679"/>
      <c r="BZ21" s="679"/>
      <c r="CA21" s="679"/>
      <c r="CB21" s="750"/>
      <c r="CD21" s="776"/>
      <c r="CE21" s="683"/>
      <c r="CF21" s="683"/>
      <c r="CG21" s="683"/>
      <c r="CH21" s="683"/>
      <c r="CI21" s="683"/>
      <c r="CJ21" s="683"/>
      <c r="CK21" s="683"/>
      <c r="CL21" s="683"/>
      <c r="CM21" s="683"/>
      <c r="CN21" s="683"/>
      <c r="CO21" s="683"/>
      <c r="CP21" s="683"/>
      <c r="CQ21" s="684"/>
      <c r="CR21" s="777"/>
      <c r="CS21" s="773"/>
      <c r="CT21" s="773"/>
      <c r="CU21" s="773"/>
      <c r="CV21" s="773"/>
      <c r="CW21" s="773"/>
      <c r="CX21" s="773"/>
      <c r="CY21" s="774"/>
      <c r="CZ21" s="778"/>
      <c r="DA21" s="778"/>
      <c r="DB21" s="778"/>
      <c r="DC21" s="778"/>
      <c r="DD21" s="772"/>
      <c r="DE21" s="773"/>
      <c r="DF21" s="773"/>
      <c r="DG21" s="773"/>
      <c r="DH21" s="773"/>
      <c r="DI21" s="773"/>
      <c r="DJ21" s="773"/>
      <c r="DK21" s="773"/>
      <c r="DL21" s="773"/>
      <c r="DM21" s="773"/>
      <c r="DN21" s="773"/>
      <c r="DO21" s="773"/>
      <c r="DP21" s="774"/>
      <c r="DQ21" s="772"/>
      <c r="DR21" s="773"/>
      <c r="DS21" s="773"/>
      <c r="DT21" s="773"/>
      <c r="DU21" s="773"/>
      <c r="DV21" s="773"/>
      <c r="DW21" s="773"/>
      <c r="DX21" s="773"/>
      <c r="DY21" s="773"/>
      <c r="DZ21" s="773"/>
      <c r="EA21" s="773"/>
      <c r="EB21" s="773"/>
      <c r="EC21" s="775"/>
    </row>
    <row r="22" spans="2:133" ht="11.25" customHeight="1">
      <c r="B22" s="726" t="s">
        <v>283</v>
      </c>
      <c r="C22" s="727"/>
      <c r="D22" s="727"/>
      <c r="E22" s="727"/>
      <c r="F22" s="727"/>
      <c r="G22" s="727"/>
      <c r="H22" s="727"/>
      <c r="I22" s="727"/>
      <c r="J22" s="727"/>
      <c r="K22" s="727"/>
      <c r="L22" s="727"/>
      <c r="M22" s="727"/>
      <c r="N22" s="727"/>
      <c r="O22" s="727"/>
      <c r="P22" s="727"/>
      <c r="Q22" s="728"/>
      <c r="R22" s="664">
        <v>20465</v>
      </c>
      <c r="S22" s="674"/>
      <c r="T22" s="674"/>
      <c r="U22" s="674"/>
      <c r="V22" s="674"/>
      <c r="W22" s="674"/>
      <c r="X22" s="674"/>
      <c r="Y22" s="675"/>
      <c r="Z22" s="678">
        <v>0.1</v>
      </c>
      <c r="AA22" s="678"/>
      <c r="AB22" s="678"/>
      <c r="AC22" s="678"/>
      <c r="AD22" s="679">
        <v>20465</v>
      </c>
      <c r="AE22" s="679"/>
      <c r="AF22" s="679"/>
      <c r="AG22" s="679"/>
      <c r="AH22" s="679"/>
      <c r="AI22" s="679"/>
      <c r="AJ22" s="679"/>
      <c r="AK22" s="679"/>
      <c r="AL22" s="667">
        <v>0.30000001192092896</v>
      </c>
      <c r="AM22" s="676"/>
      <c r="AN22" s="676"/>
      <c r="AO22" s="680"/>
      <c r="AP22" s="757" t="s">
        <v>284</v>
      </c>
      <c r="AQ22" s="762"/>
      <c r="AR22" s="762"/>
      <c r="AS22" s="762"/>
      <c r="AT22" s="762"/>
      <c r="AU22" s="762"/>
      <c r="AV22" s="762"/>
      <c r="AW22" s="762"/>
      <c r="AX22" s="762"/>
      <c r="AY22" s="762"/>
      <c r="AZ22" s="762"/>
      <c r="BA22" s="762"/>
      <c r="BB22" s="762"/>
      <c r="BC22" s="762"/>
      <c r="BD22" s="762"/>
      <c r="BE22" s="762"/>
      <c r="BF22" s="759"/>
      <c r="BG22" s="664" t="s">
        <v>128</v>
      </c>
      <c r="BH22" s="674"/>
      <c r="BI22" s="674"/>
      <c r="BJ22" s="674"/>
      <c r="BK22" s="674"/>
      <c r="BL22" s="674"/>
      <c r="BM22" s="674"/>
      <c r="BN22" s="675"/>
      <c r="BO22" s="678" t="s">
        <v>128</v>
      </c>
      <c r="BP22" s="678"/>
      <c r="BQ22" s="678"/>
      <c r="BR22" s="678"/>
      <c r="BS22" s="679" t="s">
        <v>128</v>
      </c>
      <c r="BT22" s="679"/>
      <c r="BU22" s="679"/>
      <c r="BV22" s="679"/>
      <c r="BW22" s="679"/>
      <c r="BX22" s="679"/>
      <c r="BY22" s="679"/>
      <c r="BZ22" s="679"/>
      <c r="CA22" s="679"/>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45" t="s">
        <v>286</v>
      </c>
      <c r="C23" s="646"/>
      <c r="D23" s="646"/>
      <c r="E23" s="646"/>
      <c r="F23" s="646"/>
      <c r="G23" s="646"/>
      <c r="H23" s="646"/>
      <c r="I23" s="646"/>
      <c r="J23" s="646"/>
      <c r="K23" s="646"/>
      <c r="L23" s="646"/>
      <c r="M23" s="646"/>
      <c r="N23" s="646"/>
      <c r="O23" s="646"/>
      <c r="P23" s="646"/>
      <c r="Q23" s="647"/>
      <c r="R23" s="664">
        <v>4663571</v>
      </c>
      <c r="S23" s="674"/>
      <c r="T23" s="674"/>
      <c r="U23" s="674"/>
      <c r="V23" s="674"/>
      <c r="W23" s="674"/>
      <c r="X23" s="674"/>
      <c r="Y23" s="675"/>
      <c r="Z23" s="678">
        <v>31.5</v>
      </c>
      <c r="AA23" s="678"/>
      <c r="AB23" s="678"/>
      <c r="AC23" s="678"/>
      <c r="AD23" s="679">
        <v>3929855</v>
      </c>
      <c r="AE23" s="679"/>
      <c r="AF23" s="679"/>
      <c r="AG23" s="679"/>
      <c r="AH23" s="679"/>
      <c r="AI23" s="679"/>
      <c r="AJ23" s="679"/>
      <c r="AK23" s="679"/>
      <c r="AL23" s="667">
        <v>59.1</v>
      </c>
      <c r="AM23" s="676"/>
      <c r="AN23" s="676"/>
      <c r="AO23" s="680"/>
      <c r="AP23" s="757" t="s">
        <v>287</v>
      </c>
      <c r="AQ23" s="762"/>
      <c r="AR23" s="762"/>
      <c r="AS23" s="762"/>
      <c r="AT23" s="762"/>
      <c r="AU23" s="762"/>
      <c r="AV23" s="762"/>
      <c r="AW23" s="762"/>
      <c r="AX23" s="762"/>
      <c r="AY23" s="762"/>
      <c r="AZ23" s="762"/>
      <c r="BA23" s="762"/>
      <c r="BB23" s="762"/>
      <c r="BC23" s="762"/>
      <c r="BD23" s="762"/>
      <c r="BE23" s="762"/>
      <c r="BF23" s="759"/>
      <c r="BG23" s="664" t="s">
        <v>128</v>
      </c>
      <c r="BH23" s="674"/>
      <c r="BI23" s="674"/>
      <c r="BJ23" s="674"/>
      <c r="BK23" s="674"/>
      <c r="BL23" s="674"/>
      <c r="BM23" s="674"/>
      <c r="BN23" s="675"/>
      <c r="BO23" s="678" t="s">
        <v>128</v>
      </c>
      <c r="BP23" s="678"/>
      <c r="BQ23" s="678"/>
      <c r="BR23" s="678"/>
      <c r="BS23" s="679" t="s">
        <v>128</v>
      </c>
      <c r="BT23" s="679"/>
      <c r="BU23" s="679"/>
      <c r="BV23" s="679"/>
      <c r="BW23" s="679"/>
      <c r="BX23" s="679"/>
      <c r="BY23" s="679"/>
      <c r="BZ23" s="679"/>
      <c r="CA23" s="679"/>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69" t="s">
        <v>291</v>
      </c>
      <c r="DM23" s="770"/>
      <c r="DN23" s="770"/>
      <c r="DO23" s="770"/>
      <c r="DP23" s="770"/>
      <c r="DQ23" s="770"/>
      <c r="DR23" s="770"/>
      <c r="DS23" s="770"/>
      <c r="DT23" s="770"/>
      <c r="DU23" s="770"/>
      <c r="DV23" s="771"/>
      <c r="DW23" s="766" t="s">
        <v>292</v>
      </c>
      <c r="DX23" s="767"/>
      <c r="DY23" s="767"/>
      <c r="DZ23" s="767"/>
      <c r="EA23" s="767"/>
      <c r="EB23" s="767"/>
      <c r="EC23" s="768"/>
    </row>
    <row r="24" spans="2:133" ht="11.25" customHeight="1">
      <c r="B24" s="645" t="s">
        <v>293</v>
      </c>
      <c r="C24" s="646"/>
      <c r="D24" s="646"/>
      <c r="E24" s="646"/>
      <c r="F24" s="646"/>
      <c r="G24" s="646"/>
      <c r="H24" s="646"/>
      <c r="I24" s="646"/>
      <c r="J24" s="646"/>
      <c r="K24" s="646"/>
      <c r="L24" s="646"/>
      <c r="M24" s="646"/>
      <c r="N24" s="646"/>
      <c r="O24" s="646"/>
      <c r="P24" s="646"/>
      <c r="Q24" s="647"/>
      <c r="R24" s="664">
        <v>3929855</v>
      </c>
      <c r="S24" s="674"/>
      <c r="T24" s="674"/>
      <c r="U24" s="674"/>
      <c r="V24" s="674"/>
      <c r="W24" s="674"/>
      <c r="X24" s="674"/>
      <c r="Y24" s="675"/>
      <c r="Z24" s="678">
        <v>26.6</v>
      </c>
      <c r="AA24" s="678"/>
      <c r="AB24" s="678"/>
      <c r="AC24" s="678"/>
      <c r="AD24" s="679">
        <v>3929855</v>
      </c>
      <c r="AE24" s="679"/>
      <c r="AF24" s="679"/>
      <c r="AG24" s="679"/>
      <c r="AH24" s="679"/>
      <c r="AI24" s="679"/>
      <c r="AJ24" s="679"/>
      <c r="AK24" s="679"/>
      <c r="AL24" s="667">
        <v>59.1</v>
      </c>
      <c r="AM24" s="676"/>
      <c r="AN24" s="676"/>
      <c r="AO24" s="680"/>
      <c r="AP24" s="757" t="s">
        <v>294</v>
      </c>
      <c r="AQ24" s="762"/>
      <c r="AR24" s="762"/>
      <c r="AS24" s="762"/>
      <c r="AT24" s="762"/>
      <c r="AU24" s="762"/>
      <c r="AV24" s="762"/>
      <c r="AW24" s="762"/>
      <c r="AX24" s="762"/>
      <c r="AY24" s="762"/>
      <c r="AZ24" s="762"/>
      <c r="BA24" s="762"/>
      <c r="BB24" s="762"/>
      <c r="BC24" s="762"/>
      <c r="BD24" s="762"/>
      <c r="BE24" s="762"/>
      <c r="BF24" s="759"/>
      <c r="BG24" s="664" t="s">
        <v>128</v>
      </c>
      <c r="BH24" s="674"/>
      <c r="BI24" s="674"/>
      <c r="BJ24" s="674"/>
      <c r="BK24" s="674"/>
      <c r="BL24" s="674"/>
      <c r="BM24" s="674"/>
      <c r="BN24" s="675"/>
      <c r="BO24" s="678" t="s">
        <v>128</v>
      </c>
      <c r="BP24" s="678"/>
      <c r="BQ24" s="678"/>
      <c r="BR24" s="678"/>
      <c r="BS24" s="679" t="s">
        <v>128</v>
      </c>
      <c r="BT24" s="679"/>
      <c r="BU24" s="679"/>
      <c r="BV24" s="679"/>
      <c r="BW24" s="679"/>
      <c r="BX24" s="679"/>
      <c r="BY24" s="679"/>
      <c r="BZ24" s="679"/>
      <c r="CA24" s="679"/>
      <c r="CB24" s="750"/>
      <c r="CD24" s="720" t="s">
        <v>295</v>
      </c>
      <c r="CE24" s="721"/>
      <c r="CF24" s="721"/>
      <c r="CG24" s="721"/>
      <c r="CH24" s="721"/>
      <c r="CI24" s="721"/>
      <c r="CJ24" s="721"/>
      <c r="CK24" s="721"/>
      <c r="CL24" s="721"/>
      <c r="CM24" s="721"/>
      <c r="CN24" s="721"/>
      <c r="CO24" s="721"/>
      <c r="CP24" s="721"/>
      <c r="CQ24" s="722"/>
      <c r="CR24" s="717">
        <v>6069303</v>
      </c>
      <c r="CS24" s="718"/>
      <c r="CT24" s="718"/>
      <c r="CU24" s="718"/>
      <c r="CV24" s="718"/>
      <c r="CW24" s="718"/>
      <c r="CX24" s="718"/>
      <c r="CY24" s="764"/>
      <c r="CZ24" s="760">
        <v>43.2</v>
      </c>
      <c r="DA24" s="746"/>
      <c r="DB24" s="746"/>
      <c r="DC24" s="765"/>
      <c r="DD24" s="763">
        <v>3429861</v>
      </c>
      <c r="DE24" s="718"/>
      <c r="DF24" s="718"/>
      <c r="DG24" s="718"/>
      <c r="DH24" s="718"/>
      <c r="DI24" s="718"/>
      <c r="DJ24" s="718"/>
      <c r="DK24" s="764"/>
      <c r="DL24" s="763">
        <v>3289406</v>
      </c>
      <c r="DM24" s="718"/>
      <c r="DN24" s="718"/>
      <c r="DO24" s="718"/>
      <c r="DP24" s="718"/>
      <c r="DQ24" s="718"/>
      <c r="DR24" s="718"/>
      <c r="DS24" s="718"/>
      <c r="DT24" s="718"/>
      <c r="DU24" s="718"/>
      <c r="DV24" s="764"/>
      <c r="DW24" s="760">
        <v>47.4</v>
      </c>
      <c r="DX24" s="746"/>
      <c r="DY24" s="746"/>
      <c r="DZ24" s="746"/>
      <c r="EA24" s="746"/>
      <c r="EB24" s="746"/>
      <c r="EC24" s="761"/>
    </row>
    <row r="25" spans="2:133" ht="11.25" customHeight="1">
      <c r="B25" s="645" t="s">
        <v>296</v>
      </c>
      <c r="C25" s="646"/>
      <c r="D25" s="646"/>
      <c r="E25" s="646"/>
      <c r="F25" s="646"/>
      <c r="G25" s="646"/>
      <c r="H25" s="646"/>
      <c r="I25" s="646"/>
      <c r="J25" s="646"/>
      <c r="K25" s="646"/>
      <c r="L25" s="646"/>
      <c r="M25" s="646"/>
      <c r="N25" s="646"/>
      <c r="O25" s="646"/>
      <c r="P25" s="646"/>
      <c r="Q25" s="647"/>
      <c r="R25" s="664">
        <v>733716</v>
      </c>
      <c r="S25" s="674"/>
      <c r="T25" s="674"/>
      <c r="U25" s="674"/>
      <c r="V25" s="674"/>
      <c r="W25" s="674"/>
      <c r="X25" s="674"/>
      <c r="Y25" s="675"/>
      <c r="Z25" s="678">
        <v>5</v>
      </c>
      <c r="AA25" s="678"/>
      <c r="AB25" s="678"/>
      <c r="AC25" s="678"/>
      <c r="AD25" s="679" t="s">
        <v>128</v>
      </c>
      <c r="AE25" s="679"/>
      <c r="AF25" s="679"/>
      <c r="AG25" s="679"/>
      <c r="AH25" s="679"/>
      <c r="AI25" s="679"/>
      <c r="AJ25" s="679"/>
      <c r="AK25" s="679"/>
      <c r="AL25" s="667" t="s">
        <v>128</v>
      </c>
      <c r="AM25" s="676"/>
      <c r="AN25" s="676"/>
      <c r="AO25" s="680"/>
      <c r="AP25" s="757" t="s">
        <v>297</v>
      </c>
      <c r="AQ25" s="762"/>
      <c r="AR25" s="762"/>
      <c r="AS25" s="762"/>
      <c r="AT25" s="762"/>
      <c r="AU25" s="762"/>
      <c r="AV25" s="762"/>
      <c r="AW25" s="762"/>
      <c r="AX25" s="762"/>
      <c r="AY25" s="762"/>
      <c r="AZ25" s="762"/>
      <c r="BA25" s="762"/>
      <c r="BB25" s="762"/>
      <c r="BC25" s="762"/>
      <c r="BD25" s="762"/>
      <c r="BE25" s="762"/>
      <c r="BF25" s="759"/>
      <c r="BG25" s="664" t="s">
        <v>128</v>
      </c>
      <c r="BH25" s="674"/>
      <c r="BI25" s="674"/>
      <c r="BJ25" s="674"/>
      <c r="BK25" s="674"/>
      <c r="BL25" s="674"/>
      <c r="BM25" s="674"/>
      <c r="BN25" s="675"/>
      <c r="BO25" s="678" t="s">
        <v>128</v>
      </c>
      <c r="BP25" s="678"/>
      <c r="BQ25" s="678"/>
      <c r="BR25" s="678"/>
      <c r="BS25" s="679" t="s">
        <v>128</v>
      </c>
      <c r="BT25" s="679"/>
      <c r="BU25" s="679"/>
      <c r="BV25" s="679"/>
      <c r="BW25" s="679"/>
      <c r="BX25" s="679"/>
      <c r="BY25" s="679"/>
      <c r="BZ25" s="679"/>
      <c r="CA25" s="679"/>
      <c r="CB25" s="750"/>
      <c r="CD25" s="692" t="s">
        <v>298</v>
      </c>
      <c r="CE25" s="689"/>
      <c r="CF25" s="689"/>
      <c r="CG25" s="689"/>
      <c r="CH25" s="689"/>
      <c r="CI25" s="689"/>
      <c r="CJ25" s="689"/>
      <c r="CK25" s="689"/>
      <c r="CL25" s="689"/>
      <c r="CM25" s="689"/>
      <c r="CN25" s="689"/>
      <c r="CO25" s="689"/>
      <c r="CP25" s="689"/>
      <c r="CQ25" s="690"/>
      <c r="CR25" s="664">
        <v>1725890</v>
      </c>
      <c r="CS25" s="665"/>
      <c r="CT25" s="665"/>
      <c r="CU25" s="665"/>
      <c r="CV25" s="665"/>
      <c r="CW25" s="665"/>
      <c r="CX25" s="665"/>
      <c r="CY25" s="666"/>
      <c r="CZ25" s="667">
        <v>12.3</v>
      </c>
      <c r="DA25" s="668"/>
      <c r="DB25" s="668"/>
      <c r="DC25" s="669"/>
      <c r="DD25" s="670">
        <v>1591168</v>
      </c>
      <c r="DE25" s="665"/>
      <c r="DF25" s="665"/>
      <c r="DG25" s="665"/>
      <c r="DH25" s="665"/>
      <c r="DI25" s="665"/>
      <c r="DJ25" s="665"/>
      <c r="DK25" s="666"/>
      <c r="DL25" s="670">
        <v>1552464</v>
      </c>
      <c r="DM25" s="665"/>
      <c r="DN25" s="665"/>
      <c r="DO25" s="665"/>
      <c r="DP25" s="665"/>
      <c r="DQ25" s="665"/>
      <c r="DR25" s="665"/>
      <c r="DS25" s="665"/>
      <c r="DT25" s="665"/>
      <c r="DU25" s="665"/>
      <c r="DV25" s="666"/>
      <c r="DW25" s="667">
        <v>22.4</v>
      </c>
      <c r="DX25" s="668"/>
      <c r="DY25" s="668"/>
      <c r="DZ25" s="668"/>
      <c r="EA25" s="668"/>
      <c r="EB25" s="668"/>
      <c r="EC25" s="705"/>
    </row>
    <row r="26" spans="2:133" ht="11.25" customHeight="1">
      <c r="B26" s="645" t="s">
        <v>299</v>
      </c>
      <c r="C26" s="646"/>
      <c r="D26" s="646"/>
      <c r="E26" s="646"/>
      <c r="F26" s="646"/>
      <c r="G26" s="646"/>
      <c r="H26" s="646"/>
      <c r="I26" s="646"/>
      <c r="J26" s="646"/>
      <c r="K26" s="646"/>
      <c r="L26" s="646"/>
      <c r="M26" s="646"/>
      <c r="N26" s="646"/>
      <c r="O26" s="646"/>
      <c r="P26" s="646"/>
      <c r="Q26" s="647"/>
      <c r="R26" s="664" t="s">
        <v>128</v>
      </c>
      <c r="S26" s="674"/>
      <c r="T26" s="674"/>
      <c r="U26" s="674"/>
      <c r="V26" s="674"/>
      <c r="W26" s="674"/>
      <c r="X26" s="674"/>
      <c r="Y26" s="675"/>
      <c r="Z26" s="678" t="s">
        <v>128</v>
      </c>
      <c r="AA26" s="678"/>
      <c r="AB26" s="678"/>
      <c r="AC26" s="678"/>
      <c r="AD26" s="679" t="s">
        <v>128</v>
      </c>
      <c r="AE26" s="679"/>
      <c r="AF26" s="679"/>
      <c r="AG26" s="679"/>
      <c r="AH26" s="679"/>
      <c r="AI26" s="679"/>
      <c r="AJ26" s="679"/>
      <c r="AK26" s="679"/>
      <c r="AL26" s="667" t="s">
        <v>128</v>
      </c>
      <c r="AM26" s="676"/>
      <c r="AN26" s="676"/>
      <c r="AO26" s="680"/>
      <c r="AP26" s="757" t="s">
        <v>300</v>
      </c>
      <c r="AQ26" s="758"/>
      <c r="AR26" s="758"/>
      <c r="AS26" s="758"/>
      <c r="AT26" s="758"/>
      <c r="AU26" s="758"/>
      <c r="AV26" s="758"/>
      <c r="AW26" s="758"/>
      <c r="AX26" s="758"/>
      <c r="AY26" s="758"/>
      <c r="AZ26" s="758"/>
      <c r="BA26" s="758"/>
      <c r="BB26" s="758"/>
      <c r="BC26" s="758"/>
      <c r="BD26" s="758"/>
      <c r="BE26" s="758"/>
      <c r="BF26" s="759"/>
      <c r="BG26" s="664" t="s">
        <v>128</v>
      </c>
      <c r="BH26" s="674"/>
      <c r="BI26" s="674"/>
      <c r="BJ26" s="674"/>
      <c r="BK26" s="674"/>
      <c r="BL26" s="674"/>
      <c r="BM26" s="674"/>
      <c r="BN26" s="675"/>
      <c r="BO26" s="678" t="s">
        <v>128</v>
      </c>
      <c r="BP26" s="678"/>
      <c r="BQ26" s="678"/>
      <c r="BR26" s="678"/>
      <c r="BS26" s="679" t="s">
        <v>128</v>
      </c>
      <c r="BT26" s="679"/>
      <c r="BU26" s="679"/>
      <c r="BV26" s="679"/>
      <c r="BW26" s="679"/>
      <c r="BX26" s="679"/>
      <c r="BY26" s="679"/>
      <c r="BZ26" s="679"/>
      <c r="CA26" s="679"/>
      <c r="CB26" s="750"/>
      <c r="CD26" s="692" t="s">
        <v>301</v>
      </c>
      <c r="CE26" s="689"/>
      <c r="CF26" s="689"/>
      <c r="CG26" s="689"/>
      <c r="CH26" s="689"/>
      <c r="CI26" s="689"/>
      <c r="CJ26" s="689"/>
      <c r="CK26" s="689"/>
      <c r="CL26" s="689"/>
      <c r="CM26" s="689"/>
      <c r="CN26" s="689"/>
      <c r="CO26" s="689"/>
      <c r="CP26" s="689"/>
      <c r="CQ26" s="690"/>
      <c r="CR26" s="664">
        <v>865003</v>
      </c>
      <c r="CS26" s="674"/>
      <c r="CT26" s="674"/>
      <c r="CU26" s="674"/>
      <c r="CV26" s="674"/>
      <c r="CW26" s="674"/>
      <c r="CX26" s="674"/>
      <c r="CY26" s="675"/>
      <c r="CZ26" s="667">
        <v>6.2</v>
      </c>
      <c r="DA26" s="668"/>
      <c r="DB26" s="668"/>
      <c r="DC26" s="669"/>
      <c r="DD26" s="670">
        <v>797530</v>
      </c>
      <c r="DE26" s="674"/>
      <c r="DF26" s="674"/>
      <c r="DG26" s="674"/>
      <c r="DH26" s="674"/>
      <c r="DI26" s="674"/>
      <c r="DJ26" s="674"/>
      <c r="DK26" s="675"/>
      <c r="DL26" s="670" t="s">
        <v>128</v>
      </c>
      <c r="DM26" s="674"/>
      <c r="DN26" s="674"/>
      <c r="DO26" s="674"/>
      <c r="DP26" s="674"/>
      <c r="DQ26" s="674"/>
      <c r="DR26" s="674"/>
      <c r="DS26" s="674"/>
      <c r="DT26" s="674"/>
      <c r="DU26" s="674"/>
      <c r="DV26" s="675"/>
      <c r="DW26" s="667" t="s">
        <v>128</v>
      </c>
      <c r="DX26" s="668"/>
      <c r="DY26" s="668"/>
      <c r="DZ26" s="668"/>
      <c r="EA26" s="668"/>
      <c r="EB26" s="668"/>
      <c r="EC26" s="705"/>
    </row>
    <row r="27" spans="2:133" ht="11.25" customHeight="1">
      <c r="B27" s="645" t="s">
        <v>302</v>
      </c>
      <c r="C27" s="646"/>
      <c r="D27" s="646"/>
      <c r="E27" s="646"/>
      <c r="F27" s="646"/>
      <c r="G27" s="646"/>
      <c r="H27" s="646"/>
      <c r="I27" s="646"/>
      <c r="J27" s="646"/>
      <c r="K27" s="646"/>
      <c r="L27" s="646"/>
      <c r="M27" s="646"/>
      <c r="N27" s="646"/>
      <c r="O27" s="646"/>
      <c r="P27" s="646"/>
      <c r="Q27" s="647"/>
      <c r="R27" s="664">
        <v>7355543</v>
      </c>
      <c r="S27" s="674"/>
      <c r="T27" s="674"/>
      <c r="U27" s="674"/>
      <c r="V27" s="674"/>
      <c r="W27" s="674"/>
      <c r="X27" s="674"/>
      <c r="Y27" s="675"/>
      <c r="Z27" s="678">
        <v>49.7</v>
      </c>
      <c r="AA27" s="678"/>
      <c r="AB27" s="678"/>
      <c r="AC27" s="678"/>
      <c r="AD27" s="679">
        <v>6621827</v>
      </c>
      <c r="AE27" s="679"/>
      <c r="AF27" s="679"/>
      <c r="AG27" s="679"/>
      <c r="AH27" s="679"/>
      <c r="AI27" s="679"/>
      <c r="AJ27" s="679"/>
      <c r="AK27" s="679"/>
      <c r="AL27" s="667">
        <v>99.599998474121094</v>
      </c>
      <c r="AM27" s="676"/>
      <c r="AN27" s="676"/>
      <c r="AO27" s="680"/>
      <c r="AP27" s="645" t="s">
        <v>303</v>
      </c>
      <c r="AQ27" s="646"/>
      <c r="AR27" s="646"/>
      <c r="AS27" s="646"/>
      <c r="AT27" s="646"/>
      <c r="AU27" s="646"/>
      <c r="AV27" s="646"/>
      <c r="AW27" s="646"/>
      <c r="AX27" s="646"/>
      <c r="AY27" s="646"/>
      <c r="AZ27" s="646"/>
      <c r="BA27" s="646"/>
      <c r="BB27" s="646"/>
      <c r="BC27" s="646"/>
      <c r="BD27" s="646"/>
      <c r="BE27" s="646"/>
      <c r="BF27" s="647"/>
      <c r="BG27" s="664">
        <v>2003592</v>
      </c>
      <c r="BH27" s="674"/>
      <c r="BI27" s="674"/>
      <c r="BJ27" s="674"/>
      <c r="BK27" s="674"/>
      <c r="BL27" s="674"/>
      <c r="BM27" s="674"/>
      <c r="BN27" s="675"/>
      <c r="BO27" s="678">
        <v>100</v>
      </c>
      <c r="BP27" s="678"/>
      <c r="BQ27" s="678"/>
      <c r="BR27" s="678"/>
      <c r="BS27" s="679">
        <v>18008</v>
      </c>
      <c r="BT27" s="679"/>
      <c r="BU27" s="679"/>
      <c r="BV27" s="679"/>
      <c r="BW27" s="679"/>
      <c r="BX27" s="679"/>
      <c r="BY27" s="679"/>
      <c r="BZ27" s="679"/>
      <c r="CA27" s="679"/>
      <c r="CB27" s="750"/>
      <c r="CD27" s="692" t="s">
        <v>304</v>
      </c>
      <c r="CE27" s="689"/>
      <c r="CF27" s="689"/>
      <c r="CG27" s="689"/>
      <c r="CH27" s="689"/>
      <c r="CI27" s="689"/>
      <c r="CJ27" s="689"/>
      <c r="CK27" s="689"/>
      <c r="CL27" s="689"/>
      <c r="CM27" s="689"/>
      <c r="CN27" s="689"/>
      <c r="CO27" s="689"/>
      <c r="CP27" s="689"/>
      <c r="CQ27" s="690"/>
      <c r="CR27" s="664">
        <v>3229664</v>
      </c>
      <c r="CS27" s="665"/>
      <c r="CT27" s="665"/>
      <c r="CU27" s="665"/>
      <c r="CV27" s="665"/>
      <c r="CW27" s="665"/>
      <c r="CX27" s="665"/>
      <c r="CY27" s="666"/>
      <c r="CZ27" s="667">
        <v>23</v>
      </c>
      <c r="DA27" s="668"/>
      <c r="DB27" s="668"/>
      <c r="DC27" s="669"/>
      <c r="DD27" s="670">
        <v>765093</v>
      </c>
      <c r="DE27" s="665"/>
      <c r="DF27" s="665"/>
      <c r="DG27" s="665"/>
      <c r="DH27" s="665"/>
      <c r="DI27" s="665"/>
      <c r="DJ27" s="665"/>
      <c r="DK27" s="666"/>
      <c r="DL27" s="670">
        <v>765018</v>
      </c>
      <c r="DM27" s="665"/>
      <c r="DN27" s="665"/>
      <c r="DO27" s="665"/>
      <c r="DP27" s="665"/>
      <c r="DQ27" s="665"/>
      <c r="DR27" s="665"/>
      <c r="DS27" s="665"/>
      <c r="DT27" s="665"/>
      <c r="DU27" s="665"/>
      <c r="DV27" s="666"/>
      <c r="DW27" s="667">
        <v>11</v>
      </c>
      <c r="DX27" s="668"/>
      <c r="DY27" s="668"/>
      <c r="DZ27" s="668"/>
      <c r="EA27" s="668"/>
      <c r="EB27" s="668"/>
      <c r="EC27" s="705"/>
    </row>
    <row r="28" spans="2:133" ht="11.25" customHeight="1">
      <c r="B28" s="645" t="s">
        <v>305</v>
      </c>
      <c r="C28" s="646"/>
      <c r="D28" s="646"/>
      <c r="E28" s="646"/>
      <c r="F28" s="646"/>
      <c r="G28" s="646"/>
      <c r="H28" s="646"/>
      <c r="I28" s="646"/>
      <c r="J28" s="646"/>
      <c r="K28" s="646"/>
      <c r="L28" s="646"/>
      <c r="M28" s="646"/>
      <c r="N28" s="646"/>
      <c r="O28" s="646"/>
      <c r="P28" s="646"/>
      <c r="Q28" s="647"/>
      <c r="R28" s="664">
        <v>2270</v>
      </c>
      <c r="S28" s="674"/>
      <c r="T28" s="674"/>
      <c r="U28" s="674"/>
      <c r="V28" s="674"/>
      <c r="W28" s="674"/>
      <c r="X28" s="674"/>
      <c r="Y28" s="675"/>
      <c r="Z28" s="678">
        <v>0</v>
      </c>
      <c r="AA28" s="678"/>
      <c r="AB28" s="678"/>
      <c r="AC28" s="678"/>
      <c r="AD28" s="679">
        <v>2270</v>
      </c>
      <c r="AE28" s="679"/>
      <c r="AF28" s="679"/>
      <c r="AG28" s="679"/>
      <c r="AH28" s="679"/>
      <c r="AI28" s="679"/>
      <c r="AJ28" s="679"/>
      <c r="AK28" s="679"/>
      <c r="AL28" s="667">
        <v>0</v>
      </c>
      <c r="AM28" s="676"/>
      <c r="AN28" s="676"/>
      <c r="AO28" s="680"/>
      <c r="AP28" s="645"/>
      <c r="AQ28" s="646"/>
      <c r="AR28" s="646"/>
      <c r="AS28" s="646"/>
      <c r="AT28" s="646"/>
      <c r="AU28" s="646"/>
      <c r="AV28" s="646"/>
      <c r="AW28" s="646"/>
      <c r="AX28" s="646"/>
      <c r="AY28" s="646"/>
      <c r="AZ28" s="646"/>
      <c r="BA28" s="646"/>
      <c r="BB28" s="646"/>
      <c r="BC28" s="646"/>
      <c r="BD28" s="646"/>
      <c r="BE28" s="646"/>
      <c r="BF28" s="647"/>
      <c r="BG28" s="664"/>
      <c r="BH28" s="674"/>
      <c r="BI28" s="674"/>
      <c r="BJ28" s="674"/>
      <c r="BK28" s="674"/>
      <c r="BL28" s="674"/>
      <c r="BM28" s="674"/>
      <c r="BN28" s="675"/>
      <c r="BO28" s="678"/>
      <c r="BP28" s="678"/>
      <c r="BQ28" s="678"/>
      <c r="BR28" s="678"/>
      <c r="BS28" s="670"/>
      <c r="BT28" s="674"/>
      <c r="BU28" s="674"/>
      <c r="BV28" s="674"/>
      <c r="BW28" s="674"/>
      <c r="BX28" s="674"/>
      <c r="BY28" s="674"/>
      <c r="BZ28" s="674"/>
      <c r="CA28" s="674"/>
      <c r="CB28" s="691"/>
      <c r="CD28" s="692" t="s">
        <v>306</v>
      </c>
      <c r="CE28" s="689"/>
      <c r="CF28" s="689"/>
      <c r="CG28" s="689"/>
      <c r="CH28" s="689"/>
      <c r="CI28" s="689"/>
      <c r="CJ28" s="689"/>
      <c r="CK28" s="689"/>
      <c r="CL28" s="689"/>
      <c r="CM28" s="689"/>
      <c r="CN28" s="689"/>
      <c r="CO28" s="689"/>
      <c r="CP28" s="689"/>
      <c r="CQ28" s="690"/>
      <c r="CR28" s="664">
        <v>1113749</v>
      </c>
      <c r="CS28" s="674"/>
      <c r="CT28" s="674"/>
      <c r="CU28" s="674"/>
      <c r="CV28" s="674"/>
      <c r="CW28" s="674"/>
      <c r="CX28" s="674"/>
      <c r="CY28" s="675"/>
      <c r="CZ28" s="667">
        <v>7.9</v>
      </c>
      <c r="DA28" s="668"/>
      <c r="DB28" s="668"/>
      <c r="DC28" s="669"/>
      <c r="DD28" s="670">
        <v>1073600</v>
      </c>
      <c r="DE28" s="674"/>
      <c r="DF28" s="674"/>
      <c r="DG28" s="674"/>
      <c r="DH28" s="674"/>
      <c r="DI28" s="674"/>
      <c r="DJ28" s="674"/>
      <c r="DK28" s="675"/>
      <c r="DL28" s="670">
        <v>971924</v>
      </c>
      <c r="DM28" s="674"/>
      <c r="DN28" s="674"/>
      <c r="DO28" s="674"/>
      <c r="DP28" s="674"/>
      <c r="DQ28" s="674"/>
      <c r="DR28" s="674"/>
      <c r="DS28" s="674"/>
      <c r="DT28" s="674"/>
      <c r="DU28" s="674"/>
      <c r="DV28" s="675"/>
      <c r="DW28" s="667">
        <v>14</v>
      </c>
      <c r="DX28" s="668"/>
      <c r="DY28" s="668"/>
      <c r="DZ28" s="668"/>
      <c r="EA28" s="668"/>
      <c r="EB28" s="668"/>
      <c r="EC28" s="705"/>
    </row>
    <row r="29" spans="2:133" ht="11.25" customHeight="1">
      <c r="B29" s="645" t="s">
        <v>307</v>
      </c>
      <c r="C29" s="646"/>
      <c r="D29" s="646"/>
      <c r="E29" s="646"/>
      <c r="F29" s="646"/>
      <c r="G29" s="646"/>
      <c r="H29" s="646"/>
      <c r="I29" s="646"/>
      <c r="J29" s="646"/>
      <c r="K29" s="646"/>
      <c r="L29" s="646"/>
      <c r="M29" s="646"/>
      <c r="N29" s="646"/>
      <c r="O29" s="646"/>
      <c r="P29" s="646"/>
      <c r="Q29" s="647"/>
      <c r="R29" s="664">
        <v>50954</v>
      </c>
      <c r="S29" s="674"/>
      <c r="T29" s="674"/>
      <c r="U29" s="674"/>
      <c r="V29" s="674"/>
      <c r="W29" s="674"/>
      <c r="X29" s="674"/>
      <c r="Y29" s="675"/>
      <c r="Z29" s="678">
        <v>0.3</v>
      </c>
      <c r="AA29" s="678"/>
      <c r="AB29" s="678"/>
      <c r="AC29" s="678"/>
      <c r="AD29" s="679" t="s">
        <v>128</v>
      </c>
      <c r="AE29" s="679"/>
      <c r="AF29" s="679"/>
      <c r="AG29" s="679"/>
      <c r="AH29" s="679"/>
      <c r="AI29" s="679"/>
      <c r="AJ29" s="679"/>
      <c r="AK29" s="679"/>
      <c r="AL29" s="667" t="s">
        <v>128</v>
      </c>
      <c r="AM29" s="676"/>
      <c r="AN29" s="676"/>
      <c r="AO29" s="680"/>
      <c r="AP29" s="648"/>
      <c r="AQ29" s="649"/>
      <c r="AR29" s="649"/>
      <c r="AS29" s="649"/>
      <c r="AT29" s="649"/>
      <c r="AU29" s="649"/>
      <c r="AV29" s="649"/>
      <c r="AW29" s="649"/>
      <c r="AX29" s="649"/>
      <c r="AY29" s="649"/>
      <c r="AZ29" s="649"/>
      <c r="BA29" s="649"/>
      <c r="BB29" s="649"/>
      <c r="BC29" s="649"/>
      <c r="BD29" s="649"/>
      <c r="BE29" s="649"/>
      <c r="BF29" s="650"/>
      <c r="BG29" s="664"/>
      <c r="BH29" s="674"/>
      <c r="BI29" s="674"/>
      <c r="BJ29" s="674"/>
      <c r="BK29" s="674"/>
      <c r="BL29" s="674"/>
      <c r="BM29" s="674"/>
      <c r="BN29" s="675"/>
      <c r="BO29" s="678"/>
      <c r="BP29" s="678"/>
      <c r="BQ29" s="678"/>
      <c r="BR29" s="678"/>
      <c r="BS29" s="679"/>
      <c r="BT29" s="679"/>
      <c r="BU29" s="679"/>
      <c r="BV29" s="679"/>
      <c r="BW29" s="679"/>
      <c r="BX29" s="679"/>
      <c r="BY29" s="679"/>
      <c r="BZ29" s="679"/>
      <c r="CA29" s="679"/>
      <c r="CB29" s="750"/>
      <c r="CD29" s="751" t="s">
        <v>308</v>
      </c>
      <c r="CE29" s="752"/>
      <c r="CF29" s="692" t="s">
        <v>70</v>
      </c>
      <c r="CG29" s="689"/>
      <c r="CH29" s="689"/>
      <c r="CI29" s="689"/>
      <c r="CJ29" s="689"/>
      <c r="CK29" s="689"/>
      <c r="CL29" s="689"/>
      <c r="CM29" s="689"/>
      <c r="CN29" s="689"/>
      <c r="CO29" s="689"/>
      <c r="CP29" s="689"/>
      <c r="CQ29" s="690"/>
      <c r="CR29" s="664">
        <v>1113749</v>
      </c>
      <c r="CS29" s="665"/>
      <c r="CT29" s="665"/>
      <c r="CU29" s="665"/>
      <c r="CV29" s="665"/>
      <c r="CW29" s="665"/>
      <c r="CX29" s="665"/>
      <c r="CY29" s="666"/>
      <c r="CZ29" s="667">
        <v>7.9</v>
      </c>
      <c r="DA29" s="668"/>
      <c r="DB29" s="668"/>
      <c r="DC29" s="669"/>
      <c r="DD29" s="670">
        <v>1073600</v>
      </c>
      <c r="DE29" s="665"/>
      <c r="DF29" s="665"/>
      <c r="DG29" s="665"/>
      <c r="DH29" s="665"/>
      <c r="DI29" s="665"/>
      <c r="DJ29" s="665"/>
      <c r="DK29" s="666"/>
      <c r="DL29" s="670">
        <v>971924</v>
      </c>
      <c r="DM29" s="665"/>
      <c r="DN29" s="665"/>
      <c r="DO29" s="665"/>
      <c r="DP29" s="665"/>
      <c r="DQ29" s="665"/>
      <c r="DR29" s="665"/>
      <c r="DS29" s="665"/>
      <c r="DT29" s="665"/>
      <c r="DU29" s="665"/>
      <c r="DV29" s="666"/>
      <c r="DW29" s="667">
        <v>14</v>
      </c>
      <c r="DX29" s="668"/>
      <c r="DY29" s="668"/>
      <c r="DZ29" s="668"/>
      <c r="EA29" s="668"/>
      <c r="EB29" s="668"/>
      <c r="EC29" s="705"/>
    </row>
    <row r="30" spans="2:133" ht="11.25" customHeight="1">
      <c r="B30" s="645" t="s">
        <v>309</v>
      </c>
      <c r="C30" s="646"/>
      <c r="D30" s="646"/>
      <c r="E30" s="646"/>
      <c r="F30" s="646"/>
      <c r="G30" s="646"/>
      <c r="H30" s="646"/>
      <c r="I30" s="646"/>
      <c r="J30" s="646"/>
      <c r="K30" s="646"/>
      <c r="L30" s="646"/>
      <c r="M30" s="646"/>
      <c r="N30" s="646"/>
      <c r="O30" s="646"/>
      <c r="P30" s="646"/>
      <c r="Q30" s="647"/>
      <c r="R30" s="664">
        <v>96960</v>
      </c>
      <c r="S30" s="674"/>
      <c r="T30" s="674"/>
      <c r="U30" s="674"/>
      <c r="V30" s="674"/>
      <c r="W30" s="674"/>
      <c r="X30" s="674"/>
      <c r="Y30" s="675"/>
      <c r="Z30" s="678">
        <v>0.7</v>
      </c>
      <c r="AA30" s="678"/>
      <c r="AB30" s="678"/>
      <c r="AC30" s="678"/>
      <c r="AD30" s="679">
        <v>7203</v>
      </c>
      <c r="AE30" s="679"/>
      <c r="AF30" s="679"/>
      <c r="AG30" s="679"/>
      <c r="AH30" s="679"/>
      <c r="AI30" s="679"/>
      <c r="AJ30" s="679"/>
      <c r="AK30" s="679"/>
      <c r="AL30" s="667">
        <v>0.1</v>
      </c>
      <c r="AM30" s="676"/>
      <c r="AN30" s="676"/>
      <c r="AO30" s="680"/>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2" t="s">
        <v>312</v>
      </c>
      <c r="CG30" s="689"/>
      <c r="CH30" s="689"/>
      <c r="CI30" s="689"/>
      <c r="CJ30" s="689"/>
      <c r="CK30" s="689"/>
      <c r="CL30" s="689"/>
      <c r="CM30" s="689"/>
      <c r="CN30" s="689"/>
      <c r="CO30" s="689"/>
      <c r="CP30" s="689"/>
      <c r="CQ30" s="690"/>
      <c r="CR30" s="664">
        <v>1078111</v>
      </c>
      <c r="CS30" s="674"/>
      <c r="CT30" s="674"/>
      <c r="CU30" s="674"/>
      <c r="CV30" s="674"/>
      <c r="CW30" s="674"/>
      <c r="CX30" s="674"/>
      <c r="CY30" s="675"/>
      <c r="CZ30" s="667">
        <v>7.7</v>
      </c>
      <c r="DA30" s="668"/>
      <c r="DB30" s="668"/>
      <c r="DC30" s="669"/>
      <c r="DD30" s="670">
        <v>1045660</v>
      </c>
      <c r="DE30" s="674"/>
      <c r="DF30" s="674"/>
      <c r="DG30" s="674"/>
      <c r="DH30" s="674"/>
      <c r="DI30" s="674"/>
      <c r="DJ30" s="674"/>
      <c r="DK30" s="675"/>
      <c r="DL30" s="670">
        <v>943984</v>
      </c>
      <c r="DM30" s="674"/>
      <c r="DN30" s="674"/>
      <c r="DO30" s="674"/>
      <c r="DP30" s="674"/>
      <c r="DQ30" s="674"/>
      <c r="DR30" s="674"/>
      <c r="DS30" s="674"/>
      <c r="DT30" s="674"/>
      <c r="DU30" s="674"/>
      <c r="DV30" s="675"/>
      <c r="DW30" s="667">
        <v>13.6</v>
      </c>
      <c r="DX30" s="668"/>
      <c r="DY30" s="668"/>
      <c r="DZ30" s="668"/>
      <c r="EA30" s="668"/>
      <c r="EB30" s="668"/>
      <c r="EC30" s="705"/>
    </row>
    <row r="31" spans="2:133" ht="11.25" customHeight="1">
      <c r="B31" s="645" t="s">
        <v>313</v>
      </c>
      <c r="C31" s="646"/>
      <c r="D31" s="646"/>
      <c r="E31" s="646"/>
      <c r="F31" s="646"/>
      <c r="G31" s="646"/>
      <c r="H31" s="646"/>
      <c r="I31" s="646"/>
      <c r="J31" s="646"/>
      <c r="K31" s="646"/>
      <c r="L31" s="646"/>
      <c r="M31" s="646"/>
      <c r="N31" s="646"/>
      <c r="O31" s="646"/>
      <c r="P31" s="646"/>
      <c r="Q31" s="647"/>
      <c r="R31" s="664">
        <v>28789</v>
      </c>
      <c r="S31" s="674"/>
      <c r="T31" s="674"/>
      <c r="U31" s="674"/>
      <c r="V31" s="674"/>
      <c r="W31" s="674"/>
      <c r="X31" s="674"/>
      <c r="Y31" s="675"/>
      <c r="Z31" s="678">
        <v>0.2</v>
      </c>
      <c r="AA31" s="678"/>
      <c r="AB31" s="678"/>
      <c r="AC31" s="678"/>
      <c r="AD31" s="679" t="s">
        <v>128</v>
      </c>
      <c r="AE31" s="679"/>
      <c r="AF31" s="679"/>
      <c r="AG31" s="679"/>
      <c r="AH31" s="679"/>
      <c r="AI31" s="679"/>
      <c r="AJ31" s="679"/>
      <c r="AK31" s="679"/>
      <c r="AL31" s="667" t="s">
        <v>128</v>
      </c>
      <c r="AM31" s="676"/>
      <c r="AN31" s="676"/>
      <c r="AO31" s="680"/>
      <c r="AP31" s="730" t="s">
        <v>314</v>
      </c>
      <c r="AQ31" s="731"/>
      <c r="AR31" s="731"/>
      <c r="AS31" s="731"/>
      <c r="AT31" s="736" t="s">
        <v>315</v>
      </c>
      <c r="AU31" s="366"/>
      <c r="AV31" s="366"/>
      <c r="AW31" s="366"/>
      <c r="AX31" s="741" t="s">
        <v>190</v>
      </c>
      <c r="AY31" s="742"/>
      <c r="AZ31" s="742"/>
      <c r="BA31" s="742"/>
      <c r="BB31" s="742"/>
      <c r="BC31" s="742"/>
      <c r="BD31" s="742"/>
      <c r="BE31" s="742"/>
      <c r="BF31" s="743"/>
      <c r="BG31" s="744">
        <v>99.1</v>
      </c>
      <c r="BH31" s="745"/>
      <c r="BI31" s="745"/>
      <c r="BJ31" s="745"/>
      <c r="BK31" s="745"/>
      <c r="BL31" s="745"/>
      <c r="BM31" s="746">
        <v>95.4</v>
      </c>
      <c r="BN31" s="745"/>
      <c r="BO31" s="745"/>
      <c r="BP31" s="745"/>
      <c r="BQ31" s="747"/>
      <c r="BR31" s="744">
        <v>98.9</v>
      </c>
      <c r="BS31" s="745"/>
      <c r="BT31" s="745"/>
      <c r="BU31" s="745"/>
      <c r="BV31" s="745"/>
      <c r="BW31" s="745"/>
      <c r="BX31" s="746">
        <v>94.2</v>
      </c>
      <c r="BY31" s="745"/>
      <c r="BZ31" s="745"/>
      <c r="CA31" s="745"/>
      <c r="CB31" s="747"/>
      <c r="CD31" s="753"/>
      <c r="CE31" s="754"/>
      <c r="CF31" s="692" t="s">
        <v>316</v>
      </c>
      <c r="CG31" s="689"/>
      <c r="CH31" s="689"/>
      <c r="CI31" s="689"/>
      <c r="CJ31" s="689"/>
      <c r="CK31" s="689"/>
      <c r="CL31" s="689"/>
      <c r="CM31" s="689"/>
      <c r="CN31" s="689"/>
      <c r="CO31" s="689"/>
      <c r="CP31" s="689"/>
      <c r="CQ31" s="690"/>
      <c r="CR31" s="664">
        <v>35638</v>
      </c>
      <c r="CS31" s="665"/>
      <c r="CT31" s="665"/>
      <c r="CU31" s="665"/>
      <c r="CV31" s="665"/>
      <c r="CW31" s="665"/>
      <c r="CX31" s="665"/>
      <c r="CY31" s="666"/>
      <c r="CZ31" s="667">
        <v>0.3</v>
      </c>
      <c r="DA31" s="668"/>
      <c r="DB31" s="668"/>
      <c r="DC31" s="669"/>
      <c r="DD31" s="670">
        <v>27940</v>
      </c>
      <c r="DE31" s="665"/>
      <c r="DF31" s="665"/>
      <c r="DG31" s="665"/>
      <c r="DH31" s="665"/>
      <c r="DI31" s="665"/>
      <c r="DJ31" s="665"/>
      <c r="DK31" s="666"/>
      <c r="DL31" s="670">
        <v>27940</v>
      </c>
      <c r="DM31" s="665"/>
      <c r="DN31" s="665"/>
      <c r="DO31" s="665"/>
      <c r="DP31" s="665"/>
      <c r="DQ31" s="665"/>
      <c r="DR31" s="665"/>
      <c r="DS31" s="665"/>
      <c r="DT31" s="665"/>
      <c r="DU31" s="665"/>
      <c r="DV31" s="666"/>
      <c r="DW31" s="667">
        <v>0.4</v>
      </c>
      <c r="DX31" s="668"/>
      <c r="DY31" s="668"/>
      <c r="DZ31" s="668"/>
      <c r="EA31" s="668"/>
      <c r="EB31" s="668"/>
      <c r="EC31" s="705"/>
    </row>
    <row r="32" spans="2:133" ht="11.25" customHeight="1">
      <c r="B32" s="645" t="s">
        <v>317</v>
      </c>
      <c r="C32" s="646"/>
      <c r="D32" s="646"/>
      <c r="E32" s="646"/>
      <c r="F32" s="646"/>
      <c r="G32" s="646"/>
      <c r="H32" s="646"/>
      <c r="I32" s="646"/>
      <c r="J32" s="646"/>
      <c r="K32" s="646"/>
      <c r="L32" s="646"/>
      <c r="M32" s="646"/>
      <c r="N32" s="646"/>
      <c r="O32" s="646"/>
      <c r="P32" s="646"/>
      <c r="Q32" s="647"/>
      <c r="R32" s="664">
        <v>3021354</v>
      </c>
      <c r="S32" s="674"/>
      <c r="T32" s="674"/>
      <c r="U32" s="674"/>
      <c r="V32" s="674"/>
      <c r="W32" s="674"/>
      <c r="X32" s="674"/>
      <c r="Y32" s="675"/>
      <c r="Z32" s="678">
        <v>20.399999999999999</v>
      </c>
      <c r="AA32" s="678"/>
      <c r="AB32" s="678"/>
      <c r="AC32" s="678"/>
      <c r="AD32" s="679" t="s">
        <v>128</v>
      </c>
      <c r="AE32" s="679"/>
      <c r="AF32" s="679"/>
      <c r="AG32" s="679"/>
      <c r="AH32" s="679"/>
      <c r="AI32" s="679"/>
      <c r="AJ32" s="679"/>
      <c r="AK32" s="679"/>
      <c r="AL32" s="667" t="s">
        <v>128</v>
      </c>
      <c r="AM32" s="676"/>
      <c r="AN32" s="676"/>
      <c r="AO32" s="680"/>
      <c r="AP32" s="732"/>
      <c r="AQ32" s="733"/>
      <c r="AR32" s="733"/>
      <c r="AS32" s="733"/>
      <c r="AT32" s="737"/>
      <c r="AU32" s="362" t="s">
        <v>318</v>
      </c>
      <c r="AV32" s="362"/>
      <c r="AW32" s="362"/>
      <c r="AX32" s="645" t="s">
        <v>319</v>
      </c>
      <c r="AY32" s="646"/>
      <c r="AZ32" s="646"/>
      <c r="BA32" s="646"/>
      <c r="BB32" s="646"/>
      <c r="BC32" s="646"/>
      <c r="BD32" s="646"/>
      <c r="BE32" s="646"/>
      <c r="BF32" s="647"/>
      <c r="BG32" s="739">
        <v>99.4</v>
      </c>
      <c r="BH32" s="665"/>
      <c r="BI32" s="665"/>
      <c r="BJ32" s="665"/>
      <c r="BK32" s="665"/>
      <c r="BL32" s="665"/>
      <c r="BM32" s="676">
        <v>97.4</v>
      </c>
      <c r="BN32" s="740"/>
      <c r="BO32" s="740"/>
      <c r="BP32" s="740"/>
      <c r="BQ32" s="688"/>
      <c r="BR32" s="739">
        <v>99.2</v>
      </c>
      <c r="BS32" s="665"/>
      <c r="BT32" s="665"/>
      <c r="BU32" s="665"/>
      <c r="BV32" s="665"/>
      <c r="BW32" s="665"/>
      <c r="BX32" s="676">
        <v>95.9</v>
      </c>
      <c r="BY32" s="740"/>
      <c r="BZ32" s="740"/>
      <c r="CA32" s="740"/>
      <c r="CB32" s="688"/>
      <c r="CD32" s="755"/>
      <c r="CE32" s="756"/>
      <c r="CF32" s="692" t="s">
        <v>320</v>
      </c>
      <c r="CG32" s="689"/>
      <c r="CH32" s="689"/>
      <c r="CI32" s="689"/>
      <c r="CJ32" s="689"/>
      <c r="CK32" s="689"/>
      <c r="CL32" s="689"/>
      <c r="CM32" s="689"/>
      <c r="CN32" s="689"/>
      <c r="CO32" s="689"/>
      <c r="CP32" s="689"/>
      <c r="CQ32" s="690"/>
      <c r="CR32" s="664" t="s">
        <v>128</v>
      </c>
      <c r="CS32" s="674"/>
      <c r="CT32" s="674"/>
      <c r="CU32" s="674"/>
      <c r="CV32" s="674"/>
      <c r="CW32" s="674"/>
      <c r="CX32" s="674"/>
      <c r="CY32" s="675"/>
      <c r="CZ32" s="667" t="s">
        <v>128</v>
      </c>
      <c r="DA32" s="668"/>
      <c r="DB32" s="668"/>
      <c r="DC32" s="669"/>
      <c r="DD32" s="670" t="s">
        <v>128</v>
      </c>
      <c r="DE32" s="674"/>
      <c r="DF32" s="674"/>
      <c r="DG32" s="674"/>
      <c r="DH32" s="674"/>
      <c r="DI32" s="674"/>
      <c r="DJ32" s="674"/>
      <c r="DK32" s="675"/>
      <c r="DL32" s="670" t="s">
        <v>128</v>
      </c>
      <c r="DM32" s="674"/>
      <c r="DN32" s="674"/>
      <c r="DO32" s="674"/>
      <c r="DP32" s="674"/>
      <c r="DQ32" s="674"/>
      <c r="DR32" s="674"/>
      <c r="DS32" s="674"/>
      <c r="DT32" s="674"/>
      <c r="DU32" s="674"/>
      <c r="DV32" s="675"/>
      <c r="DW32" s="667" t="s">
        <v>128</v>
      </c>
      <c r="DX32" s="668"/>
      <c r="DY32" s="668"/>
      <c r="DZ32" s="668"/>
      <c r="EA32" s="668"/>
      <c r="EB32" s="668"/>
      <c r="EC32" s="705"/>
    </row>
    <row r="33" spans="2:133" ht="11.25" customHeight="1">
      <c r="B33" s="726" t="s">
        <v>321</v>
      </c>
      <c r="C33" s="727"/>
      <c r="D33" s="727"/>
      <c r="E33" s="727"/>
      <c r="F33" s="727"/>
      <c r="G33" s="727"/>
      <c r="H33" s="727"/>
      <c r="I33" s="727"/>
      <c r="J33" s="727"/>
      <c r="K33" s="727"/>
      <c r="L33" s="727"/>
      <c r="M33" s="727"/>
      <c r="N33" s="727"/>
      <c r="O33" s="727"/>
      <c r="P33" s="727"/>
      <c r="Q33" s="728"/>
      <c r="R33" s="664" t="s">
        <v>128</v>
      </c>
      <c r="S33" s="674"/>
      <c r="T33" s="674"/>
      <c r="U33" s="674"/>
      <c r="V33" s="674"/>
      <c r="W33" s="674"/>
      <c r="X33" s="674"/>
      <c r="Y33" s="675"/>
      <c r="Z33" s="678" t="s">
        <v>128</v>
      </c>
      <c r="AA33" s="678"/>
      <c r="AB33" s="678"/>
      <c r="AC33" s="678"/>
      <c r="AD33" s="679" t="s">
        <v>128</v>
      </c>
      <c r="AE33" s="679"/>
      <c r="AF33" s="679"/>
      <c r="AG33" s="679"/>
      <c r="AH33" s="679"/>
      <c r="AI33" s="679"/>
      <c r="AJ33" s="679"/>
      <c r="AK33" s="679"/>
      <c r="AL33" s="667" t="s">
        <v>128</v>
      </c>
      <c r="AM33" s="676"/>
      <c r="AN33" s="676"/>
      <c r="AO33" s="680"/>
      <c r="AP33" s="734"/>
      <c r="AQ33" s="735"/>
      <c r="AR33" s="735"/>
      <c r="AS33" s="735"/>
      <c r="AT33" s="738"/>
      <c r="AU33" s="360"/>
      <c r="AV33" s="360"/>
      <c r="AW33" s="360"/>
      <c r="AX33" s="648" t="s">
        <v>322</v>
      </c>
      <c r="AY33" s="649"/>
      <c r="AZ33" s="649"/>
      <c r="BA33" s="649"/>
      <c r="BB33" s="649"/>
      <c r="BC33" s="649"/>
      <c r="BD33" s="649"/>
      <c r="BE33" s="649"/>
      <c r="BF33" s="650"/>
      <c r="BG33" s="729">
        <v>98.8</v>
      </c>
      <c r="BH33" s="652"/>
      <c r="BI33" s="652"/>
      <c r="BJ33" s="652"/>
      <c r="BK33" s="652"/>
      <c r="BL33" s="652"/>
      <c r="BM33" s="696">
        <v>93.3</v>
      </c>
      <c r="BN33" s="652"/>
      <c r="BO33" s="652"/>
      <c r="BP33" s="652"/>
      <c r="BQ33" s="682"/>
      <c r="BR33" s="729">
        <v>98.4</v>
      </c>
      <c r="BS33" s="652"/>
      <c r="BT33" s="652"/>
      <c r="BU33" s="652"/>
      <c r="BV33" s="652"/>
      <c r="BW33" s="652"/>
      <c r="BX33" s="696">
        <v>92.1</v>
      </c>
      <c r="BY33" s="652"/>
      <c r="BZ33" s="652"/>
      <c r="CA33" s="652"/>
      <c r="CB33" s="682"/>
      <c r="CD33" s="692" t="s">
        <v>323</v>
      </c>
      <c r="CE33" s="689"/>
      <c r="CF33" s="689"/>
      <c r="CG33" s="689"/>
      <c r="CH33" s="689"/>
      <c r="CI33" s="689"/>
      <c r="CJ33" s="689"/>
      <c r="CK33" s="689"/>
      <c r="CL33" s="689"/>
      <c r="CM33" s="689"/>
      <c r="CN33" s="689"/>
      <c r="CO33" s="689"/>
      <c r="CP33" s="689"/>
      <c r="CQ33" s="690"/>
      <c r="CR33" s="664">
        <v>6055740</v>
      </c>
      <c r="CS33" s="665"/>
      <c r="CT33" s="665"/>
      <c r="CU33" s="665"/>
      <c r="CV33" s="665"/>
      <c r="CW33" s="665"/>
      <c r="CX33" s="665"/>
      <c r="CY33" s="666"/>
      <c r="CZ33" s="667">
        <v>43.1</v>
      </c>
      <c r="DA33" s="668"/>
      <c r="DB33" s="668"/>
      <c r="DC33" s="669"/>
      <c r="DD33" s="670">
        <v>4426595</v>
      </c>
      <c r="DE33" s="665"/>
      <c r="DF33" s="665"/>
      <c r="DG33" s="665"/>
      <c r="DH33" s="665"/>
      <c r="DI33" s="665"/>
      <c r="DJ33" s="665"/>
      <c r="DK33" s="666"/>
      <c r="DL33" s="670">
        <v>2652048</v>
      </c>
      <c r="DM33" s="665"/>
      <c r="DN33" s="665"/>
      <c r="DO33" s="665"/>
      <c r="DP33" s="665"/>
      <c r="DQ33" s="665"/>
      <c r="DR33" s="665"/>
      <c r="DS33" s="665"/>
      <c r="DT33" s="665"/>
      <c r="DU33" s="665"/>
      <c r="DV33" s="666"/>
      <c r="DW33" s="667">
        <v>38.200000000000003</v>
      </c>
      <c r="DX33" s="668"/>
      <c r="DY33" s="668"/>
      <c r="DZ33" s="668"/>
      <c r="EA33" s="668"/>
      <c r="EB33" s="668"/>
      <c r="EC33" s="705"/>
    </row>
    <row r="34" spans="2:133" ht="11.25" customHeight="1">
      <c r="B34" s="645" t="s">
        <v>324</v>
      </c>
      <c r="C34" s="646"/>
      <c r="D34" s="646"/>
      <c r="E34" s="646"/>
      <c r="F34" s="646"/>
      <c r="G34" s="646"/>
      <c r="H34" s="646"/>
      <c r="I34" s="646"/>
      <c r="J34" s="646"/>
      <c r="K34" s="646"/>
      <c r="L34" s="646"/>
      <c r="M34" s="646"/>
      <c r="N34" s="646"/>
      <c r="O34" s="646"/>
      <c r="P34" s="646"/>
      <c r="Q34" s="647"/>
      <c r="R34" s="664">
        <v>1189007</v>
      </c>
      <c r="S34" s="674"/>
      <c r="T34" s="674"/>
      <c r="U34" s="674"/>
      <c r="V34" s="674"/>
      <c r="W34" s="674"/>
      <c r="X34" s="674"/>
      <c r="Y34" s="675"/>
      <c r="Z34" s="678">
        <v>8</v>
      </c>
      <c r="AA34" s="678"/>
      <c r="AB34" s="678"/>
      <c r="AC34" s="678"/>
      <c r="AD34" s="679" t="s">
        <v>128</v>
      </c>
      <c r="AE34" s="679"/>
      <c r="AF34" s="679"/>
      <c r="AG34" s="679"/>
      <c r="AH34" s="679"/>
      <c r="AI34" s="679"/>
      <c r="AJ34" s="679"/>
      <c r="AK34" s="679"/>
      <c r="AL34" s="667" t="s">
        <v>128</v>
      </c>
      <c r="AM34" s="676"/>
      <c r="AN34" s="676"/>
      <c r="AO34" s="680"/>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2" t="s">
        <v>325</v>
      </c>
      <c r="CE34" s="689"/>
      <c r="CF34" s="689"/>
      <c r="CG34" s="689"/>
      <c r="CH34" s="689"/>
      <c r="CI34" s="689"/>
      <c r="CJ34" s="689"/>
      <c r="CK34" s="689"/>
      <c r="CL34" s="689"/>
      <c r="CM34" s="689"/>
      <c r="CN34" s="689"/>
      <c r="CO34" s="689"/>
      <c r="CP34" s="689"/>
      <c r="CQ34" s="690"/>
      <c r="CR34" s="664">
        <v>1756206</v>
      </c>
      <c r="CS34" s="674"/>
      <c r="CT34" s="674"/>
      <c r="CU34" s="674"/>
      <c r="CV34" s="674"/>
      <c r="CW34" s="674"/>
      <c r="CX34" s="674"/>
      <c r="CY34" s="675"/>
      <c r="CZ34" s="667">
        <v>12.5</v>
      </c>
      <c r="DA34" s="668"/>
      <c r="DB34" s="668"/>
      <c r="DC34" s="669"/>
      <c r="DD34" s="670">
        <v>1070758</v>
      </c>
      <c r="DE34" s="674"/>
      <c r="DF34" s="674"/>
      <c r="DG34" s="674"/>
      <c r="DH34" s="674"/>
      <c r="DI34" s="674"/>
      <c r="DJ34" s="674"/>
      <c r="DK34" s="675"/>
      <c r="DL34" s="670">
        <v>925206</v>
      </c>
      <c r="DM34" s="674"/>
      <c r="DN34" s="674"/>
      <c r="DO34" s="674"/>
      <c r="DP34" s="674"/>
      <c r="DQ34" s="674"/>
      <c r="DR34" s="674"/>
      <c r="DS34" s="674"/>
      <c r="DT34" s="674"/>
      <c r="DU34" s="674"/>
      <c r="DV34" s="675"/>
      <c r="DW34" s="667">
        <v>13.3</v>
      </c>
      <c r="DX34" s="668"/>
      <c r="DY34" s="668"/>
      <c r="DZ34" s="668"/>
      <c r="EA34" s="668"/>
      <c r="EB34" s="668"/>
      <c r="EC34" s="705"/>
    </row>
    <row r="35" spans="2:133" ht="11.25" customHeight="1">
      <c r="B35" s="645" t="s">
        <v>326</v>
      </c>
      <c r="C35" s="646"/>
      <c r="D35" s="646"/>
      <c r="E35" s="646"/>
      <c r="F35" s="646"/>
      <c r="G35" s="646"/>
      <c r="H35" s="646"/>
      <c r="I35" s="646"/>
      <c r="J35" s="646"/>
      <c r="K35" s="646"/>
      <c r="L35" s="646"/>
      <c r="M35" s="646"/>
      <c r="N35" s="646"/>
      <c r="O35" s="646"/>
      <c r="P35" s="646"/>
      <c r="Q35" s="647"/>
      <c r="R35" s="664">
        <v>39631</v>
      </c>
      <c r="S35" s="674"/>
      <c r="T35" s="674"/>
      <c r="U35" s="674"/>
      <c r="V35" s="674"/>
      <c r="W35" s="674"/>
      <c r="X35" s="674"/>
      <c r="Y35" s="675"/>
      <c r="Z35" s="678">
        <v>0.3</v>
      </c>
      <c r="AA35" s="678"/>
      <c r="AB35" s="678"/>
      <c r="AC35" s="678"/>
      <c r="AD35" s="679">
        <v>19634</v>
      </c>
      <c r="AE35" s="679"/>
      <c r="AF35" s="679"/>
      <c r="AG35" s="679"/>
      <c r="AH35" s="679"/>
      <c r="AI35" s="679"/>
      <c r="AJ35" s="679"/>
      <c r="AK35" s="679"/>
      <c r="AL35" s="667">
        <v>0.3</v>
      </c>
      <c r="AM35" s="676"/>
      <c r="AN35" s="676"/>
      <c r="AO35" s="680"/>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2" t="s">
        <v>329</v>
      </c>
      <c r="CE35" s="689"/>
      <c r="CF35" s="689"/>
      <c r="CG35" s="689"/>
      <c r="CH35" s="689"/>
      <c r="CI35" s="689"/>
      <c r="CJ35" s="689"/>
      <c r="CK35" s="689"/>
      <c r="CL35" s="689"/>
      <c r="CM35" s="689"/>
      <c r="CN35" s="689"/>
      <c r="CO35" s="689"/>
      <c r="CP35" s="689"/>
      <c r="CQ35" s="690"/>
      <c r="CR35" s="664">
        <v>114048</v>
      </c>
      <c r="CS35" s="665"/>
      <c r="CT35" s="665"/>
      <c r="CU35" s="665"/>
      <c r="CV35" s="665"/>
      <c r="CW35" s="665"/>
      <c r="CX35" s="665"/>
      <c r="CY35" s="666"/>
      <c r="CZ35" s="667">
        <v>0.8</v>
      </c>
      <c r="DA35" s="668"/>
      <c r="DB35" s="668"/>
      <c r="DC35" s="669"/>
      <c r="DD35" s="670">
        <v>66630</v>
      </c>
      <c r="DE35" s="665"/>
      <c r="DF35" s="665"/>
      <c r="DG35" s="665"/>
      <c r="DH35" s="665"/>
      <c r="DI35" s="665"/>
      <c r="DJ35" s="665"/>
      <c r="DK35" s="666"/>
      <c r="DL35" s="670">
        <v>31602</v>
      </c>
      <c r="DM35" s="665"/>
      <c r="DN35" s="665"/>
      <c r="DO35" s="665"/>
      <c r="DP35" s="665"/>
      <c r="DQ35" s="665"/>
      <c r="DR35" s="665"/>
      <c r="DS35" s="665"/>
      <c r="DT35" s="665"/>
      <c r="DU35" s="665"/>
      <c r="DV35" s="666"/>
      <c r="DW35" s="667">
        <v>0.5</v>
      </c>
      <c r="DX35" s="668"/>
      <c r="DY35" s="668"/>
      <c r="DZ35" s="668"/>
      <c r="EA35" s="668"/>
      <c r="EB35" s="668"/>
      <c r="EC35" s="705"/>
    </row>
    <row r="36" spans="2:133" ht="11.25" customHeight="1">
      <c r="B36" s="645" t="s">
        <v>330</v>
      </c>
      <c r="C36" s="646"/>
      <c r="D36" s="646"/>
      <c r="E36" s="646"/>
      <c r="F36" s="646"/>
      <c r="G36" s="646"/>
      <c r="H36" s="646"/>
      <c r="I36" s="646"/>
      <c r="J36" s="646"/>
      <c r="K36" s="646"/>
      <c r="L36" s="646"/>
      <c r="M36" s="646"/>
      <c r="N36" s="646"/>
      <c r="O36" s="646"/>
      <c r="P36" s="646"/>
      <c r="Q36" s="647"/>
      <c r="R36" s="664">
        <v>242413</v>
      </c>
      <c r="S36" s="674"/>
      <c r="T36" s="674"/>
      <c r="U36" s="674"/>
      <c r="V36" s="674"/>
      <c r="W36" s="674"/>
      <c r="X36" s="674"/>
      <c r="Y36" s="675"/>
      <c r="Z36" s="678">
        <v>1.6</v>
      </c>
      <c r="AA36" s="678"/>
      <c r="AB36" s="678"/>
      <c r="AC36" s="678"/>
      <c r="AD36" s="679" t="s">
        <v>128</v>
      </c>
      <c r="AE36" s="679"/>
      <c r="AF36" s="679"/>
      <c r="AG36" s="679"/>
      <c r="AH36" s="679"/>
      <c r="AI36" s="679"/>
      <c r="AJ36" s="679"/>
      <c r="AK36" s="679"/>
      <c r="AL36" s="667" t="s">
        <v>128</v>
      </c>
      <c r="AM36" s="676"/>
      <c r="AN36" s="676"/>
      <c r="AO36" s="680"/>
      <c r="AP36" s="218"/>
      <c r="AQ36" s="714" t="s">
        <v>331</v>
      </c>
      <c r="AR36" s="715"/>
      <c r="AS36" s="715"/>
      <c r="AT36" s="715"/>
      <c r="AU36" s="715"/>
      <c r="AV36" s="715"/>
      <c r="AW36" s="715"/>
      <c r="AX36" s="715"/>
      <c r="AY36" s="716"/>
      <c r="AZ36" s="717">
        <v>1426170</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24499</v>
      </c>
      <c r="BW36" s="718"/>
      <c r="BX36" s="718"/>
      <c r="BY36" s="718"/>
      <c r="BZ36" s="718"/>
      <c r="CA36" s="718"/>
      <c r="CB36" s="719"/>
      <c r="CD36" s="692" t="s">
        <v>333</v>
      </c>
      <c r="CE36" s="689"/>
      <c r="CF36" s="689"/>
      <c r="CG36" s="689"/>
      <c r="CH36" s="689"/>
      <c r="CI36" s="689"/>
      <c r="CJ36" s="689"/>
      <c r="CK36" s="689"/>
      <c r="CL36" s="689"/>
      <c r="CM36" s="689"/>
      <c r="CN36" s="689"/>
      <c r="CO36" s="689"/>
      <c r="CP36" s="689"/>
      <c r="CQ36" s="690"/>
      <c r="CR36" s="664">
        <v>1512556</v>
      </c>
      <c r="CS36" s="674"/>
      <c r="CT36" s="674"/>
      <c r="CU36" s="674"/>
      <c r="CV36" s="674"/>
      <c r="CW36" s="674"/>
      <c r="CX36" s="674"/>
      <c r="CY36" s="675"/>
      <c r="CZ36" s="667">
        <v>10.8</v>
      </c>
      <c r="DA36" s="668"/>
      <c r="DB36" s="668"/>
      <c r="DC36" s="669"/>
      <c r="DD36" s="670">
        <v>1167624</v>
      </c>
      <c r="DE36" s="674"/>
      <c r="DF36" s="674"/>
      <c r="DG36" s="674"/>
      <c r="DH36" s="674"/>
      <c r="DI36" s="674"/>
      <c r="DJ36" s="674"/>
      <c r="DK36" s="675"/>
      <c r="DL36" s="670">
        <v>713604</v>
      </c>
      <c r="DM36" s="674"/>
      <c r="DN36" s="674"/>
      <c r="DO36" s="674"/>
      <c r="DP36" s="674"/>
      <c r="DQ36" s="674"/>
      <c r="DR36" s="674"/>
      <c r="DS36" s="674"/>
      <c r="DT36" s="674"/>
      <c r="DU36" s="674"/>
      <c r="DV36" s="675"/>
      <c r="DW36" s="667">
        <v>10.3</v>
      </c>
      <c r="DX36" s="668"/>
      <c r="DY36" s="668"/>
      <c r="DZ36" s="668"/>
      <c r="EA36" s="668"/>
      <c r="EB36" s="668"/>
      <c r="EC36" s="705"/>
    </row>
    <row r="37" spans="2:133" ht="11.25" customHeight="1">
      <c r="B37" s="645" t="s">
        <v>334</v>
      </c>
      <c r="C37" s="646"/>
      <c r="D37" s="646"/>
      <c r="E37" s="646"/>
      <c r="F37" s="646"/>
      <c r="G37" s="646"/>
      <c r="H37" s="646"/>
      <c r="I37" s="646"/>
      <c r="J37" s="646"/>
      <c r="K37" s="646"/>
      <c r="L37" s="646"/>
      <c r="M37" s="646"/>
      <c r="N37" s="646"/>
      <c r="O37" s="646"/>
      <c r="P37" s="646"/>
      <c r="Q37" s="647"/>
      <c r="R37" s="664">
        <v>493346</v>
      </c>
      <c r="S37" s="674"/>
      <c r="T37" s="674"/>
      <c r="U37" s="674"/>
      <c r="V37" s="674"/>
      <c r="W37" s="674"/>
      <c r="X37" s="674"/>
      <c r="Y37" s="675"/>
      <c r="Z37" s="678">
        <v>3.3</v>
      </c>
      <c r="AA37" s="678"/>
      <c r="AB37" s="678"/>
      <c r="AC37" s="678"/>
      <c r="AD37" s="679" t="s">
        <v>128</v>
      </c>
      <c r="AE37" s="679"/>
      <c r="AF37" s="679"/>
      <c r="AG37" s="679"/>
      <c r="AH37" s="679"/>
      <c r="AI37" s="679"/>
      <c r="AJ37" s="679"/>
      <c r="AK37" s="679"/>
      <c r="AL37" s="667" t="s">
        <v>128</v>
      </c>
      <c r="AM37" s="676"/>
      <c r="AN37" s="676"/>
      <c r="AO37" s="680"/>
      <c r="AQ37" s="685" t="s">
        <v>335</v>
      </c>
      <c r="AR37" s="686"/>
      <c r="AS37" s="686"/>
      <c r="AT37" s="686"/>
      <c r="AU37" s="686"/>
      <c r="AV37" s="686"/>
      <c r="AW37" s="686"/>
      <c r="AX37" s="686"/>
      <c r="AY37" s="687"/>
      <c r="AZ37" s="664">
        <v>119275</v>
      </c>
      <c r="BA37" s="674"/>
      <c r="BB37" s="674"/>
      <c r="BC37" s="674"/>
      <c r="BD37" s="665"/>
      <c r="BE37" s="665"/>
      <c r="BF37" s="688"/>
      <c r="BG37" s="692" t="s">
        <v>336</v>
      </c>
      <c r="BH37" s="689"/>
      <c r="BI37" s="689"/>
      <c r="BJ37" s="689"/>
      <c r="BK37" s="689"/>
      <c r="BL37" s="689"/>
      <c r="BM37" s="689"/>
      <c r="BN37" s="689"/>
      <c r="BO37" s="689"/>
      <c r="BP37" s="689"/>
      <c r="BQ37" s="689"/>
      <c r="BR37" s="689"/>
      <c r="BS37" s="689"/>
      <c r="BT37" s="689"/>
      <c r="BU37" s="690"/>
      <c r="BV37" s="664">
        <v>-29746</v>
      </c>
      <c r="BW37" s="674"/>
      <c r="BX37" s="674"/>
      <c r="BY37" s="674"/>
      <c r="BZ37" s="674"/>
      <c r="CA37" s="674"/>
      <c r="CB37" s="691"/>
      <c r="CD37" s="692" t="s">
        <v>337</v>
      </c>
      <c r="CE37" s="689"/>
      <c r="CF37" s="689"/>
      <c r="CG37" s="689"/>
      <c r="CH37" s="689"/>
      <c r="CI37" s="689"/>
      <c r="CJ37" s="689"/>
      <c r="CK37" s="689"/>
      <c r="CL37" s="689"/>
      <c r="CM37" s="689"/>
      <c r="CN37" s="689"/>
      <c r="CO37" s="689"/>
      <c r="CP37" s="689"/>
      <c r="CQ37" s="690"/>
      <c r="CR37" s="664">
        <v>470194</v>
      </c>
      <c r="CS37" s="665"/>
      <c r="CT37" s="665"/>
      <c r="CU37" s="665"/>
      <c r="CV37" s="665"/>
      <c r="CW37" s="665"/>
      <c r="CX37" s="665"/>
      <c r="CY37" s="666"/>
      <c r="CZ37" s="667">
        <v>3.3</v>
      </c>
      <c r="DA37" s="668"/>
      <c r="DB37" s="668"/>
      <c r="DC37" s="669"/>
      <c r="DD37" s="670">
        <v>470164</v>
      </c>
      <c r="DE37" s="665"/>
      <c r="DF37" s="665"/>
      <c r="DG37" s="665"/>
      <c r="DH37" s="665"/>
      <c r="DI37" s="665"/>
      <c r="DJ37" s="665"/>
      <c r="DK37" s="666"/>
      <c r="DL37" s="670">
        <v>461548</v>
      </c>
      <c r="DM37" s="665"/>
      <c r="DN37" s="665"/>
      <c r="DO37" s="665"/>
      <c r="DP37" s="665"/>
      <c r="DQ37" s="665"/>
      <c r="DR37" s="665"/>
      <c r="DS37" s="665"/>
      <c r="DT37" s="665"/>
      <c r="DU37" s="665"/>
      <c r="DV37" s="666"/>
      <c r="DW37" s="667">
        <v>6.6</v>
      </c>
      <c r="DX37" s="668"/>
      <c r="DY37" s="668"/>
      <c r="DZ37" s="668"/>
      <c r="EA37" s="668"/>
      <c r="EB37" s="668"/>
      <c r="EC37" s="705"/>
    </row>
    <row r="38" spans="2:133" ht="11.25" customHeight="1">
      <c r="B38" s="645" t="s">
        <v>338</v>
      </c>
      <c r="C38" s="646"/>
      <c r="D38" s="646"/>
      <c r="E38" s="646"/>
      <c r="F38" s="646"/>
      <c r="G38" s="646"/>
      <c r="H38" s="646"/>
      <c r="I38" s="646"/>
      <c r="J38" s="646"/>
      <c r="K38" s="646"/>
      <c r="L38" s="646"/>
      <c r="M38" s="646"/>
      <c r="N38" s="646"/>
      <c r="O38" s="646"/>
      <c r="P38" s="646"/>
      <c r="Q38" s="647"/>
      <c r="R38" s="664">
        <v>750177</v>
      </c>
      <c r="S38" s="674"/>
      <c r="T38" s="674"/>
      <c r="U38" s="674"/>
      <c r="V38" s="674"/>
      <c r="W38" s="674"/>
      <c r="X38" s="674"/>
      <c r="Y38" s="675"/>
      <c r="Z38" s="678">
        <v>5.0999999999999996</v>
      </c>
      <c r="AA38" s="678"/>
      <c r="AB38" s="678"/>
      <c r="AC38" s="678"/>
      <c r="AD38" s="679" t="s">
        <v>128</v>
      </c>
      <c r="AE38" s="679"/>
      <c r="AF38" s="679"/>
      <c r="AG38" s="679"/>
      <c r="AH38" s="679"/>
      <c r="AI38" s="679"/>
      <c r="AJ38" s="679"/>
      <c r="AK38" s="679"/>
      <c r="AL38" s="667" t="s">
        <v>128</v>
      </c>
      <c r="AM38" s="676"/>
      <c r="AN38" s="676"/>
      <c r="AO38" s="680"/>
      <c r="AQ38" s="685" t="s">
        <v>339</v>
      </c>
      <c r="AR38" s="686"/>
      <c r="AS38" s="686"/>
      <c r="AT38" s="686"/>
      <c r="AU38" s="686"/>
      <c r="AV38" s="686"/>
      <c r="AW38" s="686"/>
      <c r="AX38" s="686"/>
      <c r="AY38" s="687"/>
      <c r="AZ38" s="664" t="s">
        <v>128</v>
      </c>
      <c r="BA38" s="674"/>
      <c r="BB38" s="674"/>
      <c r="BC38" s="674"/>
      <c r="BD38" s="665"/>
      <c r="BE38" s="665"/>
      <c r="BF38" s="688"/>
      <c r="BG38" s="692" t="s">
        <v>340</v>
      </c>
      <c r="BH38" s="689"/>
      <c r="BI38" s="689"/>
      <c r="BJ38" s="689"/>
      <c r="BK38" s="689"/>
      <c r="BL38" s="689"/>
      <c r="BM38" s="689"/>
      <c r="BN38" s="689"/>
      <c r="BO38" s="689"/>
      <c r="BP38" s="689"/>
      <c r="BQ38" s="689"/>
      <c r="BR38" s="689"/>
      <c r="BS38" s="689"/>
      <c r="BT38" s="689"/>
      <c r="BU38" s="690"/>
      <c r="BV38" s="664">
        <v>3176</v>
      </c>
      <c r="BW38" s="674"/>
      <c r="BX38" s="674"/>
      <c r="BY38" s="674"/>
      <c r="BZ38" s="674"/>
      <c r="CA38" s="674"/>
      <c r="CB38" s="691"/>
      <c r="CD38" s="692" t="s">
        <v>341</v>
      </c>
      <c r="CE38" s="689"/>
      <c r="CF38" s="689"/>
      <c r="CG38" s="689"/>
      <c r="CH38" s="689"/>
      <c r="CI38" s="689"/>
      <c r="CJ38" s="689"/>
      <c r="CK38" s="689"/>
      <c r="CL38" s="689"/>
      <c r="CM38" s="689"/>
      <c r="CN38" s="689"/>
      <c r="CO38" s="689"/>
      <c r="CP38" s="689"/>
      <c r="CQ38" s="690"/>
      <c r="CR38" s="664">
        <v>1306895</v>
      </c>
      <c r="CS38" s="674"/>
      <c r="CT38" s="674"/>
      <c r="CU38" s="674"/>
      <c r="CV38" s="674"/>
      <c r="CW38" s="674"/>
      <c r="CX38" s="674"/>
      <c r="CY38" s="675"/>
      <c r="CZ38" s="667">
        <v>9.3000000000000007</v>
      </c>
      <c r="DA38" s="668"/>
      <c r="DB38" s="668"/>
      <c r="DC38" s="669"/>
      <c r="DD38" s="670">
        <v>1037281</v>
      </c>
      <c r="DE38" s="674"/>
      <c r="DF38" s="674"/>
      <c r="DG38" s="674"/>
      <c r="DH38" s="674"/>
      <c r="DI38" s="674"/>
      <c r="DJ38" s="674"/>
      <c r="DK38" s="675"/>
      <c r="DL38" s="670">
        <v>981636</v>
      </c>
      <c r="DM38" s="674"/>
      <c r="DN38" s="674"/>
      <c r="DO38" s="674"/>
      <c r="DP38" s="674"/>
      <c r="DQ38" s="674"/>
      <c r="DR38" s="674"/>
      <c r="DS38" s="674"/>
      <c r="DT38" s="674"/>
      <c r="DU38" s="674"/>
      <c r="DV38" s="675"/>
      <c r="DW38" s="667">
        <v>14.1</v>
      </c>
      <c r="DX38" s="668"/>
      <c r="DY38" s="668"/>
      <c r="DZ38" s="668"/>
      <c r="EA38" s="668"/>
      <c r="EB38" s="668"/>
      <c r="EC38" s="705"/>
    </row>
    <row r="39" spans="2:133" ht="11.25" customHeight="1">
      <c r="B39" s="645" t="s">
        <v>342</v>
      </c>
      <c r="C39" s="646"/>
      <c r="D39" s="646"/>
      <c r="E39" s="646"/>
      <c r="F39" s="646"/>
      <c r="G39" s="646"/>
      <c r="H39" s="646"/>
      <c r="I39" s="646"/>
      <c r="J39" s="646"/>
      <c r="K39" s="646"/>
      <c r="L39" s="646"/>
      <c r="M39" s="646"/>
      <c r="N39" s="646"/>
      <c r="O39" s="646"/>
      <c r="P39" s="646"/>
      <c r="Q39" s="647"/>
      <c r="R39" s="664">
        <v>285453</v>
      </c>
      <c r="S39" s="674"/>
      <c r="T39" s="674"/>
      <c r="U39" s="674"/>
      <c r="V39" s="674"/>
      <c r="W39" s="674"/>
      <c r="X39" s="674"/>
      <c r="Y39" s="675"/>
      <c r="Z39" s="678">
        <v>1.9</v>
      </c>
      <c r="AA39" s="678"/>
      <c r="AB39" s="678"/>
      <c r="AC39" s="678"/>
      <c r="AD39" s="679">
        <v>389</v>
      </c>
      <c r="AE39" s="679"/>
      <c r="AF39" s="679"/>
      <c r="AG39" s="679"/>
      <c r="AH39" s="679"/>
      <c r="AI39" s="679"/>
      <c r="AJ39" s="679"/>
      <c r="AK39" s="679"/>
      <c r="AL39" s="667">
        <v>0</v>
      </c>
      <c r="AM39" s="676"/>
      <c r="AN39" s="676"/>
      <c r="AO39" s="680"/>
      <c r="AQ39" s="685" t="s">
        <v>343</v>
      </c>
      <c r="AR39" s="686"/>
      <c r="AS39" s="686"/>
      <c r="AT39" s="686"/>
      <c r="AU39" s="686"/>
      <c r="AV39" s="686"/>
      <c r="AW39" s="686"/>
      <c r="AX39" s="686"/>
      <c r="AY39" s="687"/>
      <c r="AZ39" s="664" t="s">
        <v>128</v>
      </c>
      <c r="BA39" s="674"/>
      <c r="BB39" s="674"/>
      <c r="BC39" s="674"/>
      <c r="BD39" s="665"/>
      <c r="BE39" s="665"/>
      <c r="BF39" s="688"/>
      <c r="BG39" s="692" t="s">
        <v>344</v>
      </c>
      <c r="BH39" s="689"/>
      <c r="BI39" s="689"/>
      <c r="BJ39" s="689"/>
      <c r="BK39" s="689"/>
      <c r="BL39" s="689"/>
      <c r="BM39" s="689"/>
      <c r="BN39" s="689"/>
      <c r="BO39" s="689"/>
      <c r="BP39" s="689"/>
      <c r="BQ39" s="689"/>
      <c r="BR39" s="689"/>
      <c r="BS39" s="689"/>
      <c r="BT39" s="689"/>
      <c r="BU39" s="690"/>
      <c r="BV39" s="664">
        <v>4756</v>
      </c>
      <c r="BW39" s="674"/>
      <c r="BX39" s="674"/>
      <c r="BY39" s="674"/>
      <c r="BZ39" s="674"/>
      <c r="CA39" s="674"/>
      <c r="CB39" s="691"/>
      <c r="CD39" s="692" t="s">
        <v>345</v>
      </c>
      <c r="CE39" s="689"/>
      <c r="CF39" s="689"/>
      <c r="CG39" s="689"/>
      <c r="CH39" s="689"/>
      <c r="CI39" s="689"/>
      <c r="CJ39" s="689"/>
      <c r="CK39" s="689"/>
      <c r="CL39" s="689"/>
      <c r="CM39" s="689"/>
      <c r="CN39" s="689"/>
      <c r="CO39" s="689"/>
      <c r="CP39" s="689"/>
      <c r="CQ39" s="690"/>
      <c r="CR39" s="664">
        <v>1326035</v>
      </c>
      <c r="CS39" s="665"/>
      <c r="CT39" s="665"/>
      <c r="CU39" s="665"/>
      <c r="CV39" s="665"/>
      <c r="CW39" s="665"/>
      <c r="CX39" s="665"/>
      <c r="CY39" s="666"/>
      <c r="CZ39" s="667">
        <v>9.4</v>
      </c>
      <c r="DA39" s="668"/>
      <c r="DB39" s="668"/>
      <c r="DC39" s="669"/>
      <c r="DD39" s="670">
        <v>1084302</v>
      </c>
      <c r="DE39" s="665"/>
      <c r="DF39" s="665"/>
      <c r="DG39" s="665"/>
      <c r="DH39" s="665"/>
      <c r="DI39" s="665"/>
      <c r="DJ39" s="665"/>
      <c r="DK39" s="666"/>
      <c r="DL39" s="670" t="s">
        <v>128</v>
      </c>
      <c r="DM39" s="665"/>
      <c r="DN39" s="665"/>
      <c r="DO39" s="665"/>
      <c r="DP39" s="665"/>
      <c r="DQ39" s="665"/>
      <c r="DR39" s="665"/>
      <c r="DS39" s="665"/>
      <c r="DT39" s="665"/>
      <c r="DU39" s="665"/>
      <c r="DV39" s="666"/>
      <c r="DW39" s="667" t="s">
        <v>128</v>
      </c>
      <c r="DX39" s="668"/>
      <c r="DY39" s="668"/>
      <c r="DZ39" s="668"/>
      <c r="EA39" s="668"/>
      <c r="EB39" s="668"/>
      <c r="EC39" s="705"/>
    </row>
    <row r="40" spans="2:133" ht="11.25" customHeight="1">
      <c r="B40" s="645" t="s">
        <v>346</v>
      </c>
      <c r="C40" s="646"/>
      <c r="D40" s="646"/>
      <c r="E40" s="646"/>
      <c r="F40" s="646"/>
      <c r="G40" s="646"/>
      <c r="H40" s="646"/>
      <c r="I40" s="646"/>
      <c r="J40" s="646"/>
      <c r="K40" s="646"/>
      <c r="L40" s="646"/>
      <c r="M40" s="646"/>
      <c r="N40" s="646"/>
      <c r="O40" s="646"/>
      <c r="P40" s="646"/>
      <c r="Q40" s="647"/>
      <c r="R40" s="664">
        <v>1238136</v>
      </c>
      <c r="S40" s="674"/>
      <c r="T40" s="674"/>
      <c r="U40" s="674"/>
      <c r="V40" s="674"/>
      <c r="W40" s="674"/>
      <c r="X40" s="674"/>
      <c r="Y40" s="675"/>
      <c r="Z40" s="678">
        <v>8.4</v>
      </c>
      <c r="AA40" s="678"/>
      <c r="AB40" s="678"/>
      <c r="AC40" s="678"/>
      <c r="AD40" s="679" t="s">
        <v>128</v>
      </c>
      <c r="AE40" s="679"/>
      <c r="AF40" s="679"/>
      <c r="AG40" s="679"/>
      <c r="AH40" s="679"/>
      <c r="AI40" s="679"/>
      <c r="AJ40" s="679"/>
      <c r="AK40" s="679"/>
      <c r="AL40" s="667" t="s">
        <v>128</v>
      </c>
      <c r="AM40" s="676"/>
      <c r="AN40" s="676"/>
      <c r="AO40" s="680"/>
      <c r="AQ40" s="685" t="s">
        <v>347</v>
      </c>
      <c r="AR40" s="686"/>
      <c r="AS40" s="686"/>
      <c r="AT40" s="686"/>
      <c r="AU40" s="686"/>
      <c r="AV40" s="686"/>
      <c r="AW40" s="686"/>
      <c r="AX40" s="686"/>
      <c r="AY40" s="687"/>
      <c r="AZ40" s="664" t="s">
        <v>128</v>
      </c>
      <c r="BA40" s="674"/>
      <c r="BB40" s="674"/>
      <c r="BC40" s="674"/>
      <c r="BD40" s="665"/>
      <c r="BE40" s="665"/>
      <c r="BF40" s="688"/>
      <c r="BG40" s="706" t="s">
        <v>348</v>
      </c>
      <c r="BH40" s="707"/>
      <c r="BI40" s="707"/>
      <c r="BJ40" s="707"/>
      <c r="BK40" s="707"/>
      <c r="BL40" s="364"/>
      <c r="BM40" s="689" t="s">
        <v>349</v>
      </c>
      <c r="BN40" s="689"/>
      <c r="BO40" s="689"/>
      <c r="BP40" s="689"/>
      <c r="BQ40" s="689"/>
      <c r="BR40" s="689"/>
      <c r="BS40" s="689"/>
      <c r="BT40" s="689"/>
      <c r="BU40" s="690"/>
      <c r="BV40" s="664">
        <v>77</v>
      </c>
      <c r="BW40" s="674"/>
      <c r="BX40" s="674"/>
      <c r="BY40" s="674"/>
      <c r="BZ40" s="674"/>
      <c r="CA40" s="674"/>
      <c r="CB40" s="691"/>
      <c r="CD40" s="692" t="s">
        <v>350</v>
      </c>
      <c r="CE40" s="689"/>
      <c r="CF40" s="689"/>
      <c r="CG40" s="689"/>
      <c r="CH40" s="689"/>
      <c r="CI40" s="689"/>
      <c r="CJ40" s="689"/>
      <c r="CK40" s="689"/>
      <c r="CL40" s="689"/>
      <c r="CM40" s="689"/>
      <c r="CN40" s="689"/>
      <c r="CO40" s="689"/>
      <c r="CP40" s="689"/>
      <c r="CQ40" s="690"/>
      <c r="CR40" s="664">
        <v>40000</v>
      </c>
      <c r="CS40" s="674"/>
      <c r="CT40" s="674"/>
      <c r="CU40" s="674"/>
      <c r="CV40" s="674"/>
      <c r="CW40" s="674"/>
      <c r="CX40" s="674"/>
      <c r="CY40" s="675"/>
      <c r="CZ40" s="667">
        <v>0.3</v>
      </c>
      <c r="DA40" s="668"/>
      <c r="DB40" s="668"/>
      <c r="DC40" s="669"/>
      <c r="DD40" s="670" t="s">
        <v>128</v>
      </c>
      <c r="DE40" s="674"/>
      <c r="DF40" s="674"/>
      <c r="DG40" s="674"/>
      <c r="DH40" s="674"/>
      <c r="DI40" s="674"/>
      <c r="DJ40" s="674"/>
      <c r="DK40" s="675"/>
      <c r="DL40" s="670" t="s">
        <v>128</v>
      </c>
      <c r="DM40" s="674"/>
      <c r="DN40" s="674"/>
      <c r="DO40" s="674"/>
      <c r="DP40" s="674"/>
      <c r="DQ40" s="674"/>
      <c r="DR40" s="674"/>
      <c r="DS40" s="674"/>
      <c r="DT40" s="674"/>
      <c r="DU40" s="674"/>
      <c r="DV40" s="675"/>
      <c r="DW40" s="667" t="s">
        <v>128</v>
      </c>
      <c r="DX40" s="668"/>
      <c r="DY40" s="668"/>
      <c r="DZ40" s="668"/>
      <c r="EA40" s="668"/>
      <c r="EB40" s="668"/>
      <c r="EC40" s="705"/>
    </row>
    <row r="41" spans="2:133" ht="11.25" customHeight="1">
      <c r="B41" s="645" t="s">
        <v>351</v>
      </c>
      <c r="C41" s="646"/>
      <c r="D41" s="646"/>
      <c r="E41" s="646"/>
      <c r="F41" s="646"/>
      <c r="G41" s="646"/>
      <c r="H41" s="646"/>
      <c r="I41" s="646"/>
      <c r="J41" s="646"/>
      <c r="K41" s="646"/>
      <c r="L41" s="646"/>
      <c r="M41" s="646"/>
      <c r="N41" s="646"/>
      <c r="O41" s="646"/>
      <c r="P41" s="646"/>
      <c r="Q41" s="647"/>
      <c r="R41" s="664" t="s">
        <v>128</v>
      </c>
      <c r="S41" s="674"/>
      <c r="T41" s="674"/>
      <c r="U41" s="674"/>
      <c r="V41" s="674"/>
      <c r="W41" s="674"/>
      <c r="X41" s="674"/>
      <c r="Y41" s="675"/>
      <c r="Z41" s="678" t="s">
        <v>128</v>
      </c>
      <c r="AA41" s="678"/>
      <c r="AB41" s="678"/>
      <c r="AC41" s="678"/>
      <c r="AD41" s="679" t="s">
        <v>128</v>
      </c>
      <c r="AE41" s="679"/>
      <c r="AF41" s="679"/>
      <c r="AG41" s="679"/>
      <c r="AH41" s="679"/>
      <c r="AI41" s="679"/>
      <c r="AJ41" s="679"/>
      <c r="AK41" s="679"/>
      <c r="AL41" s="667" t="s">
        <v>128</v>
      </c>
      <c r="AM41" s="676"/>
      <c r="AN41" s="676"/>
      <c r="AO41" s="680"/>
      <c r="AQ41" s="685" t="s">
        <v>352</v>
      </c>
      <c r="AR41" s="686"/>
      <c r="AS41" s="686"/>
      <c r="AT41" s="686"/>
      <c r="AU41" s="686"/>
      <c r="AV41" s="686"/>
      <c r="AW41" s="686"/>
      <c r="AX41" s="686"/>
      <c r="AY41" s="687"/>
      <c r="AZ41" s="664">
        <v>274696</v>
      </c>
      <c r="BA41" s="674"/>
      <c r="BB41" s="674"/>
      <c r="BC41" s="674"/>
      <c r="BD41" s="665"/>
      <c r="BE41" s="665"/>
      <c r="BF41" s="688"/>
      <c r="BG41" s="706"/>
      <c r="BH41" s="707"/>
      <c r="BI41" s="707"/>
      <c r="BJ41" s="707"/>
      <c r="BK41" s="707"/>
      <c r="BL41" s="364"/>
      <c r="BM41" s="689" t="s">
        <v>353</v>
      </c>
      <c r="BN41" s="689"/>
      <c r="BO41" s="689"/>
      <c r="BP41" s="689"/>
      <c r="BQ41" s="689"/>
      <c r="BR41" s="689"/>
      <c r="BS41" s="689"/>
      <c r="BT41" s="689"/>
      <c r="BU41" s="690"/>
      <c r="BV41" s="664" t="s">
        <v>128</v>
      </c>
      <c r="BW41" s="674"/>
      <c r="BX41" s="674"/>
      <c r="BY41" s="674"/>
      <c r="BZ41" s="674"/>
      <c r="CA41" s="674"/>
      <c r="CB41" s="691"/>
      <c r="CD41" s="692" t="s">
        <v>354</v>
      </c>
      <c r="CE41" s="689"/>
      <c r="CF41" s="689"/>
      <c r="CG41" s="689"/>
      <c r="CH41" s="689"/>
      <c r="CI41" s="689"/>
      <c r="CJ41" s="689"/>
      <c r="CK41" s="689"/>
      <c r="CL41" s="689"/>
      <c r="CM41" s="689"/>
      <c r="CN41" s="689"/>
      <c r="CO41" s="689"/>
      <c r="CP41" s="689"/>
      <c r="CQ41" s="690"/>
      <c r="CR41" s="664" t="s">
        <v>128</v>
      </c>
      <c r="CS41" s="665"/>
      <c r="CT41" s="665"/>
      <c r="CU41" s="665"/>
      <c r="CV41" s="665"/>
      <c r="CW41" s="665"/>
      <c r="CX41" s="665"/>
      <c r="CY41" s="666"/>
      <c r="CZ41" s="667" t="s">
        <v>128</v>
      </c>
      <c r="DA41" s="668"/>
      <c r="DB41" s="668"/>
      <c r="DC41" s="669"/>
      <c r="DD41" s="670" t="s">
        <v>128</v>
      </c>
      <c r="DE41" s="665"/>
      <c r="DF41" s="665"/>
      <c r="DG41" s="665"/>
      <c r="DH41" s="665"/>
      <c r="DI41" s="665"/>
      <c r="DJ41" s="665"/>
      <c r="DK41" s="666"/>
      <c r="DL41" s="671"/>
      <c r="DM41" s="672"/>
      <c r="DN41" s="672"/>
      <c r="DO41" s="672"/>
      <c r="DP41" s="672"/>
      <c r="DQ41" s="672"/>
      <c r="DR41" s="672"/>
      <c r="DS41" s="672"/>
      <c r="DT41" s="672"/>
      <c r="DU41" s="672"/>
      <c r="DV41" s="673"/>
      <c r="DW41" s="641"/>
      <c r="DX41" s="642"/>
      <c r="DY41" s="642"/>
      <c r="DZ41" s="642"/>
      <c r="EA41" s="642"/>
      <c r="EB41" s="642"/>
      <c r="EC41" s="643"/>
    </row>
    <row r="42" spans="2:133" ht="11.25" customHeight="1">
      <c r="B42" s="645" t="s">
        <v>355</v>
      </c>
      <c r="C42" s="646"/>
      <c r="D42" s="646"/>
      <c r="E42" s="646"/>
      <c r="F42" s="646"/>
      <c r="G42" s="646"/>
      <c r="H42" s="646"/>
      <c r="I42" s="646"/>
      <c r="J42" s="646"/>
      <c r="K42" s="646"/>
      <c r="L42" s="646"/>
      <c r="M42" s="646"/>
      <c r="N42" s="646"/>
      <c r="O42" s="646"/>
      <c r="P42" s="646"/>
      <c r="Q42" s="647"/>
      <c r="R42" s="664" t="s">
        <v>128</v>
      </c>
      <c r="S42" s="674"/>
      <c r="T42" s="674"/>
      <c r="U42" s="674"/>
      <c r="V42" s="674"/>
      <c r="W42" s="674"/>
      <c r="X42" s="674"/>
      <c r="Y42" s="675"/>
      <c r="Z42" s="678" t="s">
        <v>128</v>
      </c>
      <c r="AA42" s="678"/>
      <c r="AB42" s="678"/>
      <c r="AC42" s="678"/>
      <c r="AD42" s="679" t="s">
        <v>128</v>
      </c>
      <c r="AE42" s="679"/>
      <c r="AF42" s="679"/>
      <c r="AG42" s="679"/>
      <c r="AH42" s="679"/>
      <c r="AI42" s="679"/>
      <c r="AJ42" s="679"/>
      <c r="AK42" s="679"/>
      <c r="AL42" s="667" t="s">
        <v>128</v>
      </c>
      <c r="AM42" s="676"/>
      <c r="AN42" s="676"/>
      <c r="AO42" s="680"/>
      <c r="AQ42" s="711" t="s">
        <v>356</v>
      </c>
      <c r="AR42" s="712"/>
      <c r="AS42" s="712"/>
      <c r="AT42" s="712"/>
      <c r="AU42" s="712"/>
      <c r="AV42" s="712"/>
      <c r="AW42" s="712"/>
      <c r="AX42" s="712"/>
      <c r="AY42" s="713"/>
      <c r="AZ42" s="651">
        <v>1032199</v>
      </c>
      <c r="BA42" s="681"/>
      <c r="BB42" s="681"/>
      <c r="BC42" s="681"/>
      <c r="BD42" s="652"/>
      <c r="BE42" s="652"/>
      <c r="BF42" s="682"/>
      <c r="BG42" s="708"/>
      <c r="BH42" s="709"/>
      <c r="BI42" s="709"/>
      <c r="BJ42" s="709"/>
      <c r="BK42" s="709"/>
      <c r="BL42" s="365"/>
      <c r="BM42" s="683" t="s">
        <v>357</v>
      </c>
      <c r="BN42" s="683"/>
      <c r="BO42" s="683"/>
      <c r="BP42" s="683"/>
      <c r="BQ42" s="683"/>
      <c r="BR42" s="683"/>
      <c r="BS42" s="683"/>
      <c r="BT42" s="683"/>
      <c r="BU42" s="684"/>
      <c r="BV42" s="651">
        <v>480</v>
      </c>
      <c r="BW42" s="681"/>
      <c r="BX42" s="681"/>
      <c r="BY42" s="681"/>
      <c r="BZ42" s="681"/>
      <c r="CA42" s="681"/>
      <c r="CB42" s="710"/>
      <c r="CD42" s="645" t="s">
        <v>358</v>
      </c>
      <c r="CE42" s="646"/>
      <c r="CF42" s="646"/>
      <c r="CG42" s="646"/>
      <c r="CH42" s="646"/>
      <c r="CI42" s="646"/>
      <c r="CJ42" s="646"/>
      <c r="CK42" s="646"/>
      <c r="CL42" s="646"/>
      <c r="CM42" s="646"/>
      <c r="CN42" s="646"/>
      <c r="CO42" s="646"/>
      <c r="CP42" s="646"/>
      <c r="CQ42" s="647"/>
      <c r="CR42" s="664">
        <v>1913671</v>
      </c>
      <c r="CS42" s="665"/>
      <c r="CT42" s="665"/>
      <c r="CU42" s="665"/>
      <c r="CV42" s="665"/>
      <c r="CW42" s="665"/>
      <c r="CX42" s="665"/>
      <c r="CY42" s="666"/>
      <c r="CZ42" s="667">
        <v>13.6</v>
      </c>
      <c r="DA42" s="668"/>
      <c r="DB42" s="668"/>
      <c r="DC42" s="669"/>
      <c r="DD42" s="670">
        <v>355648</v>
      </c>
      <c r="DE42" s="665"/>
      <c r="DF42" s="665"/>
      <c r="DG42" s="665"/>
      <c r="DH42" s="665"/>
      <c r="DI42" s="665"/>
      <c r="DJ42" s="665"/>
      <c r="DK42" s="666"/>
      <c r="DL42" s="671"/>
      <c r="DM42" s="672"/>
      <c r="DN42" s="672"/>
      <c r="DO42" s="672"/>
      <c r="DP42" s="672"/>
      <c r="DQ42" s="672"/>
      <c r="DR42" s="672"/>
      <c r="DS42" s="672"/>
      <c r="DT42" s="672"/>
      <c r="DU42" s="672"/>
      <c r="DV42" s="673"/>
      <c r="DW42" s="641"/>
      <c r="DX42" s="642"/>
      <c r="DY42" s="642"/>
      <c r="DZ42" s="642"/>
      <c r="EA42" s="642"/>
      <c r="EB42" s="642"/>
      <c r="EC42" s="643"/>
    </row>
    <row r="43" spans="2:133" ht="11.25" customHeight="1">
      <c r="B43" s="645" t="s">
        <v>359</v>
      </c>
      <c r="C43" s="646"/>
      <c r="D43" s="646"/>
      <c r="E43" s="646"/>
      <c r="F43" s="646"/>
      <c r="G43" s="646"/>
      <c r="H43" s="646"/>
      <c r="I43" s="646"/>
      <c r="J43" s="646"/>
      <c r="K43" s="646"/>
      <c r="L43" s="646"/>
      <c r="M43" s="646"/>
      <c r="N43" s="646"/>
      <c r="O43" s="646"/>
      <c r="P43" s="646"/>
      <c r="Q43" s="647"/>
      <c r="R43" s="664">
        <v>291236</v>
      </c>
      <c r="S43" s="674"/>
      <c r="T43" s="674"/>
      <c r="U43" s="674"/>
      <c r="V43" s="674"/>
      <c r="W43" s="674"/>
      <c r="X43" s="674"/>
      <c r="Y43" s="675"/>
      <c r="Z43" s="678">
        <v>2</v>
      </c>
      <c r="AA43" s="678"/>
      <c r="AB43" s="678"/>
      <c r="AC43" s="678"/>
      <c r="AD43" s="679" t="s">
        <v>128</v>
      </c>
      <c r="AE43" s="679"/>
      <c r="AF43" s="679"/>
      <c r="AG43" s="679"/>
      <c r="AH43" s="679"/>
      <c r="AI43" s="679"/>
      <c r="AJ43" s="679"/>
      <c r="AK43" s="679"/>
      <c r="AL43" s="667" t="s">
        <v>128</v>
      </c>
      <c r="AM43" s="676"/>
      <c r="AN43" s="676"/>
      <c r="AO43" s="680"/>
      <c r="BV43" s="219"/>
      <c r="BW43" s="219"/>
      <c r="BX43" s="219"/>
      <c r="BY43" s="219"/>
      <c r="BZ43" s="219"/>
      <c r="CA43" s="219"/>
      <c r="CB43" s="219"/>
      <c r="CD43" s="645" t="s">
        <v>360</v>
      </c>
      <c r="CE43" s="646"/>
      <c r="CF43" s="646"/>
      <c r="CG43" s="646"/>
      <c r="CH43" s="646"/>
      <c r="CI43" s="646"/>
      <c r="CJ43" s="646"/>
      <c r="CK43" s="646"/>
      <c r="CL43" s="646"/>
      <c r="CM43" s="646"/>
      <c r="CN43" s="646"/>
      <c r="CO43" s="646"/>
      <c r="CP43" s="646"/>
      <c r="CQ43" s="647"/>
      <c r="CR43" s="664">
        <v>147920</v>
      </c>
      <c r="CS43" s="665"/>
      <c r="CT43" s="665"/>
      <c r="CU43" s="665"/>
      <c r="CV43" s="665"/>
      <c r="CW43" s="665"/>
      <c r="CX43" s="665"/>
      <c r="CY43" s="666"/>
      <c r="CZ43" s="667">
        <v>1.1000000000000001</v>
      </c>
      <c r="DA43" s="668"/>
      <c r="DB43" s="668"/>
      <c r="DC43" s="669"/>
      <c r="DD43" s="670">
        <v>147920</v>
      </c>
      <c r="DE43" s="665"/>
      <c r="DF43" s="665"/>
      <c r="DG43" s="665"/>
      <c r="DH43" s="665"/>
      <c r="DI43" s="665"/>
      <c r="DJ43" s="665"/>
      <c r="DK43" s="666"/>
      <c r="DL43" s="671"/>
      <c r="DM43" s="672"/>
      <c r="DN43" s="672"/>
      <c r="DO43" s="672"/>
      <c r="DP43" s="672"/>
      <c r="DQ43" s="672"/>
      <c r="DR43" s="672"/>
      <c r="DS43" s="672"/>
      <c r="DT43" s="672"/>
      <c r="DU43" s="672"/>
      <c r="DV43" s="673"/>
      <c r="DW43" s="641"/>
      <c r="DX43" s="642"/>
      <c r="DY43" s="642"/>
      <c r="DZ43" s="642"/>
      <c r="EA43" s="642"/>
      <c r="EB43" s="642"/>
      <c r="EC43" s="643"/>
    </row>
    <row r="44" spans="2:133" ht="11.25" customHeight="1">
      <c r="B44" s="648" t="s">
        <v>361</v>
      </c>
      <c r="C44" s="649"/>
      <c r="D44" s="649"/>
      <c r="E44" s="649"/>
      <c r="F44" s="649"/>
      <c r="G44" s="649"/>
      <c r="H44" s="649"/>
      <c r="I44" s="649"/>
      <c r="J44" s="649"/>
      <c r="K44" s="649"/>
      <c r="L44" s="649"/>
      <c r="M44" s="649"/>
      <c r="N44" s="649"/>
      <c r="O44" s="649"/>
      <c r="P44" s="649"/>
      <c r="Q44" s="650"/>
      <c r="R44" s="651">
        <v>14794033</v>
      </c>
      <c r="S44" s="681"/>
      <c r="T44" s="681"/>
      <c r="U44" s="681"/>
      <c r="V44" s="681"/>
      <c r="W44" s="681"/>
      <c r="X44" s="681"/>
      <c r="Y44" s="693"/>
      <c r="Z44" s="694">
        <v>100</v>
      </c>
      <c r="AA44" s="694"/>
      <c r="AB44" s="694"/>
      <c r="AC44" s="694"/>
      <c r="AD44" s="695">
        <v>6651323</v>
      </c>
      <c r="AE44" s="695"/>
      <c r="AF44" s="695"/>
      <c r="AG44" s="695"/>
      <c r="AH44" s="695"/>
      <c r="AI44" s="695"/>
      <c r="AJ44" s="695"/>
      <c r="AK44" s="695"/>
      <c r="AL44" s="654">
        <v>100</v>
      </c>
      <c r="AM44" s="696"/>
      <c r="AN44" s="696"/>
      <c r="AO44" s="697"/>
      <c r="CD44" s="698" t="s">
        <v>308</v>
      </c>
      <c r="CE44" s="699"/>
      <c r="CF44" s="645" t="s">
        <v>362</v>
      </c>
      <c r="CG44" s="646"/>
      <c r="CH44" s="646"/>
      <c r="CI44" s="646"/>
      <c r="CJ44" s="646"/>
      <c r="CK44" s="646"/>
      <c r="CL44" s="646"/>
      <c r="CM44" s="646"/>
      <c r="CN44" s="646"/>
      <c r="CO44" s="646"/>
      <c r="CP44" s="646"/>
      <c r="CQ44" s="647"/>
      <c r="CR44" s="664">
        <v>1710104</v>
      </c>
      <c r="CS44" s="674"/>
      <c r="CT44" s="674"/>
      <c r="CU44" s="674"/>
      <c r="CV44" s="674"/>
      <c r="CW44" s="674"/>
      <c r="CX44" s="674"/>
      <c r="CY44" s="675"/>
      <c r="CZ44" s="667">
        <v>12.2</v>
      </c>
      <c r="DA44" s="676"/>
      <c r="DB44" s="676"/>
      <c r="DC44" s="677"/>
      <c r="DD44" s="670">
        <v>309065</v>
      </c>
      <c r="DE44" s="674"/>
      <c r="DF44" s="674"/>
      <c r="DG44" s="674"/>
      <c r="DH44" s="674"/>
      <c r="DI44" s="674"/>
      <c r="DJ44" s="674"/>
      <c r="DK44" s="675"/>
      <c r="DL44" s="671"/>
      <c r="DM44" s="672"/>
      <c r="DN44" s="672"/>
      <c r="DO44" s="672"/>
      <c r="DP44" s="672"/>
      <c r="DQ44" s="672"/>
      <c r="DR44" s="672"/>
      <c r="DS44" s="672"/>
      <c r="DT44" s="672"/>
      <c r="DU44" s="672"/>
      <c r="DV44" s="673"/>
      <c r="DW44" s="641"/>
      <c r="DX44" s="642"/>
      <c r="DY44" s="642"/>
      <c r="DZ44" s="642"/>
      <c r="EA44" s="642"/>
      <c r="EB44" s="642"/>
      <c r="EC44" s="64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0"/>
      <c r="CE45" s="701"/>
      <c r="CF45" s="645" t="s">
        <v>363</v>
      </c>
      <c r="CG45" s="646"/>
      <c r="CH45" s="646"/>
      <c r="CI45" s="646"/>
      <c r="CJ45" s="646"/>
      <c r="CK45" s="646"/>
      <c r="CL45" s="646"/>
      <c r="CM45" s="646"/>
      <c r="CN45" s="646"/>
      <c r="CO45" s="646"/>
      <c r="CP45" s="646"/>
      <c r="CQ45" s="647"/>
      <c r="CR45" s="664">
        <v>862638</v>
      </c>
      <c r="CS45" s="665"/>
      <c r="CT45" s="665"/>
      <c r="CU45" s="665"/>
      <c r="CV45" s="665"/>
      <c r="CW45" s="665"/>
      <c r="CX45" s="665"/>
      <c r="CY45" s="666"/>
      <c r="CZ45" s="667">
        <v>6.1</v>
      </c>
      <c r="DA45" s="668"/>
      <c r="DB45" s="668"/>
      <c r="DC45" s="669"/>
      <c r="DD45" s="670">
        <v>82706</v>
      </c>
      <c r="DE45" s="665"/>
      <c r="DF45" s="665"/>
      <c r="DG45" s="665"/>
      <c r="DH45" s="665"/>
      <c r="DI45" s="665"/>
      <c r="DJ45" s="665"/>
      <c r="DK45" s="666"/>
      <c r="DL45" s="671"/>
      <c r="DM45" s="672"/>
      <c r="DN45" s="672"/>
      <c r="DO45" s="672"/>
      <c r="DP45" s="672"/>
      <c r="DQ45" s="672"/>
      <c r="DR45" s="672"/>
      <c r="DS45" s="672"/>
      <c r="DT45" s="672"/>
      <c r="DU45" s="672"/>
      <c r="DV45" s="673"/>
      <c r="DW45" s="641"/>
      <c r="DX45" s="642"/>
      <c r="DY45" s="642"/>
      <c r="DZ45" s="642"/>
      <c r="EA45" s="642"/>
      <c r="EB45" s="642"/>
      <c r="EC45" s="643"/>
    </row>
    <row r="46" spans="2:133" ht="11.25" customHeight="1">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0"/>
      <c r="CE46" s="701"/>
      <c r="CF46" s="645" t="s">
        <v>365</v>
      </c>
      <c r="CG46" s="646"/>
      <c r="CH46" s="646"/>
      <c r="CI46" s="646"/>
      <c r="CJ46" s="646"/>
      <c r="CK46" s="646"/>
      <c r="CL46" s="646"/>
      <c r="CM46" s="646"/>
      <c r="CN46" s="646"/>
      <c r="CO46" s="646"/>
      <c r="CP46" s="646"/>
      <c r="CQ46" s="647"/>
      <c r="CR46" s="664">
        <v>733897</v>
      </c>
      <c r="CS46" s="674"/>
      <c r="CT46" s="674"/>
      <c r="CU46" s="674"/>
      <c r="CV46" s="674"/>
      <c r="CW46" s="674"/>
      <c r="CX46" s="674"/>
      <c r="CY46" s="675"/>
      <c r="CZ46" s="667">
        <v>5.2</v>
      </c>
      <c r="DA46" s="676"/>
      <c r="DB46" s="676"/>
      <c r="DC46" s="677"/>
      <c r="DD46" s="670">
        <v>214322</v>
      </c>
      <c r="DE46" s="674"/>
      <c r="DF46" s="674"/>
      <c r="DG46" s="674"/>
      <c r="DH46" s="674"/>
      <c r="DI46" s="674"/>
      <c r="DJ46" s="674"/>
      <c r="DK46" s="675"/>
      <c r="DL46" s="671"/>
      <c r="DM46" s="672"/>
      <c r="DN46" s="672"/>
      <c r="DO46" s="672"/>
      <c r="DP46" s="672"/>
      <c r="DQ46" s="672"/>
      <c r="DR46" s="672"/>
      <c r="DS46" s="672"/>
      <c r="DT46" s="672"/>
      <c r="DU46" s="672"/>
      <c r="DV46" s="673"/>
      <c r="DW46" s="641"/>
      <c r="DX46" s="642"/>
      <c r="DY46" s="642"/>
      <c r="DZ46" s="642"/>
      <c r="EA46" s="642"/>
      <c r="EB46" s="642"/>
      <c r="EC46" s="643"/>
    </row>
    <row r="47" spans="2:133" ht="11.25" customHeight="1">
      <c r="B47" s="644" t="s">
        <v>366</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700"/>
      <c r="CE47" s="701"/>
      <c r="CF47" s="645" t="s">
        <v>367</v>
      </c>
      <c r="CG47" s="646"/>
      <c r="CH47" s="646"/>
      <c r="CI47" s="646"/>
      <c r="CJ47" s="646"/>
      <c r="CK47" s="646"/>
      <c r="CL47" s="646"/>
      <c r="CM47" s="646"/>
      <c r="CN47" s="646"/>
      <c r="CO47" s="646"/>
      <c r="CP47" s="646"/>
      <c r="CQ47" s="647"/>
      <c r="CR47" s="664">
        <v>203567</v>
      </c>
      <c r="CS47" s="665"/>
      <c r="CT47" s="665"/>
      <c r="CU47" s="665"/>
      <c r="CV47" s="665"/>
      <c r="CW47" s="665"/>
      <c r="CX47" s="665"/>
      <c r="CY47" s="666"/>
      <c r="CZ47" s="667">
        <v>1.5</v>
      </c>
      <c r="DA47" s="668"/>
      <c r="DB47" s="668"/>
      <c r="DC47" s="669"/>
      <c r="DD47" s="670">
        <v>46583</v>
      </c>
      <c r="DE47" s="665"/>
      <c r="DF47" s="665"/>
      <c r="DG47" s="665"/>
      <c r="DH47" s="665"/>
      <c r="DI47" s="665"/>
      <c r="DJ47" s="665"/>
      <c r="DK47" s="666"/>
      <c r="DL47" s="671"/>
      <c r="DM47" s="672"/>
      <c r="DN47" s="672"/>
      <c r="DO47" s="672"/>
      <c r="DP47" s="672"/>
      <c r="DQ47" s="672"/>
      <c r="DR47" s="672"/>
      <c r="DS47" s="672"/>
      <c r="DT47" s="672"/>
      <c r="DU47" s="672"/>
      <c r="DV47" s="673"/>
      <c r="DW47" s="641"/>
      <c r="DX47" s="642"/>
      <c r="DY47" s="642"/>
      <c r="DZ47" s="642"/>
      <c r="EA47" s="642"/>
      <c r="EB47" s="642"/>
      <c r="EC47" s="643"/>
    </row>
    <row r="48" spans="2:133" ht="11.25">
      <c r="B48" s="704" t="s">
        <v>368</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702"/>
      <c r="CE48" s="703"/>
      <c r="CF48" s="645" t="s">
        <v>369</v>
      </c>
      <c r="CG48" s="646"/>
      <c r="CH48" s="646"/>
      <c r="CI48" s="646"/>
      <c r="CJ48" s="646"/>
      <c r="CK48" s="646"/>
      <c r="CL48" s="646"/>
      <c r="CM48" s="646"/>
      <c r="CN48" s="646"/>
      <c r="CO48" s="646"/>
      <c r="CP48" s="646"/>
      <c r="CQ48" s="647"/>
      <c r="CR48" s="664" t="s">
        <v>128</v>
      </c>
      <c r="CS48" s="674"/>
      <c r="CT48" s="674"/>
      <c r="CU48" s="674"/>
      <c r="CV48" s="674"/>
      <c r="CW48" s="674"/>
      <c r="CX48" s="674"/>
      <c r="CY48" s="675"/>
      <c r="CZ48" s="667" t="s">
        <v>128</v>
      </c>
      <c r="DA48" s="676"/>
      <c r="DB48" s="676"/>
      <c r="DC48" s="677"/>
      <c r="DD48" s="670" t="s">
        <v>128</v>
      </c>
      <c r="DE48" s="674"/>
      <c r="DF48" s="674"/>
      <c r="DG48" s="674"/>
      <c r="DH48" s="674"/>
      <c r="DI48" s="674"/>
      <c r="DJ48" s="674"/>
      <c r="DK48" s="675"/>
      <c r="DL48" s="671"/>
      <c r="DM48" s="672"/>
      <c r="DN48" s="672"/>
      <c r="DO48" s="672"/>
      <c r="DP48" s="672"/>
      <c r="DQ48" s="672"/>
      <c r="DR48" s="672"/>
      <c r="DS48" s="672"/>
      <c r="DT48" s="672"/>
      <c r="DU48" s="672"/>
      <c r="DV48" s="673"/>
      <c r="DW48" s="641"/>
      <c r="DX48" s="642"/>
      <c r="DY48" s="642"/>
      <c r="DZ48" s="642"/>
      <c r="EA48" s="642"/>
      <c r="EB48" s="642"/>
      <c r="EC48" s="64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8" t="s">
        <v>370</v>
      </c>
      <c r="CE49" s="649"/>
      <c r="CF49" s="649"/>
      <c r="CG49" s="649"/>
      <c r="CH49" s="649"/>
      <c r="CI49" s="649"/>
      <c r="CJ49" s="649"/>
      <c r="CK49" s="649"/>
      <c r="CL49" s="649"/>
      <c r="CM49" s="649"/>
      <c r="CN49" s="649"/>
      <c r="CO49" s="649"/>
      <c r="CP49" s="649"/>
      <c r="CQ49" s="650"/>
      <c r="CR49" s="651">
        <v>14038714</v>
      </c>
      <c r="CS49" s="652"/>
      <c r="CT49" s="652"/>
      <c r="CU49" s="652"/>
      <c r="CV49" s="652"/>
      <c r="CW49" s="652"/>
      <c r="CX49" s="652"/>
      <c r="CY49" s="653"/>
      <c r="CZ49" s="654">
        <v>100</v>
      </c>
      <c r="DA49" s="655"/>
      <c r="DB49" s="655"/>
      <c r="DC49" s="656"/>
      <c r="DD49" s="657">
        <v>8212104</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K88/HGrunoxMVGi+f3jm+GP7weNsBZBZTVPud6EElA1Ya8yzOvFBEqYOWyS82l6x0rT4RPlr6A+201Ef2u1tg==" saltValue="tBOf0u9ZiFDOyWQhvMxVi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372</v>
      </c>
      <c r="DK2" s="1156"/>
      <c r="DL2" s="1156"/>
      <c r="DM2" s="1156"/>
      <c r="DN2" s="1156"/>
      <c r="DO2" s="1157"/>
      <c r="DP2" s="224"/>
      <c r="DQ2" s="1155" t="s">
        <v>373</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28"/>
      <c r="BA5" s="228"/>
      <c r="BB5" s="228"/>
      <c r="BC5" s="228"/>
      <c r="BD5" s="228"/>
      <c r="BE5" s="229"/>
      <c r="BF5" s="229"/>
      <c r="BG5" s="229"/>
      <c r="BH5" s="229"/>
      <c r="BI5" s="229"/>
      <c r="BJ5" s="229"/>
      <c r="BK5" s="229"/>
      <c r="BL5" s="229"/>
      <c r="BM5" s="229"/>
      <c r="BN5" s="229"/>
      <c r="BO5" s="229"/>
      <c r="BP5" s="229"/>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393</v>
      </c>
      <c r="C7" s="1112"/>
      <c r="D7" s="1112"/>
      <c r="E7" s="1112"/>
      <c r="F7" s="1112"/>
      <c r="G7" s="1112"/>
      <c r="H7" s="1112"/>
      <c r="I7" s="1112"/>
      <c r="J7" s="1112"/>
      <c r="K7" s="1112"/>
      <c r="L7" s="1112"/>
      <c r="M7" s="1112"/>
      <c r="N7" s="1112"/>
      <c r="O7" s="1112"/>
      <c r="P7" s="1113"/>
      <c r="Q7" s="1166">
        <v>14803</v>
      </c>
      <c r="R7" s="1167"/>
      <c r="S7" s="1167"/>
      <c r="T7" s="1167"/>
      <c r="U7" s="1167"/>
      <c r="V7" s="1167">
        <v>14048</v>
      </c>
      <c r="W7" s="1167"/>
      <c r="X7" s="1167"/>
      <c r="Y7" s="1167"/>
      <c r="Z7" s="1167"/>
      <c r="AA7" s="1167">
        <v>755</v>
      </c>
      <c r="AB7" s="1167"/>
      <c r="AC7" s="1167"/>
      <c r="AD7" s="1167"/>
      <c r="AE7" s="1168"/>
      <c r="AF7" s="1169">
        <v>734</v>
      </c>
      <c r="AG7" s="1170"/>
      <c r="AH7" s="1170"/>
      <c r="AI7" s="1170"/>
      <c r="AJ7" s="1171"/>
      <c r="AK7" s="1172">
        <v>493</v>
      </c>
      <c r="AL7" s="1173"/>
      <c r="AM7" s="1173"/>
      <c r="AN7" s="1173"/>
      <c r="AO7" s="1173"/>
      <c r="AP7" s="1173">
        <v>12201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585</v>
      </c>
      <c r="BT7" s="1164"/>
      <c r="BU7" s="1164"/>
      <c r="BV7" s="1164"/>
      <c r="BW7" s="1164"/>
      <c r="BX7" s="1164"/>
      <c r="BY7" s="1164"/>
      <c r="BZ7" s="1164"/>
      <c r="CA7" s="1164"/>
      <c r="CB7" s="1164"/>
      <c r="CC7" s="1164"/>
      <c r="CD7" s="1164"/>
      <c r="CE7" s="1164"/>
      <c r="CF7" s="1164"/>
      <c r="CG7" s="1176"/>
      <c r="CH7" s="1160">
        <v>5</v>
      </c>
      <c r="CI7" s="1161"/>
      <c r="CJ7" s="1161"/>
      <c r="CK7" s="1161"/>
      <c r="CL7" s="1162"/>
      <c r="CM7" s="1160">
        <v>32</v>
      </c>
      <c r="CN7" s="1161"/>
      <c r="CO7" s="1161"/>
      <c r="CP7" s="1161"/>
      <c r="CQ7" s="1162"/>
      <c r="CR7" s="1160">
        <v>10</v>
      </c>
      <c r="CS7" s="1161"/>
      <c r="CT7" s="1161"/>
      <c r="CU7" s="1161"/>
      <c r="CV7" s="1162"/>
      <c r="CW7" s="1160" t="s">
        <v>584</v>
      </c>
      <c r="CX7" s="1161"/>
      <c r="CY7" s="1161"/>
      <c r="CZ7" s="1161"/>
      <c r="DA7" s="1162"/>
      <c r="DB7" s="1160" t="s">
        <v>584</v>
      </c>
      <c r="DC7" s="1161"/>
      <c r="DD7" s="1161"/>
      <c r="DE7" s="1161"/>
      <c r="DF7" s="1162"/>
      <c r="DG7" s="1160" t="s">
        <v>518</v>
      </c>
      <c r="DH7" s="1161"/>
      <c r="DI7" s="1161"/>
      <c r="DJ7" s="1161"/>
      <c r="DK7" s="1162"/>
      <c r="DL7" s="1160" t="s">
        <v>518</v>
      </c>
      <c r="DM7" s="1161"/>
      <c r="DN7" s="1161"/>
      <c r="DO7" s="1161"/>
      <c r="DP7" s="1162"/>
      <c r="DQ7" s="1160" t="s">
        <v>518</v>
      </c>
      <c r="DR7" s="1161"/>
      <c r="DS7" s="1161"/>
      <c r="DT7" s="1161"/>
      <c r="DU7" s="1162"/>
      <c r="DV7" s="1163"/>
      <c r="DW7" s="1164"/>
      <c r="DX7" s="1164"/>
      <c r="DY7" s="1164"/>
      <c r="DZ7" s="1165"/>
      <c r="EA7" s="230"/>
    </row>
    <row r="8" spans="1:131" s="231" customFormat="1" ht="26.25" customHeight="1">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593</v>
      </c>
      <c r="BT8" s="1057"/>
      <c r="BU8" s="1057"/>
      <c r="BV8" s="1057"/>
      <c r="BW8" s="1057"/>
      <c r="BX8" s="1057"/>
      <c r="BY8" s="1057"/>
      <c r="BZ8" s="1057"/>
      <c r="CA8" s="1057"/>
      <c r="CB8" s="1057"/>
      <c r="CC8" s="1057"/>
      <c r="CD8" s="1057"/>
      <c r="CE8" s="1057"/>
      <c r="CF8" s="1057"/>
      <c r="CG8" s="1078"/>
      <c r="CH8" s="1053">
        <v>73</v>
      </c>
      <c r="CI8" s="1054"/>
      <c r="CJ8" s="1054"/>
      <c r="CK8" s="1054"/>
      <c r="CL8" s="1055"/>
      <c r="CM8" s="1053">
        <v>1159</v>
      </c>
      <c r="CN8" s="1054"/>
      <c r="CO8" s="1054"/>
      <c r="CP8" s="1054"/>
      <c r="CQ8" s="1055"/>
      <c r="CR8" s="1053">
        <v>168</v>
      </c>
      <c r="CS8" s="1054"/>
      <c r="CT8" s="1054"/>
      <c r="CU8" s="1054"/>
      <c r="CV8" s="1055"/>
      <c r="CW8" s="1053" t="s">
        <v>584</v>
      </c>
      <c r="CX8" s="1054"/>
      <c r="CY8" s="1054"/>
      <c r="CZ8" s="1054"/>
      <c r="DA8" s="1055"/>
      <c r="DB8" s="1053" t="s">
        <v>584</v>
      </c>
      <c r="DC8" s="1054"/>
      <c r="DD8" s="1054"/>
      <c r="DE8" s="1054"/>
      <c r="DF8" s="1055"/>
      <c r="DG8" s="1053" t="s">
        <v>518</v>
      </c>
      <c r="DH8" s="1054"/>
      <c r="DI8" s="1054"/>
      <c r="DJ8" s="1054"/>
      <c r="DK8" s="1055"/>
      <c r="DL8" s="1053" t="s">
        <v>518</v>
      </c>
      <c r="DM8" s="1054"/>
      <c r="DN8" s="1054"/>
      <c r="DO8" s="1054"/>
      <c r="DP8" s="1055"/>
      <c r="DQ8" s="1053" t="s">
        <v>518</v>
      </c>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586</v>
      </c>
      <c r="BT9" s="1057"/>
      <c r="BU9" s="1057"/>
      <c r="BV9" s="1057"/>
      <c r="BW9" s="1057"/>
      <c r="BX9" s="1057"/>
      <c r="BY9" s="1057"/>
      <c r="BZ9" s="1057"/>
      <c r="CA9" s="1057"/>
      <c r="CB9" s="1057"/>
      <c r="CC9" s="1057"/>
      <c r="CD9" s="1057"/>
      <c r="CE9" s="1057"/>
      <c r="CF9" s="1057"/>
      <c r="CG9" s="1078"/>
      <c r="CH9" s="1053">
        <v>0</v>
      </c>
      <c r="CI9" s="1054"/>
      <c r="CJ9" s="1054"/>
      <c r="CK9" s="1054"/>
      <c r="CL9" s="1055"/>
      <c r="CM9" s="1053">
        <v>152</v>
      </c>
      <c r="CN9" s="1054"/>
      <c r="CO9" s="1054"/>
      <c r="CP9" s="1054"/>
      <c r="CQ9" s="1055"/>
      <c r="CR9" s="1053">
        <v>1</v>
      </c>
      <c r="CS9" s="1054"/>
      <c r="CT9" s="1054"/>
      <c r="CU9" s="1054"/>
      <c r="CV9" s="1055"/>
      <c r="CW9" s="1053" t="s">
        <v>584</v>
      </c>
      <c r="CX9" s="1054"/>
      <c r="CY9" s="1054"/>
      <c r="CZ9" s="1054"/>
      <c r="DA9" s="1055"/>
      <c r="DB9" s="1053" t="s">
        <v>584</v>
      </c>
      <c r="DC9" s="1054"/>
      <c r="DD9" s="1054"/>
      <c r="DE9" s="1054"/>
      <c r="DF9" s="1055"/>
      <c r="DG9" s="1053" t="s">
        <v>518</v>
      </c>
      <c r="DH9" s="1054"/>
      <c r="DI9" s="1054"/>
      <c r="DJ9" s="1054"/>
      <c r="DK9" s="1055"/>
      <c r="DL9" s="1053" t="s">
        <v>518</v>
      </c>
      <c r="DM9" s="1054"/>
      <c r="DN9" s="1054"/>
      <c r="DO9" s="1054"/>
      <c r="DP9" s="1055"/>
      <c r="DQ9" s="1053" t="s">
        <v>518</v>
      </c>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587</v>
      </c>
      <c r="BT10" s="1057"/>
      <c r="BU10" s="1057"/>
      <c r="BV10" s="1057"/>
      <c r="BW10" s="1057"/>
      <c r="BX10" s="1057"/>
      <c r="BY10" s="1057"/>
      <c r="BZ10" s="1057"/>
      <c r="CA10" s="1057"/>
      <c r="CB10" s="1057"/>
      <c r="CC10" s="1057"/>
      <c r="CD10" s="1057"/>
      <c r="CE10" s="1057"/>
      <c r="CF10" s="1057"/>
      <c r="CG10" s="1078"/>
      <c r="CH10" s="1053">
        <v>-3</v>
      </c>
      <c r="CI10" s="1054"/>
      <c r="CJ10" s="1054"/>
      <c r="CK10" s="1054"/>
      <c r="CL10" s="1055"/>
      <c r="CM10" s="1053">
        <v>3</v>
      </c>
      <c r="CN10" s="1054"/>
      <c r="CO10" s="1054"/>
      <c r="CP10" s="1054"/>
      <c r="CQ10" s="1055"/>
      <c r="CR10" s="1053">
        <v>3</v>
      </c>
      <c r="CS10" s="1054"/>
      <c r="CT10" s="1054"/>
      <c r="CU10" s="1054"/>
      <c r="CV10" s="1055"/>
      <c r="CW10" s="1053">
        <v>4</v>
      </c>
      <c r="CX10" s="1054"/>
      <c r="CY10" s="1054"/>
      <c r="CZ10" s="1054"/>
      <c r="DA10" s="1055"/>
      <c r="DB10" s="1053" t="s">
        <v>584</v>
      </c>
      <c r="DC10" s="1054"/>
      <c r="DD10" s="1054"/>
      <c r="DE10" s="1054"/>
      <c r="DF10" s="1055"/>
      <c r="DG10" s="1053" t="s">
        <v>518</v>
      </c>
      <c r="DH10" s="1054"/>
      <c r="DI10" s="1054"/>
      <c r="DJ10" s="1054"/>
      <c r="DK10" s="1055"/>
      <c r="DL10" s="1053" t="s">
        <v>518</v>
      </c>
      <c r="DM10" s="1054"/>
      <c r="DN10" s="1054"/>
      <c r="DO10" s="1054"/>
      <c r="DP10" s="1055"/>
      <c r="DQ10" s="1053" t="s">
        <v>518</v>
      </c>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395</v>
      </c>
      <c r="B23" s="1001" t="s">
        <v>396</v>
      </c>
      <c r="C23" s="1002"/>
      <c r="D23" s="1002"/>
      <c r="E23" s="1002"/>
      <c r="F23" s="1002"/>
      <c r="G23" s="1002"/>
      <c r="H23" s="1002"/>
      <c r="I23" s="1002"/>
      <c r="J23" s="1002"/>
      <c r="K23" s="1002"/>
      <c r="L23" s="1002"/>
      <c r="M23" s="1002"/>
      <c r="N23" s="1002"/>
      <c r="O23" s="1002"/>
      <c r="P23" s="1012"/>
      <c r="Q23" s="1131">
        <v>14803</v>
      </c>
      <c r="R23" s="1125"/>
      <c r="S23" s="1125"/>
      <c r="T23" s="1125"/>
      <c r="U23" s="1125"/>
      <c r="V23" s="1125">
        <v>14048</v>
      </c>
      <c r="W23" s="1125"/>
      <c r="X23" s="1125"/>
      <c r="Y23" s="1125"/>
      <c r="Z23" s="1125"/>
      <c r="AA23" s="1125">
        <v>755</v>
      </c>
      <c r="AB23" s="1125"/>
      <c r="AC23" s="1125"/>
      <c r="AD23" s="1125"/>
      <c r="AE23" s="1132"/>
      <c r="AF23" s="1133">
        <v>734</v>
      </c>
      <c r="AG23" s="1125"/>
      <c r="AH23" s="1125"/>
      <c r="AI23" s="1125"/>
      <c r="AJ23" s="1134"/>
      <c r="AK23" s="1135"/>
      <c r="AL23" s="1136"/>
      <c r="AM23" s="1136"/>
      <c r="AN23" s="1136"/>
      <c r="AO23" s="1136"/>
      <c r="AP23" s="1125">
        <v>12201</v>
      </c>
      <c r="AQ23" s="1125"/>
      <c r="AR23" s="1125"/>
      <c r="AS23" s="1125"/>
      <c r="AT23" s="1125"/>
      <c r="AU23" s="1126"/>
      <c r="AV23" s="1126"/>
      <c r="AW23" s="1126"/>
      <c r="AX23" s="1126"/>
      <c r="AY23" s="1127"/>
      <c r="AZ23" s="1128" t="s">
        <v>397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376</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383</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408</v>
      </c>
      <c r="C28" s="1112"/>
      <c r="D28" s="1112"/>
      <c r="E28" s="1112"/>
      <c r="F28" s="1112"/>
      <c r="G28" s="1112"/>
      <c r="H28" s="1112"/>
      <c r="I28" s="1112"/>
      <c r="J28" s="1112"/>
      <c r="K28" s="1112"/>
      <c r="L28" s="1112"/>
      <c r="M28" s="1112"/>
      <c r="N28" s="1112"/>
      <c r="O28" s="1112"/>
      <c r="P28" s="1113"/>
      <c r="Q28" s="1114">
        <v>3048</v>
      </c>
      <c r="R28" s="1115"/>
      <c r="S28" s="1115"/>
      <c r="T28" s="1115"/>
      <c r="U28" s="1115"/>
      <c r="V28" s="1115">
        <v>3024</v>
      </c>
      <c r="W28" s="1115"/>
      <c r="X28" s="1115"/>
      <c r="Y28" s="1115"/>
      <c r="Z28" s="1115"/>
      <c r="AA28" s="1115">
        <v>24</v>
      </c>
      <c r="AB28" s="1115"/>
      <c r="AC28" s="1115"/>
      <c r="AD28" s="1115"/>
      <c r="AE28" s="1116"/>
      <c r="AF28" s="1117">
        <v>24</v>
      </c>
      <c r="AG28" s="1115"/>
      <c r="AH28" s="1115"/>
      <c r="AI28" s="1115"/>
      <c r="AJ28" s="1118"/>
      <c r="AK28" s="1106">
        <v>271</v>
      </c>
      <c r="AL28" s="1107"/>
      <c r="AM28" s="1107"/>
      <c r="AN28" s="1107"/>
      <c r="AO28" s="1107"/>
      <c r="AP28" s="1107" t="s">
        <v>584</v>
      </c>
      <c r="AQ28" s="1107"/>
      <c r="AR28" s="1107"/>
      <c r="AS28" s="1107"/>
      <c r="AT28" s="1107"/>
      <c r="AU28" s="1107" t="s">
        <v>584</v>
      </c>
      <c r="AV28" s="1107"/>
      <c r="AW28" s="1107"/>
      <c r="AX28" s="1107"/>
      <c r="AY28" s="1107"/>
      <c r="AZ28" s="1108" t="s">
        <v>584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409</v>
      </c>
      <c r="C29" s="1095"/>
      <c r="D29" s="1095"/>
      <c r="E29" s="1095"/>
      <c r="F29" s="1095"/>
      <c r="G29" s="1095"/>
      <c r="H29" s="1095"/>
      <c r="I29" s="1095"/>
      <c r="J29" s="1095"/>
      <c r="K29" s="1095"/>
      <c r="L29" s="1095"/>
      <c r="M29" s="1095"/>
      <c r="N29" s="1095"/>
      <c r="O29" s="1095"/>
      <c r="P29" s="1096"/>
      <c r="Q29" s="1102">
        <v>19</v>
      </c>
      <c r="R29" s="1103"/>
      <c r="S29" s="1103"/>
      <c r="T29" s="1103"/>
      <c r="U29" s="1103"/>
      <c r="V29" s="1103">
        <v>18</v>
      </c>
      <c r="W29" s="1103"/>
      <c r="X29" s="1103"/>
      <c r="Y29" s="1103"/>
      <c r="Z29" s="1103"/>
      <c r="AA29" s="1103">
        <v>0</v>
      </c>
      <c r="AB29" s="1103"/>
      <c r="AC29" s="1103"/>
      <c r="AD29" s="1103"/>
      <c r="AE29" s="1104"/>
      <c r="AF29" s="1099">
        <v>0</v>
      </c>
      <c r="AG29" s="1100"/>
      <c r="AH29" s="1100"/>
      <c r="AI29" s="1100"/>
      <c r="AJ29" s="1101"/>
      <c r="AK29" s="1044">
        <v>6</v>
      </c>
      <c r="AL29" s="1035"/>
      <c r="AM29" s="1035"/>
      <c r="AN29" s="1035"/>
      <c r="AO29" s="1035"/>
      <c r="AP29" s="1035">
        <v>4</v>
      </c>
      <c r="AQ29" s="1035"/>
      <c r="AR29" s="1035"/>
      <c r="AS29" s="1035"/>
      <c r="AT29" s="1035"/>
      <c r="AU29" s="1035" t="s">
        <v>584</v>
      </c>
      <c r="AV29" s="1035"/>
      <c r="AW29" s="1035"/>
      <c r="AX29" s="1035"/>
      <c r="AY29" s="1035"/>
      <c r="AZ29" s="1105" t="s">
        <v>584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410</v>
      </c>
      <c r="C30" s="1095"/>
      <c r="D30" s="1095"/>
      <c r="E30" s="1095"/>
      <c r="F30" s="1095"/>
      <c r="G30" s="1095"/>
      <c r="H30" s="1095"/>
      <c r="I30" s="1095"/>
      <c r="J30" s="1095"/>
      <c r="K30" s="1095"/>
      <c r="L30" s="1095"/>
      <c r="M30" s="1095"/>
      <c r="N30" s="1095"/>
      <c r="O30" s="1095"/>
      <c r="P30" s="1096"/>
      <c r="Q30" s="1102">
        <v>3276</v>
      </c>
      <c r="R30" s="1103"/>
      <c r="S30" s="1103"/>
      <c r="T30" s="1103"/>
      <c r="U30" s="1103"/>
      <c r="V30" s="1103">
        <v>3202</v>
      </c>
      <c r="W30" s="1103"/>
      <c r="X30" s="1103"/>
      <c r="Y30" s="1103"/>
      <c r="Z30" s="1103"/>
      <c r="AA30" s="1103">
        <v>74</v>
      </c>
      <c r="AB30" s="1103"/>
      <c r="AC30" s="1103"/>
      <c r="AD30" s="1103"/>
      <c r="AE30" s="1104"/>
      <c r="AF30" s="1099">
        <v>74</v>
      </c>
      <c r="AG30" s="1100"/>
      <c r="AH30" s="1100"/>
      <c r="AI30" s="1100"/>
      <c r="AJ30" s="1101"/>
      <c r="AK30" s="1044">
        <v>539</v>
      </c>
      <c r="AL30" s="1035"/>
      <c r="AM30" s="1035"/>
      <c r="AN30" s="1035"/>
      <c r="AO30" s="1035"/>
      <c r="AP30" s="1035" t="s">
        <v>584</v>
      </c>
      <c r="AQ30" s="1035"/>
      <c r="AR30" s="1035"/>
      <c r="AS30" s="1035"/>
      <c r="AT30" s="1035"/>
      <c r="AU30" s="1035" t="s">
        <v>584</v>
      </c>
      <c r="AV30" s="1035"/>
      <c r="AW30" s="1035"/>
      <c r="AX30" s="1035"/>
      <c r="AY30" s="1035"/>
      <c r="AZ30" s="1105" t="s">
        <v>584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411</v>
      </c>
      <c r="C31" s="1095"/>
      <c r="D31" s="1095"/>
      <c r="E31" s="1095"/>
      <c r="F31" s="1095"/>
      <c r="G31" s="1095"/>
      <c r="H31" s="1095"/>
      <c r="I31" s="1095"/>
      <c r="J31" s="1095"/>
      <c r="K31" s="1095"/>
      <c r="L31" s="1095"/>
      <c r="M31" s="1095"/>
      <c r="N31" s="1095"/>
      <c r="O31" s="1095"/>
      <c r="P31" s="1096"/>
      <c r="Q31" s="1102">
        <v>368</v>
      </c>
      <c r="R31" s="1103"/>
      <c r="S31" s="1103"/>
      <c r="T31" s="1103"/>
      <c r="U31" s="1103"/>
      <c r="V31" s="1103">
        <v>368</v>
      </c>
      <c r="W31" s="1103"/>
      <c r="X31" s="1103"/>
      <c r="Y31" s="1103"/>
      <c r="Z31" s="1103"/>
      <c r="AA31" s="1103">
        <v>1</v>
      </c>
      <c r="AB31" s="1103"/>
      <c r="AC31" s="1103"/>
      <c r="AD31" s="1103"/>
      <c r="AE31" s="1104"/>
      <c r="AF31" s="1099">
        <v>1</v>
      </c>
      <c r="AG31" s="1100"/>
      <c r="AH31" s="1100"/>
      <c r="AI31" s="1100"/>
      <c r="AJ31" s="1101"/>
      <c r="AK31" s="1044">
        <v>139</v>
      </c>
      <c r="AL31" s="1035"/>
      <c r="AM31" s="1035"/>
      <c r="AN31" s="1035"/>
      <c r="AO31" s="1035"/>
      <c r="AP31" s="1035" t="s">
        <v>584</v>
      </c>
      <c r="AQ31" s="1035"/>
      <c r="AR31" s="1035"/>
      <c r="AS31" s="1035"/>
      <c r="AT31" s="1035"/>
      <c r="AU31" s="1035" t="s">
        <v>584</v>
      </c>
      <c r="AV31" s="1035"/>
      <c r="AW31" s="1035"/>
      <c r="AX31" s="1035"/>
      <c r="AY31" s="1035"/>
      <c r="AZ31" s="1105" t="s">
        <v>584</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412</v>
      </c>
      <c r="C32" s="1095"/>
      <c r="D32" s="1095"/>
      <c r="E32" s="1095"/>
      <c r="F32" s="1095"/>
      <c r="G32" s="1095"/>
      <c r="H32" s="1095"/>
      <c r="I32" s="1095"/>
      <c r="J32" s="1095"/>
      <c r="K32" s="1095"/>
      <c r="L32" s="1095"/>
      <c r="M32" s="1095"/>
      <c r="N32" s="1095"/>
      <c r="O32" s="1095"/>
      <c r="P32" s="1096"/>
      <c r="Q32" s="1102">
        <v>17</v>
      </c>
      <c r="R32" s="1103"/>
      <c r="S32" s="1103"/>
      <c r="T32" s="1103"/>
      <c r="U32" s="1103"/>
      <c r="V32" s="1103">
        <v>12</v>
      </c>
      <c r="W32" s="1103"/>
      <c r="X32" s="1103"/>
      <c r="Y32" s="1103"/>
      <c r="Z32" s="1103"/>
      <c r="AA32" s="1103">
        <v>5</v>
      </c>
      <c r="AB32" s="1103"/>
      <c r="AC32" s="1103"/>
      <c r="AD32" s="1103"/>
      <c r="AE32" s="1104"/>
      <c r="AF32" s="1099">
        <v>5</v>
      </c>
      <c r="AG32" s="1100"/>
      <c r="AH32" s="1100"/>
      <c r="AI32" s="1100"/>
      <c r="AJ32" s="1101"/>
      <c r="AK32" s="1044" t="s">
        <v>584</v>
      </c>
      <c r="AL32" s="1035"/>
      <c r="AM32" s="1035"/>
      <c r="AN32" s="1035"/>
      <c r="AO32" s="1035"/>
      <c r="AP32" s="1035" t="s">
        <v>584</v>
      </c>
      <c r="AQ32" s="1035"/>
      <c r="AR32" s="1035"/>
      <c r="AS32" s="1035"/>
      <c r="AT32" s="1035"/>
      <c r="AU32" s="1035" t="s">
        <v>584</v>
      </c>
      <c r="AV32" s="1035"/>
      <c r="AW32" s="1035"/>
      <c r="AX32" s="1035"/>
      <c r="AY32" s="1035"/>
      <c r="AZ32" s="1105" t="s">
        <v>584</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413</v>
      </c>
      <c r="C33" s="1095"/>
      <c r="D33" s="1095"/>
      <c r="E33" s="1095"/>
      <c r="F33" s="1095"/>
      <c r="G33" s="1095"/>
      <c r="H33" s="1095"/>
      <c r="I33" s="1095"/>
      <c r="J33" s="1095"/>
      <c r="K33" s="1095"/>
      <c r="L33" s="1095"/>
      <c r="M33" s="1095"/>
      <c r="N33" s="1095"/>
      <c r="O33" s="1095"/>
      <c r="P33" s="1096"/>
      <c r="Q33" s="1102">
        <v>7</v>
      </c>
      <c r="R33" s="1103"/>
      <c r="S33" s="1103"/>
      <c r="T33" s="1103"/>
      <c r="U33" s="1103"/>
      <c r="V33" s="1103">
        <v>6</v>
      </c>
      <c r="W33" s="1103"/>
      <c r="X33" s="1103"/>
      <c r="Y33" s="1103"/>
      <c r="Z33" s="1103"/>
      <c r="AA33" s="1103">
        <v>1</v>
      </c>
      <c r="AB33" s="1103"/>
      <c r="AC33" s="1103"/>
      <c r="AD33" s="1103"/>
      <c r="AE33" s="1104"/>
      <c r="AF33" s="1099">
        <v>1</v>
      </c>
      <c r="AG33" s="1100"/>
      <c r="AH33" s="1100"/>
      <c r="AI33" s="1100"/>
      <c r="AJ33" s="1101"/>
      <c r="AK33" s="1044">
        <v>4</v>
      </c>
      <c r="AL33" s="1035"/>
      <c r="AM33" s="1035"/>
      <c r="AN33" s="1035"/>
      <c r="AO33" s="1035"/>
      <c r="AP33" s="1035" t="s">
        <v>584</v>
      </c>
      <c r="AQ33" s="1035"/>
      <c r="AR33" s="1035"/>
      <c r="AS33" s="1035"/>
      <c r="AT33" s="1035"/>
      <c r="AU33" s="1035" t="s">
        <v>584</v>
      </c>
      <c r="AV33" s="1035"/>
      <c r="AW33" s="1035"/>
      <c r="AX33" s="1035"/>
      <c r="AY33" s="1035"/>
      <c r="AZ33" s="1105" t="s">
        <v>584</v>
      </c>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414</v>
      </c>
      <c r="C34" s="1095"/>
      <c r="D34" s="1095"/>
      <c r="E34" s="1095"/>
      <c r="F34" s="1095"/>
      <c r="G34" s="1095"/>
      <c r="H34" s="1095"/>
      <c r="I34" s="1095"/>
      <c r="J34" s="1095"/>
      <c r="K34" s="1095"/>
      <c r="L34" s="1095"/>
      <c r="M34" s="1095"/>
      <c r="N34" s="1095"/>
      <c r="O34" s="1095"/>
      <c r="P34" s="1096"/>
      <c r="Q34" s="1102">
        <v>592</v>
      </c>
      <c r="R34" s="1103"/>
      <c r="S34" s="1103"/>
      <c r="T34" s="1103"/>
      <c r="U34" s="1103"/>
      <c r="V34" s="1103">
        <v>460</v>
      </c>
      <c r="W34" s="1103"/>
      <c r="X34" s="1103"/>
      <c r="Y34" s="1103"/>
      <c r="Z34" s="1103"/>
      <c r="AA34" s="1103">
        <v>123</v>
      </c>
      <c r="AB34" s="1103"/>
      <c r="AC34" s="1103"/>
      <c r="AD34" s="1103"/>
      <c r="AE34" s="1104"/>
      <c r="AF34" s="1099">
        <v>1117</v>
      </c>
      <c r="AG34" s="1100"/>
      <c r="AH34" s="1100"/>
      <c r="AI34" s="1100"/>
      <c r="AJ34" s="1101"/>
      <c r="AK34" s="1044">
        <v>118</v>
      </c>
      <c r="AL34" s="1035"/>
      <c r="AM34" s="1035"/>
      <c r="AN34" s="1035"/>
      <c r="AO34" s="1035"/>
      <c r="AP34" s="1035">
        <v>2040</v>
      </c>
      <c r="AQ34" s="1035"/>
      <c r="AR34" s="1035"/>
      <c r="AS34" s="1035"/>
      <c r="AT34" s="1035"/>
      <c r="AU34" s="1035">
        <v>1061</v>
      </c>
      <c r="AV34" s="1035"/>
      <c r="AW34" s="1035"/>
      <c r="AX34" s="1035"/>
      <c r="AY34" s="1035"/>
      <c r="AZ34" s="1105" t="s">
        <v>584</v>
      </c>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395</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1222</v>
      </c>
      <c r="AG63" s="1023"/>
      <c r="AH63" s="1023"/>
      <c r="AI63" s="1023"/>
      <c r="AJ63" s="1086"/>
      <c r="AK63" s="1087"/>
      <c r="AL63" s="1027"/>
      <c r="AM63" s="1027"/>
      <c r="AN63" s="1027"/>
      <c r="AO63" s="1027"/>
      <c r="AP63" s="1023">
        <v>2044</v>
      </c>
      <c r="AQ63" s="1023"/>
      <c r="AR63" s="1023"/>
      <c r="AS63" s="1023"/>
      <c r="AT63" s="1023"/>
      <c r="AU63" s="1023">
        <v>1061</v>
      </c>
      <c r="AV63" s="1023"/>
      <c r="AW63" s="1023"/>
      <c r="AX63" s="1023"/>
      <c r="AY63" s="1023"/>
      <c r="AZ63" s="1081"/>
      <c r="BA63" s="1081"/>
      <c r="BB63" s="1081"/>
      <c r="BC63" s="1081"/>
      <c r="BD63" s="1081"/>
      <c r="BE63" s="1024"/>
      <c r="BF63" s="1024"/>
      <c r="BG63" s="1024"/>
      <c r="BH63" s="1024"/>
      <c r="BI63" s="1025"/>
      <c r="BJ63" s="1082" t="s">
        <v>418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420</v>
      </c>
      <c r="B66" s="1060"/>
      <c r="C66" s="1060"/>
      <c r="D66" s="1060"/>
      <c r="E66" s="1060"/>
      <c r="F66" s="1060"/>
      <c r="G66" s="1060"/>
      <c r="H66" s="1060"/>
      <c r="I66" s="1060"/>
      <c r="J66" s="1060"/>
      <c r="K66" s="1060"/>
      <c r="L66" s="1060"/>
      <c r="M66" s="1060"/>
      <c r="N66" s="1060"/>
      <c r="O66" s="1060"/>
      <c r="P66" s="1061"/>
      <c r="Q66" s="1065" t="s">
        <v>421</v>
      </c>
      <c r="R66" s="1066"/>
      <c r="S66" s="1066"/>
      <c r="T66" s="1066"/>
      <c r="U66" s="1067"/>
      <c r="V66" s="1065" t="s">
        <v>422</v>
      </c>
      <c r="W66" s="1066"/>
      <c r="X66" s="1066"/>
      <c r="Y66" s="1066"/>
      <c r="Z66" s="1067"/>
      <c r="AA66" s="1065" t="s">
        <v>423</v>
      </c>
      <c r="AB66" s="1066"/>
      <c r="AC66" s="1066"/>
      <c r="AD66" s="1066"/>
      <c r="AE66" s="1067"/>
      <c r="AF66" s="1071" t="s">
        <v>424</v>
      </c>
      <c r="AG66" s="1072"/>
      <c r="AH66" s="1072"/>
      <c r="AI66" s="1072"/>
      <c r="AJ66" s="1073"/>
      <c r="AK66" s="1065" t="s">
        <v>425</v>
      </c>
      <c r="AL66" s="1060"/>
      <c r="AM66" s="1060"/>
      <c r="AN66" s="1060"/>
      <c r="AO66" s="1061"/>
      <c r="AP66" s="1065" t="s">
        <v>426</v>
      </c>
      <c r="AQ66" s="1066"/>
      <c r="AR66" s="1066"/>
      <c r="AS66" s="1066"/>
      <c r="AT66" s="1067"/>
      <c r="AU66" s="1065" t="s">
        <v>427</v>
      </c>
      <c r="AV66" s="1066"/>
      <c r="AW66" s="1066"/>
      <c r="AX66" s="1066"/>
      <c r="AY66" s="1067"/>
      <c r="AZ66" s="1065" t="s">
        <v>383</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588</v>
      </c>
      <c r="C68" s="1050"/>
      <c r="D68" s="1050"/>
      <c r="E68" s="1050"/>
      <c r="F68" s="1050"/>
      <c r="G68" s="1050"/>
      <c r="H68" s="1050"/>
      <c r="I68" s="1050"/>
      <c r="J68" s="1050"/>
      <c r="K68" s="1050"/>
      <c r="L68" s="1050"/>
      <c r="M68" s="1050"/>
      <c r="N68" s="1050"/>
      <c r="O68" s="1050"/>
      <c r="P68" s="1051"/>
      <c r="Q68" s="1052">
        <v>12284</v>
      </c>
      <c r="R68" s="1046"/>
      <c r="S68" s="1046"/>
      <c r="T68" s="1046"/>
      <c r="U68" s="1046"/>
      <c r="V68" s="1046">
        <v>11939</v>
      </c>
      <c r="W68" s="1046"/>
      <c r="X68" s="1046"/>
      <c r="Y68" s="1046"/>
      <c r="Z68" s="1046"/>
      <c r="AA68" s="1046">
        <v>344</v>
      </c>
      <c r="AB68" s="1046"/>
      <c r="AC68" s="1046"/>
      <c r="AD68" s="1046"/>
      <c r="AE68" s="1046"/>
      <c r="AF68" s="1046">
        <v>344</v>
      </c>
      <c r="AG68" s="1046"/>
      <c r="AH68" s="1046"/>
      <c r="AI68" s="1046"/>
      <c r="AJ68" s="1046"/>
      <c r="AK68" s="1046">
        <v>534</v>
      </c>
      <c r="AL68" s="1046"/>
      <c r="AM68" s="1046"/>
      <c r="AN68" s="1046"/>
      <c r="AO68" s="1046"/>
      <c r="AP68" s="1046" t="s">
        <v>584</v>
      </c>
      <c r="AQ68" s="1046"/>
      <c r="AR68" s="1046"/>
      <c r="AS68" s="1046"/>
      <c r="AT68" s="1046"/>
      <c r="AU68" s="1046" t="s">
        <v>584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589</v>
      </c>
      <c r="C69" s="1039"/>
      <c r="D69" s="1039"/>
      <c r="E69" s="1039"/>
      <c r="F69" s="1039"/>
      <c r="G69" s="1039"/>
      <c r="H69" s="1039"/>
      <c r="I69" s="1039"/>
      <c r="J69" s="1039"/>
      <c r="K69" s="1039"/>
      <c r="L69" s="1039"/>
      <c r="M69" s="1039"/>
      <c r="N69" s="1039"/>
      <c r="O69" s="1039"/>
      <c r="P69" s="1040"/>
      <c r="Q69" s="1041">
        <v>596</v>
      </c>
      <c r="R69" s="1035"/>
      <c r="S69" s="1035"/>
      <c r="T69" s="1035"/>
      <c r="U69" s="1035"/>
      <c r="V69" s="1035">
        <v>589</v>
      </c>
      <c r="W69" s="1035"/>
      <c r="X69" s="1035"/>
      <c r="Y69" s="1035"/>
      <c r="Z69" s="1035"/>
      <c r="AA69" s="1035">
        <v>7</v>
      </c>
      <c r="AB69" s="1035"/>
      <c r="AC69" s="1035"/>
      <c r="AD69" s="1035"/>
      <c r="AE69" s="1035"/>
      <c r="AF69" s="1035">
        <v>7</v>
      </c>
      <c r="AG69" s="1035"/>
      <c r="AH69" s="1035"/>
      <c r="AI69" s="1035"/>
      <c r="AJ69" s="1035"/>
      <c r="AK69" s="1035">
        <v>21</v>
      </c>
      <c r="AL69" s="1035"/>
      <c r="AM69" s="1035"/>
      <c r="AN69" s="1035"/>
      <c r="AO69" s="1035"/>
      <c r="AP69" s="1035">
        <v>181</v>
      </c>
      <c r="AQ69" s="1035"/>
      <c r="AR69" s="1035"/>
      <c r="AS69" s="1035"/>
      <c r="AT69" s="1035"/>
      <c r="AU69" s="1035">
        <v>112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590</v>
      </c>
      <c r="C70" s="1039"/>
      <c r="D70" s="1039"/>
      <c r="E70" s="1039"/>
      <c r="F70" s="1039"/>
      <c r="G70" s="1039"/>
      <c r="H70" s="1039"/>
      <c r="I70" s="1039"/>
      <c r="J70" s="1039"/>
      <c r="K70" s="1039"/>
      <c r="L70" s="1039"/>
      <c r="M70" s="1039"/>
      <c r="N70" s="1039"/>
      <c r="O70" s="1039"/>
      <c r="P70" s="1040"/>
      <c r="Q70" s="1041">
        <v>771</v>
      </c>
      <c r="R70" s="1035"/>
      <c r="S70" s="1035"/>
      <c r="T70" s="1035"/>
      <c r="U70" s="1035"/>
      <c r="V70" s="1035">
        <v>747</v>
      </c>
      <c r="W70" s="1035"/>
      <c r="X70" s="1035"/>
      <c r="Y70" s="1035"/>
      <c r="Z70" s="1035"/>
      <c r="AA70" s="1035">
        <v>24</v>
      </c>
      <c r="AB70" s="1035"/>
      <c r="AC70" s="1035"/>
      <c r="AD70" s="1035"/>
      <c r="AE70" s="1035"/>
      <c r="AF70" s="1035">
        <v>24</v>
      </c>
      <c r="AG70" s="1035"/>
      <c r="AH70" s="1035"/>
      <c r="AI70" s="1035"/>
      <c r="AJ70" s="1035"/>
      <c r="AK70" s="1035">
        <v>44</v>
      </c>
      <c r="AL70" s="1035"/>
      <c r="AM70" s="1035"/>
      <c r="AN70" s="1035"/>
      <c r="AO70" s="1035"/>
      <c r="AP70" s="1035">
        <v>56</v>
      </c>
      <c r="AQ70" s="1035"/>
      <c r="AR70" s="1035"/>
      <c r="AS70" s="1035"/>
      <c r="AT70" s="1035"/>
      <c r="AU70" s="1035">
        <v>6</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591</v>
      </c>
      <c r="C71" s="1039"/>
      <c r="D71" s="1039"/>
      <c r="E71" s="1039"/>
      <c r="F71" s="1039"/>
      <c r="G71" s="1039"/>
      <c r="H71" s="1039"/>
      <c r="I71" s="1039"/>
      <c r="J71" s="1039"/>
      <c r="K71" s="1039"/>
      <c r="L71" s="1039"/>
      <c r="M71" s="1039"/>
      <c r="N71" s="1039"/>
      <c r="O71" s="1039"/>
      <c r="P71" s="1040"/>
      <c r="Q71" s="1041">
        <v>89</v>
      </c>
      <c r="R71" s="1035"/>
      <c r="S71" s="1035"/>
      <c r="T71" s="1035"/>
      <c r="U71" s="1035"/>
      <c r="V71" s="1035">
        <v>84</v>
      </c>
      <c r="W71" s="1035"/>
      <c r="X71" s="1035"/>
      <c r="Y71" s="1035"/>
      <c r="Z71" s="1035"/>
      <c r="AA71" s="1035">
        <v>5</v>
      </c>
      <c r="AB71" s="1035"/>
      <c r="AC71" s="1035"/>
      <c r="AD71" s="1035"/>
      <c r="AE71" s="1035"/>
      <c r="AF71" s="1035">
        <v>5</v>
      </c>
      <c r="AG71" s="1035"/>
      <c r="AH71" s="1035"/>
      <c r="AI71" s="1035"/>
      <c r="AJ71" s="1035"/>
      <c r="AK71" s="1035">
        <v>5</v>
      </c>
      <c r="AL71" s="1035"/>
      <c r="AM71" s="1035"/>
      <c r="AN71" s="1035"/>
      <c r="AO71" s="1035"/>
      <c r="AP71" s="1035" t="s">
        <v>584</v>
      </c>
      <c r="AQ71" s="1035"/>
      <c r="AR71" s="1035"/>
      <c r="AS71" s="1035"/>
      <c r="AT71" s="1035"/>
      <c r="AU71" s="1035" t="s">
        <v>584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592</v>
      </c>
      <c r="C72" s="1039"/>
      <c r="D72" s="1039"/>
      <c r="E72" s="1039"/>
      <c r="F72" s="1039"/>
      <c r="G72" s="1039"/>
      <c r="H72" s="1039"/>
      <c r="I72" s="1039"/>
      <c r="J72" s="1039"/>
      <c r="K72" s="1039"/>
      <c r="L72" s="1039"/>
      <c r="M72" s="1039"/>
      <c r="N72" s="1039"/>
      <c r="O72" s="1039"/>
      <c r="P72" s="1040"/>
      <c r="Q72" s="1041">
        <v>285945</v>
      </c>
      <c r="R72" s="1035"/>
      <c r="S72" s="1035"/>
      <c r="T72" s="1035"/>
      <c r="U72" s="1035"/>
      <c r="V72" s="1035">
        <v>277863</v>
      </c>
      <c r="W72" s="1035"/>
      <c r="X72" s="1035"/>
      <c r="Y72" s="1035"/>
      <c r="Z72" s="1035"/>
      <c r="AA72" s="1035">
        <v>8082</v>
      </c>
      <c r="AB72" s="1035"/>
      <c r="AC72" s="1035"/>
      <c r="AD72" s="1035"/>
      <c r="AE72" s="1035"/>
      <c r="AF72" s="1035">
        <v>8082</v>
      </c>
      <c r="AG72" s="1035"/>
      <c r="AH72" s="1035"/>
      <c r="AI72" s="1035"/>
      <c r="AJ72" s="1035"/>
      <c r="AK72" s="1035" t="s">
        <v>584</v>
      </c>
      <c r="AL72" s="1035"/>
      <c r="AM72" s="1035"/>
      <c r="AN72" s="1035"/>
      <c r="AO72" s="1035"/>
      <c r="AP72" s="1035" t="s">
        <v>584</v>
      </c>
      <c r="AQ72" s="1035"/>
      <c r="AR72" s="1035"/>
      <c r="AS72" s="1035"/>
      <c r="AT72" s="1035"/>
      <c r="AU72" s="1035" t="s">
        <v>584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395</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8462</v>
      </c>
      <c r="AG88" s="1023"/>
      <c r="AH88" s="1023"/>
      <c r="AI88" s="1023"/>
      <c r="AJ88" s="1023"/>
      <c r="AK88" s="1027"/>
      <c r="AL88" s="1027"/>
      <c r="AM88" s="1027"/>
      <c r="AN88" s="1027"/>
      <c r="AO88" s="1027"/>
      <c r="AP88" s="1023">
        <v>237</v>
      </c>
      <c r="AQ88" s="1023"/>
      <c r="AR88" s="1023"/>
      <c r="AS88" s="1023"/>
      <c r="AT88" s="1023"/>
      <c r="AU88" s="1023">
        <v>117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310</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310</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310</v>
      </c>
      <c r="DR109" s="960"/>
      <c r="DS109" s="960"/>
      <c r="DT109" s="960"/>
      <c r="DU109" s="961"/>
      <c r="DV109" s="962" t="s">
        <v>439</v>
      </c>
      <c r="DW109" s="960"/>
      <c r="DX109" s="960"/>
      <c r="DY109" s="960"/>
      <c r="DZ109" s="993"/>
    </row>
    <row r="110" spans="1:131" s="226" customFormat="1" ht="26.25" customHeight="1">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999576</v>
      </c>
      <c r="AB110" s="953"/>
      <c r="AC110" s="953"/>
      <c r="AD110" s="953"/>
      <c r="AE110" s="954"/>
      <c r="AF110" s="955">
        <v>972747</v>
      </c>
      <c r="AG110" s="953"/>
      <c r="AH110" s="953"/>
      <c r="AI110" s="953"/>
      <c r="AJ110" s="954"/>
      <c r="AK110" s="955">
        <v>1012073</v>
      </c>
      <c r="AL110" s="953"/>
      <c r="AM110" s="953"/>
      <c r="AN110" s="953"/>
      <c r="AO110" s="954"/>
      <c r="AP110" s="956">
        <v>16.399999999999999</v>
      </c>
      <c r="AQ110" s="957"/>
      <c r="AR110" s="957"/>
      <c r="AS110" s="957"/>
      <c r="AT110" s="958"/>
      <c r="AU110" s="994" t="s">
        <v>73</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11292305</v>
      </c>
      <c r="BR110" s="906"/>
      <c r="BS110" s="906"/>
      <c r="BT110" s="906"/>
      <c r="BU110" s="906"/>
      <c r="BV110" s="906">
        <v>12041124</v>
      </c>
      <c r="BW110" s="906"/>
      <c r="BX110" s="906"/>
      <c r="BY110" s="906"/>
      <c r="BZ110" s="906"/>
      <c r="CA110" s="906">
        <v>12201148</v>
      </c>
      <c r="CB110" s="906"/>
      <c r="CC110" s="906"/>
      <c r="CD110" s="906"/>
      <c r="CE110" s="906"/>
      <c r="CF110" s="930">
        <v>197.7</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445</v>
      </c>
      <c r="DH110" s="906"/>
      <c r="DI110" s="906"/>
      <c r="DJ110" s="906"/>
      <c r="DK110" s="906"/>
      <c r="DL110" s="906" t="s">
        <v>187</v>
      </c>
      <c r="DM110" s="906"/>
      <c r="DN110" s="906"/>
      <c r="DO110" s="906"/>
      <c r="DP110" s="906"/>
      <c r="DQ110" s="906" t="s">
        <v>187</v>
      </c>
      <c r="DR110" s="906"/>
      <c r="DS110" s="906"/>
      <c r="DT110" s="906"/>
      <c r="DU110" s="906"/>
      <c r="DV110" s="907" t="s">
        <v>187</v>
      </c>
      <c r="DW110" s="907"/>
      <c r="DX110" s="907"/>
      <c r="DY110" s="907"/>
      <c r="DZ110" s="908"/>
    </row>
    <row r="111" spans="1:131" s="226" customFormat="1" ht="26.25" customHeight="1">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187</v>
      </c>
      <c r="AB111" s="983"/>
      <c r="AC111" s="983"/>
      <c r="AD111" s="983"/>
      <c r="AE111" s="984"/>
      <c r="AF111" s="985" t="s">
        <v>397</v>
      </c>
      <c r="AG111" s="983"/>
      <c r="AH111" s="983"/>
      <c r="AI111" s="983"/>
      <c r="AJ111" s="984"/>
      <c r="AK111" s="985" t="s">
        <v>445</v>
      </c>
      <c r="AL111" s="983"/>
      <c r="AM111" s="983"/>
      <c r="AN111" s="983"/>
      <c r="AO111" s="984"/>
      <c r="AP111" s="986" t="s">
        <v>445</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t="s">
        <v>187</v>
      </c>
      <c r="BR111" s="881"/>
      <c r="BS111" s="881"/>
      <c r="BT111" s="881"/>
      <c r="BU111" s="881"/>
      <c r="BV111" s="881" t="s">
        <v>397</v>
      </c>
      <c r="BW111" s="881"/>
      <c r="BX111" s="881"/>
      <c r="BY111" s="881"/>
      <c r="BZ111" s="881"/>
      <c r="CA111" s="881" t="s">
        <v>397</v>
      </c>
      <c r="CB111" s="881"/>
      <c r="CC111" s="881"/>
      <c r="CD111" s="881"/>
      <c r="CE111" s="881"/>
      <c r="CF111" s="939" t="s">
        <v>445</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187</v>
      </c>
      <c r="DH111" s="881"/>
      <c r="DI111" s="881"/>
      <c r="DJ111" s="881"/>
      <c r="DK111" s="881"/>
      <c r="DL111" s="881" t="s">
        <v>397</v>
      </c>
      <c r="DM111" s="881"/>
      <c r="DN111" s="881"/>
      <c r="DO111" s="881"/>
      <c r="DP111" s="881"/>
      <c r="DQ111" s="881" t="s">
        <v>397</v>
      </c>
      <c r="DR111" s="881"/>
      <c r="DS111" s="881"/>
      <c r="DT111" s="881"/>
      <c r="DU111" s="881"/>
      <c r="DV111" s="858" t="s">
        <v>445</v>
      </c>
      <c r="DW111" s="858"/>
      <c r="DX111" s="858"/>
      <c r="DY111" s="858"/>
      <c r="DZ111" s="859"/>
    </row>
    <row r="112" spans="1:131" s="226" customFormat="1" ht="26.25" customHeight="1">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187</v>
      </c>
      <c r="AB112" s="844"/>
      <c r="AC112" s="844"/>
      <c r="AD112" s="844"/>
      <c r="AE112" s="845"/>
      <c r="AF112" s="846" t="s">
        <v>187</v>
      </c>
      <c r="AG112" s="844"/>
      <c r="AH112" s="844"/>
      <c r="AI112" s="844"/>
      <c r="AJ112" s="845"/>
      <c r="AK112" s="846" t="s">
        <v>397</v>
      </c>
      <c r="AL112" s="844"/>
      <c r="AM112" s="844"/>
      <c r="AN112" s="844"/>
      <c r="AO112" s="845"/>
      <c r="AP112" s="888" t="s">
        <v>187</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1319722</v>
      </c>
      <c r="BR112" s="881"/>
      <c r="BS112" s="881"/>
      <c r="BT112" s="881"/>
      <c r="BU112" s="881"/>
      <c r="BV112" s="881">
        <v>1152874</v>
      </c>
      <c r="BW112" s="881"/>
      <c r="BX112" s="881"/>
      <c r="BY112" s="881"/>
      <c r="BZ112" s="881"/>
      <c r="CA112" s="881">
        <v>1060981</v>
      </c>
      <c r="CB112" s="881"/>
      <c r="CC112" s="881"/>
      <c r="CD112" s="881"/>
      <c r="CE112" s="881"/>
      <c r="CF112" s="939">
        <v>17.2</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397</v>
      </c>
      <c r="DH112" s="881"/>
      <c r="DI112" s="881"/>
      <c r="DJ112" s="881"/>
      <c r="DK112" s="881"/>
      <c r="DL112" s="881" t="s">
        <v>187</v>
      </c>
      <c r="DM112" s="881"/>
      <c r="DN112" s="881"/>
      <c r="DO112" s="881"/>
      <c r="DP112" s="881"/>
      <c r="DQ112" s="881" t="s">
        <v>397</v>
      </c>
      <c r="DR112" s="881"/>
      <c r="DS112" s="881"/>
      <c r="DT112" s="881"/>
      <c r="DU112" s="881"/>
      <c r="DV112" s="858" t="s">
        <v>187</v>
      </c>
      <c r="DW112" s="858"/>
      <c r="DX112" s="858"/>
      <c r="DY112" s="858"/>
      <c r="DZ112" s="859"/>
    </row>
    <row r="113" spans="1:130" s="226" customFormat="1" ht="26.25" customHeight="1">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102735</v>
      </c>
      <c r="AB113" s="983"/>
      <c r="AC113" s="983"/>
      <c r="AD113" s="983"/>
      <c r="AE113" s="984"/>
      <c r="AF113" s="985">
        <v>129789</v>
      </c>
      <c r="AG113" s="983"/>
      <c r="AH113" s="983"/>
      <c r="AI113" s="983"/>
      <c r="AJ113" s="984"/>
      <c r="AK113" s="985">
        <v>95970</v>
      </c>
      <c r="AL113" s="983"/>
      <c r="AM113" s="983"/>
      <c r="AN113" s="983"/>
      <c r="AO113" s="984"/>
      <c r="AP113" s="986">
        <v>1.6</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174387</v>
      </c>
      <c r="BR113" s="881"/>
      <c r="BS113" s="881"/>
      <c r="BT113" s="881"/>
      <c r="BU113" s="881"/>
      <c r="BV113" s="881">
        <v>150900</v>
      </c>
      <c r="BW113" s="881"/>
      <c r="BX113" s="881"/>
      <c r="BY113" s="881"/>
      <c r="BZ113" s="881"/>
      <c r="CA113" s="881">
        <v>117465</v>
      </c>
      <c r="CB113" s="881"/>
      <c r="CC113" s="881"/>
      <c r="CD113" s="881"/>
      <c r="CE113" s="881"/>
      <c r="CF113" s="939">
        <v>1.9</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397</v>
      </c>
      <c r="DH113" s="844"/>
      <c r="DI113" s="844"/>
      <c r="DJ113" s="844"/>
      <c r="DK113" s="845"/>
      <c r="DL113" s="846" t="s">
        <v>397</v>
      </c>
      <c r="DM113" s="844"/>
      <c r="DN113" s="844"/>
      <c r="DO113" s="844"/>
      <c r="DP113" s="845"/>
      <c r="DQ113" s="846" t="s">
        <v>397</v>
      </c>
      <c r="DR113" s="844"/>
      <c r="DS113" s="844"/>
      <c r="DT113" s="844"/>
      <c r="DU113" s="845"/>
      <c r="DV113" s="888" t="s">
        <v>397</v>
      </c>
      <c r="DW113" s="889"/>
      <c r="DX113" s="889"/>
      <c r="DY113" s="889"/>
      <c r="DZ113" s="890"/>
    </row>
    <row r="114" spans="1:130" s="226" customFormat="1" ht="26.25" customHeight="1">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30099</v>
      </c>
      <c r="AB114" s="844"/>
      <c r="AC114" s="844"/>
      <c r="AD114" s="844"/>
      <c r="AE114" s="845"/>
      <c r="AF114" s="846">
        <v>26139</v>
      </c>
      <c r="AG114" s="844"/>
      <c r="AH114" s="844"/>
      <c r="AI114" s="844"/>
      <c r="AJ114" s="845"/>
      <c r="AK114" s="846">
        <v>38630</v>
      </c>
      <c r="AL114" s="844"/>
      <c r="AM114" s="844"/>
      <c r="AN114" s="844"/>
      <c r="AO114" s="845"/>
      <c r="AP114" s="888">
        <v>0.6</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1232335</v>
      </c>
      <c r="BR114" s="881"/>
      <c r="BS114" s="881"/>
      <c r="BT114" s="881"/>
      <c r="BU114" s="881"/>
      <c r="BV114" s="881">
        <v>1161749</v>
      </c>
      <c r="BW114" s="881"/>
      <c r="BX114" s="881"/>
      <c r="BY114" s="881"/>
      <c r="BZ114" s="881"/>
      <c r="CA114" s="881">
        <v>1095561</v>
      </c>
      <c r="CB114" s="881"/>
      <c r="CC114" s="881"/>
      <c r="CD114" s="881"/>
      <c r="CE114" s="881"/>
      <c r="CF114" s="939">
        <v>17.7</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187</v>
      </c>
      <c r="DM114" s="844"/>
      <c r="DN114" s="844"/>
      <c r="DO114" s="844"/>
      <c r="DP114" s="845"/>
      <c r="DQ114" s="846" t="s">
        <v>397</v>
      </c>
      <c r="DR114" s="844"/>
      <c r="DS114" s="844"/>
      <c r="DT114" s="844"/>
      <c r="DU114" s="845"/>
      <c r="DV114" s="888" t="s">
        <v>445</v>
      </c>
      <c r="DW114" s="889"/>
      <c r="DX114" s="889"/>
      <c r="DY114" s="889"/>
      <c r="DZ114" s="890"/>
    </row>
    <row r="115" spans="1:130" s="226" customFormat="1" ht="26.25" customHeight="1">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6149</v>
      </c>
      <c r="AB115" s="983"/>
      <c r="AC115" s="983"/>
      <c r="AD115" s="983"/>
      <c r="AE115" s="984"/>
      <c r="AF115" s="985">
        <v>3888</v>
      </c>
      <c r="AG115" s="983"/>
      <c r="AH115" s="983"/>
      <c r="AI115" s="983"/>
      <c r="AJ115" s="984"/>
      <c r="AK115" s="985">
        <v>1925</v>
      </c>
      <c r="AL115" s="983"/>
      <c r="AM115" s="983"/>
      <c r="AN115" s="983"/>
      <c r="AO115" s="984"/>
      <c r="AP115" s="986">
        <v>0</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397</v>
      </c>
      <c r="BR115" s="881"/>
      <c r="BS115" s="881"/>
      <c r="BT115" s="881"/>
      <c r="BU115" s="881"/>
      <c r="BV115" s="881" t="s">
        <v>397</v>
      </c>
      <c r="BW115" s="881"/>
      <c r="BX115" s="881"/>
      <c r="BY115" s="881"/>
      <c r="BZ115" s="881"/>
      <c r="CA115" s="881" t="s">
        <v>397</v>
      </c>
      <c r="CB115" s="881"/>
      <c r="CC115" s="881"/>
      <c r="CD115" s="881"/>
      <c r="CE115" s="881"/>
      <c r="CF115" s="939" t="s">
        <v>397</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397</v>
      </c>
      <c r="DH115" s="844"/>
      <c r="DI115" s="844"/>
      <c r="DJ115" s="844"/>
      <c r="DK115" s="845"/>
      <c r="DL115" s="846" t="s">
        <v>187</v>
      </c>
      <c r="DM115" s="844"/>
      <c r="DN115" s="844"/>
      <c r="DO115" s="844"/>
      <c r="DP115" s="845"/>
      <c r="DQ115" s="846" t="s">
        <v>397</v>
      </c>
      <c r="DR115" s="844"/>
      <c r="DS115" s="844"/>
      <c r="DT115" s="844"/>
      <c r="DU115" s="845"/>
      <c r="DV115" s="888" t="s">
        <v>187</v>
      </c>
      <c r="DW115" s="889"/>
      <c r="DX115" s="889"/>
      <c r="DY115" s="889"/>
      <c r="DZ115" s="890"/>
    </row>
    <row r="116" spans="1:130" s="226" customFormat="1" ht="26.25" customHeight="1">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15</v>
      </c>
      <c r="AB116" s="844"/>
      <c r="AC116" s="844"/>
      <c r="AD116" s="844"/>
      <c r="AE116" s="845"/>
      <c r="AF116" s="846">
        <v>225</v>
      </c>
      <c r="AG116" s="844"/>
      <c r="AH116" s="844"/>
      <c r="AI116" s="844"/>
      <c r="AJ116" s="845"/>
      <c r="AK116" s="846" t="s">
        <v>187</v>
      </c>
      <c r="AL116" s="844"/>
      <c r="AM116" s="844"/>
      <c r="AN116" s="844"/>
      <c r="AO116" s="845"/>
      <c r="AP116" s="888" t="s">
        <v>187</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187</v>
      </c>
      <c r="BW116" s="881"/>
      <c r="BX116" s="881"/>
      <c r="BY116" s="881"/>
      <c r="BZ116" s="881"/>
      <c r="CA116" s="881" t="s">
        <v>397</v>
      </c>
      <c r="CB116" s="881"/>
      <c r="CC116" s="881"/>
      <c r="CD116" s="881"/>
      <c r="CE116" s="881"/>
      <c r="CF116" s="939" t="s">
        <v>397</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397</v>
      </c>
      <c r="DH116" s="844"/>
      <c r="DI116" s="844"/>
      <c r="DJ116" s="844"/>
      <c r="DK116" s="845"/>
      <c r="DL116" s="846" t="s">
        <v>187</v>
      </c>
      <c r="DM116" s="844"/>
      <c r="DN116" s="844"/>
      <c r="DO116" s="844"/>
      <c r="DP116" s="845"/>
      <c r="DQ116" s="846" t="s">
        <v>397</v>
      </c>
      <c r="DR116" s="844"/>
      <c r="DS116" s="844"/>
      <c r="DT116" s="844"/>
      <c r="DU116" s="845"/>
      <c r="DV116" s="888" t="s">
        <v>397</v>
      </c>
      <c r="DW116" s="889"/>
      <c r="DX116" s="889"/>
      <c r="DY116" s="889"/>
      <c r="DZ116" s="890"/>
    </row>
    <row r="117" spans="1:130" s="226" customFormat="1" ht="26.25" customHeight="1">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1138574</v>
      </c>
      <c r="AB117" s="967"/>
      <c r="AC117" s="967"/>
      <c r="AD117" s="967"/>
      <c r="AE117" s="968"/>
      <c r="AF117" s="969">
        <v>1132788</v>
      </c>
      <c r="AG117" s="967"/>
      <c r="AH117" s="967"/>
      <c r="AI117" s="967"/>
      <c r="AJ117" s="968"/>
      <c r="AK117" s="969">
        <v>1148598</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187</v>
      </c>
      <c r="BR117" s="881"/>
      <c r="BS117" s="881"/>
      <c r="BT117" s="881"/>
      <c r="BU117" s="881"/>
      <c r="BV117" s="881" t="s">
        <v>187</v>
      </c>
      <c r="BW117" s="881"/>
      <c r="BX117" s="881"/>
      <c r="BY117" s="881"/>
      <c r="BZ117" s="881"/>
      <c r="CA117" s="881" t="s">
        <v>397</v>
      </c>
      <c r="CB117" s="881"/>
      <c r="CC117" s="881"/>
      <c r="CD117" s="881"/>
      <c r="CE117" s="881"/>
      <c r="CF117" s="939" t="s">
        <v>445</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445</v>
      </c>
      <c r="DH117" s="844"/>
      <c r="DI117" s="844"/>
      <c r="DJ117" s="844"/>
      <c r="DK117" s="845"/>
      <c r="DL117" s="846" t="s">
        <v>397</v>
      </c>
      <c r="DM117" s="844"/>
      <c r="DN117" s="844"/>
      <c r="DO117" s="844"/>
      <c r="DP117" s="845"/>
      <c r="DQ117" s="846" t="s">
        <v>445</v>
      </c>
      <c r="DR117" s="844"/>
      <c r="DS117" s="844"/>
      <c r="DT117" s="844"/>
      <c r="DU117" s="845"/>
      <c r="DV117" s="888" t="s">
        <v>397</v>
      </c>
      <c r="DW117" s="889"/>
      <c r="DX117" s="889"/>
      <c r="DY117" s="889"/>
      <c r="DZ117" s="890"/>
    </row>
    <row r="118" spans="1:130" s="226" customFormat="1" ht="26.25" customHeight="1">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310</v>
      </c>
      <c r="AL118" s="960"/>
      <c r="AM118" s="960"/>
      <c r="AN118" s="960"/>
      <c r="AO118" s="961"/>
      <c r="AP118" s="963" t="s">
        <v>439</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187</v>
      </c>
      <c r="BR118" s="909"/>
      <c r="BS118" s="909"/>
      <c r="BT118" s="909"/>
      <c r="BU118" s="909"/>
      <c r="BV118" s="909" t="s">
        <v>187</v>
      </c>
      <c r="BW118" s="909"/>
      <c r="BX118" s="909"/>
      <c r="BY118" s="909"/>
      <c r="BZ118" s="909"/>
      <c r="CA118" s="909" t="s">
        <v>397</v>
      </c>
      <c r="CB118" s="909"/>
      <c r="CC118" s="909"/>
      <c r="CD118" s="909"/>
      <c r="CE118" s="909"/>
      <c r="CF118" s="939" t="s">
        <v>397</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187</v>
      </c>
      <c r="DH118" s="844"/>
      <c r="DI118" s="844"/>
      <c r="DJ118" s="844"/>
      <c r="DK118" s="845"/>
      <c r="DL118" s="846" t="s">
        <v>445</v>
      </c>
      <c r="DM118" s="844"/>
      <c r="DN118" s="844"/>
      <c r="DO118" s="844"/>
      <c r="DP118" s="845"/>
      <c r="DQ118" s="846" t="s">
        <v>187</v>
      </c>
      <c r="DR118" s="844"/>
      <c r="DS118" s="844"/>
      <c r="DT118" s="844"/>
      <c r="DU118" s="845"/>
      <c r="DV118" s="888" t="s">
        <v>397</v>
      </c>
      <c r="DW118" s="889"/>
      <c r="DX118" s="889"/>
      <c r="DY118" s="889"/>
      <c r="DZ118" s="890"/>
    </row>
    <row r="119" spans="1:130" s="226" customFormat="1" ht="26.25" customHeight="1">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397</v>
      </c>
      <c r="AB119" s="953"/>
      <c r="AC119" s="953"/>
      <c r="AD119" s="953"/>
      <c r="AE119" s="954"/>
      <c r="AF119" s="955" t="s">
        <v>445</v>
      </c>
      <c r="AG119" s="953"/>
      <c r="AH119" s="953"/>
      <c r="AI119" s="953"/>
      <c r="AJ119" s="954"/>
      <c r="AK119" s="955" t="s">
        <v>445</v>
      </c>
      <c r="AL119" s="953"/>
      <c r="AM119" s="953"/>
      <c r="AN119" s="953"/>
      <c r="AO119" s="954"/>
      <c r="AP119" s="956" t="s">
        <v>445</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470</v>
      </c>
      <c r="BP119" s="942"/>
      <c r="BQ119" s="943">
        <v>14018749</v>
      </c>
      <c r="BR119" s="909"/>
      <c r="BS119" s="909"/>
      <c r="BT119" s="909"/>
      <c r="BU119" s="909"/>
      <c r="BV119" s="909">
        <v>14506647</v>
      </c>
      <c r="BW119" s="909"/>
      <c r="BX119" s="909"/>
      <c r="BY119" s="909"/>
      <c r="BZ119" s="909"/>
      <c r="CA119" s="909">
        <v>14475155</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397</v>
      </c>
      <c r="DH119" s="828"/>
      <c r="DI119" s="828"/>
      <c r="DJ119" s="828"/>
      <c r="DK119" s="829"/>
      <c r="DL119" s="830" t="s">
        <v>187</v>
      </c>
      <c r="DM119" s="828"/>
      <c r="DN119" s="828"/>
      <c r="DO119" s="828"/>
      <c r="DP119" s="829"/>
      <c r="DQ119" s="830" t="s">
        <v>187</v>
      </c>
      <c r="DR119" s="828"/>
      <c r="DS119" s="828"/>
      <c r="DT119" s="828"/>
      <c r="DU119" s="829"/>
      <c r="DV119" s="912" t="s">
        <v>187</v>
      </c>
      <c r="DW119" s="913"/>
      <c r="DX119" s="913"/>
      <c r="DY119" s="913"/>
      <c r="DZ119" s="914"/>
    </row>
    <row r="120" spans="1:130" s="226" customFormat="1" ht="26.25" customHeight="1">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187</v>
      </c>
      <c r="AB120" s="844"/>
      <c r="AC120" s="844"/>
      <c r="AD120" s="844"/>
      <c r="AE120" s="845"/>
      <c r="AF120" s="846" t="s">
        <v>187</v>
      </c>
      <c r="AG120" s="844"/>
      <c r="AH120" s="844"/>
      <c r="AI120" s="844"/>
      <c r="AJ120" s="845"/>
      <c r="AK120" s="846" t="s">
        <v>397</v>
      </c>
      <c r="AL120" s="844"/>
      <c r="AM120" s="844"/>
      <c r="AN120" s="844"/>
      <c r="AO120" s="845"/>
      <c r="AP120" s="888" t="s">
        <v>397</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7153633</v>
      </c>
      <c r="BR120" s="906"/>
      <c r="BS120" s="906"/>
      <c r="BT120" s="906"/>
      <c r="BU120" s="906"/>
      <c r="BV120" s="906">
        <v>7274278</v>
      </c>
      <c r="BW120" s="906"/>
      <c r="BX120" s="906"/>
      <c r="BY120" s="906"/>
      <c r="BZ120" s="906"/>
      <c r="CA120" s="906">
        <v>8101821</v>
      </c>
      <c r="CB120" s="906"/>
      <c r="CC120" s="906"/>
      <c r="CD120" s="906"/>
      <c r="CE120" s="906"/>
      <c r="CF120" s="930">
        <v>131.30000000000001</v>
      </c>
      <c r="CG120" s="931"/>
      <c r="CH120" s="931"/>
      <c r="CI120" s="931"/>
      <c r="CJ120" s="931"/>
      <c r="CK120" s="932" t="s">
        <v>474</v>
      </c>
      <c r="CL120" s="916"/>
      <c r="CM120" s="916"/>
      <c r="CN120" s="916"/>
      <c r="CO120" s="917"/>
      <c r="CP120" s="936" t="s">
        <v>414</v>
      </c>
      <c r="CQ120" s="937"/>
      <c r="CR120" s="937"/>
      <c r="CS120" s="937"/>
      <c r="CT120" s="937"/>
      <c r="CU120" s="937"/>
      <c r="CV120" s="937"/>
      <c r="CW120" s="937"/>
      <c r="CX120" s="937"/>
      <c r="CY120" s="937"/>
      <c r="CZ120" s="937"/>
      <c r="DA120" s="937"/>
      <c r="DB120" s="937"/>
      <c r="DC120" s="937"/>
      <c r="DD120" s="937"/>
      <c r="DE120" s="937"/>
      <c r="DF120" s="938"/>
      <c r="DG120" s="925">
        <v>1933</v>
      </c>
      <c r="DH120" s="906"/>
      <c r="DI120" s="906"/>
      <c r="DJ120" s="906"/>
      <c r="DK120" s="906"/>
      <c r="DL120" s="906">
        <v>1152874</v>
      </c>
      <c r="DM120" s="906"/>
      <c r="DN120" s="906"/>
      <c r="DO120" s="906"/>
      <c r="DP120" s="906"/>
      <c r="DQ120" s="906">
        <v>1060981</v>
      </c>
      <c r="DR120" s="906"/>
      <c r="DS120" s="906"/>
      <c r="DT120" s="906"/>
      <c r="DU120" s="906"/>
      <c r="DV120" s="907">
        <v>17.2</v>
      </c>
      <c r="DW120" s="907"/>
      <c r="DX120" s="907"/>
      <c r="DY120" s="907"/>
      <c r="DZ120" s="908"/>
    </row>
    <row r="121" spans="1:130" s="226" customFormat="1" ht="26.25" customHeight="1">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445</v>
      </c>
      <c r="AB121" s="844"/>
      <c r="AC121" s="844"/>
      <c r="AD121" s="844"/>
      <c r="AE121" s="845"/>
      <c r="AF121" s="846" t="s">
        <v>397</v>
      </c>
      <c r="AG121" s="844"/>
      <c r="AH121" s="844"/>
      <c r="AI121" s="844"/>
      <c r="AJ121" s="845"/>
      <c r="AK121" s="846" t="s">
        <v>445</v>
      </c>
      <c r="AL121" s="844"/>
      <c r="AM121" s="844"/>
      <c r="AN121" s="844"/>
      <c r="AO121" s="845"/>
      <c r="AP121" s="888" t="s">
        <v>445</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652876</v>
      </c>
      <c r="BR121" s="881"/>
      <c r="BS121" s="881"/>
      <c r="BT121" s="881"/>
      <c r="BU121" s="881"/>
      <c r="BV121" s="881">
        <v>678360</v>
      </c>
      <c r="BW121" s="881"/>
      <c r="BX121" s="881"/>
      <c r="BY121" s="881"/>
      <c r="BZ121" s="881"/>
      <c r="CA121" s="881">
        <v>573474</v>
      </c>
      <c r="CB121" s="881"/>
      <c r="CC121" s="881"/>
      <c r="CD121" s="881"/>
      <c r="CE121" s="881"/>
      <c r="CF121" s="939">
        <v>9.3000000000000007</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t="s">
        <v>397</v>
      </c>
      <c r="DH121" s="881"/>
      <c r="DI121" s="881"/>
      <c r="DJ121" s="881"/>
      <c r="DK121" s="881"/>
      <c r="DL121" s="881" t="s">
        <v>397</v>
      </c>
      <c r="DM121" s="881"/>
      <c r="DN121" s="881"/>
      <c r="DO121" s="881"/>
      <c r="DP121" s="881"/>
      <c r="DQ121" s="881" t="s">
        <v>187</v>
      </c>
      <c r="DR121" s="881"/>
      <c r="DS121" s="881"/>
      <c r="DT121" s="881"/>
      <c r="DU121" s="881"/>
      <c r="DV121" s="858" t="s">
        <v>397</v>
      </c>
      <c r="DW121" s="858"/>
      <c r="DX121" s="858"/>
      <c r="DY121" s="858"/>
      <c r="DZ121" s="859"/>
    </row>
    <row r="122" spans="1:130" s="226" customFormat="1" ht="26.25" customHeight="1">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445</v>
      </c>
      <c r="AB122" s="844"/>
      <c r="AC122" s="844"/>
      <c r="AD122" s="844"/>
      <c r="AE122" s="845"/>
      <c r="AF122" s="846" t="s">
        <v>397</v>
      </c>
      <c r="AG122" s="844"/>
      <c r="AH122" s="844"/>
      <c r="AI122" s="844"/>
      <c r="AJ122" s="845"/>
      <c r="AK122" s="846" t="s">
        <v>445</v>
      </c>
      <c r="AL122" s="844"/>
      <c r="AM122" s="844"/>
      <c r="AN122" s="844"/>
      <c r="AO122" s="845"/>
      <c r="AP122" s="888" t="s">
        <v>397</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8216325</v>
      </c>
      <c r="BR122" s="909"/>
      <c r="BS122" s="909"/>
      <c r="BT122" s="909"/>
      <c r="BU122" s="909"/>
      <c r="BV122" s="909">
        <v>8689901</v>
      </c>
      <c r="BW122" s="909"/>
      <c r="BX122" s="909"/>
      <c r="BY122" s="909"/>
      <c r="BZ122" s="909"/>
      <c r="CA122" s="909">
        <v>8361769</v>
      </c>
      <c r="CB122" s="909"/>
      <c r="CC122" s="909"/>
      <c r="CD122" s="909"/>
      <c r="CE122" s="909"/>
      <c r="CF122" s="910">
        <v>135.5</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t="s">
        <v>445</v>
      </c>
      <c r="DH122" s="881"/>
      <c r="DI122" s="881"/>
      <c r="DJ122" s="881"/>
      <c r="DK122" s="881"/>
      <c r="DL122" s="881" t="s">
        <v>187</v>
      </c>
      <c r="DM122" s="881"/>
      <c r="DN122" s="881"/>
      <c r="DO122" s="881"/>
      <c r="DP122" s="881"/>
      <c r="DQ122" s="881" t="s">
        <v>187</v>
      </c>
      <c r="DR122" s="881"/>
      <c r="DS122" s="881"/>
      <c r="DT122" s="881"/>
      <c r="DU122" s="881"/>
      <c r="DV122" s="858" t="s">
        <v>445</v>
      </c>
      <c r="DW122" s="858"/>
      <c r="DX122" s="858"/>
      <c r="DY122" s="858"/>
      <c r="DZ122" s="859"/>
    </row>
    <row r="123" spans="1:130" s="226" customFormat="1" ht="26.25" customHeight="1">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445</v>
      </c>
      <c r="AB123" s="844"/>
      <c r="AC123" s="844"/>
      <c r="AD123" s="844"/>
      <c r="AE123" s="845"/>
      <c r="AF123" s="846" t="s">
        <v>187</v>
      </c>
      <c r="AG123" s="844"/>
      <c r="AH123" s="844"/>
      <c r="AI123" s="844"/>
      <c r="AJ123" s="845"/>
      <c r="AK123" s="846" t="s">
        <v>187</v>
      </c>
      <c r="AL123" s="844"/>
      <c r="AM123" s="844"/>
      <c r="AN123" s="844"/>
      <c r="AO123" s="845"/>
      <c r="AP123" s="888" t="s">
        <v>187</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480</v>
      </c>
      <c r="BP123" s="942"/>
      <c r="BQ123" s="896">
        <v>16022834</v>
      </c>
      <c r="BR123" s="897"/>
      <c r="BS123" s="897"/>
      <c r="BT123" s="897"/>
      <c r="BU123" s="897"/>
      <c r="BV123" s="897">
        <v>16642539</v>
      </c>
      <c r="BW123" s="897"/>
      <c r="BX123" s="897"/>
      <c r="BY123" s="897"/>
      <c r="BZ123" s="897"/>
      <c r="CA123" s="897">
        <v>17037064</v>
      </c>
      <c r="CB123" s="897"/>
      <c r="CC123" s="897"/>
      <c r="CD123" s="897"/>
      <c r="CE123" s="897"/>
      <c r="CF123" s="812"/>
      <c r="CG123" s="813"/>
      <c r="CH123" s="813"/>
      <c r="CI123" s="813"/>
      <c r="CJ123" s="898"/>
      <c r="CK123" s="933"/>
      <c r="CL123" s="919"/>
      <c r="CM123" s="919"/>
      <c r="CN123" s="919"/>
      <c r="CO123" s="920"/>
      <c r="CP123" s="899" t="s">
        <v>481</v>
      </c>
      <c r="CQ123" s="900"/>
      <c r="CR123" s="900"/>
      <c r="CS123" s="900"/>
      <c r="CT123" s="900"/>
      <c r="CU123" s="900"/>
      <c r="CV123" s="900"/>
      <c r="CW123" s="900"/>
      <c r="CX123" s="900"/>
      <c r="CY123" s="900"/>
      <c r="CZ123" s="900"/>
      <c r="DA123" s="900"/>
      <c r="DB123" s="900"/>
      <c r="DC123" s="900"/>
      <c r="DD123" s="900"/>
      <c r="DE123" s="900"/>
      <c r="DF123" s="901"/>
      <c r="DG123" s="843" t="s">
        <v>397</v>
      </c>
      <c r="DH123" s="844"/>
      <c r="DI123" s="844"/>
      <c r="DJ123" s="844"/>
      <c r="DK123" s="845"/>
      <c r="DL123" s="846" t="s">
        <v>445</v>
      </c>
      <c r="DM123" s="844"/>
      <c r="DN123" s="844"/>
      <c r="DO123" s="844"/>
      <c r="DP123" s="845"/>
      <c r="DQ123" s="846" t="s">
        <v>187</v>
      </c>
      <c r="DR123" s="844"/>
      <c r="DS123" s="844"/>
      <c r="DT123" s="844"/>
      <c r="DU123" s="845"/>
      <c r="DV123" s="888" t="s">
        <v>187</v>
      </c>
      <c r="DW123" s="889"/>
      <c r="DX123" s="889"/>
      <c r="DY123" s="889"/>
      <c r="DZ123" s="890"/>
    </row>
    <row r="124" spans="1:130" s="226" customFormat="1" ht="26.25" customHeight="1" thickBot="1">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397</v>
      </c>
      <c r="AB124" s="844"/>
      <c r="AC124" s="844"/>
      <c r="AD124" s="844"/>
      <c r="AE124" s="845"/>
      <c r="AF124" s="846" t="s">
        <v>445</v>
      </c>
      <c r="AG124" s="844"/>
      <c r="AH124" s="844"/>
      <c r="AI124" s="844"/>
      <c r="AJ124" s="845"/>
      <c r="AK124" s="846" t="s">
        <v>187</v>
      </c>
      <c r="AL124" s="844"/>
      <c r="AM124" s="844"/>
      <c r="AN124" s="844"/>
      <c r="AO124" s="845"/>
      <c r="AP124" s="888" t="s">
        <v>397</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187</v>
      </c>
      <c r="BR124" s="895"/>
      <c r="BS124" s="895"/>
      <c r="BT124" s="895"/>
      <c r="BU124" s="895"/>
      <c r="BV124" s="895" t="s">
        <v>445</v>
      </c>
      <c r="BW124" s="895"/>
      <c r="BX124" s="895"/>
      <c r="BY124" s="895"/>
      <c r="BZ124" s="895"/>
      <c r="CA124" s="895" t="s">
        <v>187</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v>1317789</v>
      </c>
      <c r="DH124" s="828"/>
      <c r="DI124" s="828"/>
      <c r="DJ124" s="828"/>
      <c r="DK124" s="829"/>
      <c r="DL124" s="830" t="s">
        <v>445</v>
      </c>
      <c r="DM124" s="828"/>
      <c r="DN124" s="828"/>
      <c r="DO124" s="828"/>
      <c r="DP124" s="829"/>
      <c r="DQ124" s="830" t="s">
        <v>445</v>
      </c>
      <c r="DR124" s="828"/>
      <c r="DS124" s="828"/>
      <c r="DT124" s="828"/>
      <c r="DU124" s="829"/>
      <c r="DV124" s="912" t="s">
        <v>397</v>
      </c>
      <c r="DW124" s="913"/>
      <c r="DX124" s="913"/>
      <c r="DY124" s="913"/>
      <c r="DZ124" s="914"/>
    </row>
    <row r="125" spans="1:130" s="226" customFormat="1" ht="26.25" customHeight="1">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187</v>
      </c>
      <c r="AB125" s="844"/>
      <c r="AC125" s="844"/>
      <c r="AD125" s="844"/>
      <c r="AE125" s="845"/>
      <c r="AF125" s="846" t="s">
        <v>187</v>
      </c>
      <c r="AG125" s="844"/>
      <c r="AH125" s="844"/>
      <c r="AI125" s="844"/>
      <c r="AJ125" s="845"/>
      <c r="AK125" s="846" t="s">
        <v>445</v>
      </c>
      <c r="AL125" s="844"/>
      <c r="AM125" s="844"/>
      <c r="AN125" s="844"/>
      <c r="AO125" s="845"/>
      <c r="AP125" s="888" t="s">
        <v>445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397</v>
      </c>
      <c r="DH125" s="906"/>
      <c r="DI125" s="906"/>
      <c r="DJ125" s="906"/>
      <c r="DK125" s="906"/>
      <c r="DL125" s="906" t="s">
        <v>397</v>
      </c>
      <c r="DM125" s="906"/>
      <c r="DN125" s="906"/>
      <c r="DO125" s="906"/>
      <c r="DP125" s="906"/>
      <c r="DQ125" s="906" t="s">
        <v>187</v>
      </c>
      <c r="DR125" s="906"/>
      <c r="DS125" s="906"/>
      <c r="DT125" s="906"/>
      <c r="DU125" s="906"/>
      <c r="DV125" s="907" t="s">
        <v>445</v>
      </c>
      <c r="DW125" s="907"/>
      <c r="DX125" s="907"/>
      <c r="DY125" s="907"/>
      <c r="DZ125" s="908"/>
    </row>
    <row r="126" spans="1:130" s="226" customFormat="1" ht="26.25" customHeight="1" thickBot="1">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445</v>
      </c>
      <c r="AB126" s="844"/>
      <c r="AC126" s="844"/>
      <c r="AD126" s="844"/>
      <c r="AE126" s="845"/>
      <c r="AF126" s="846" t="s">
        <v>445</v>
      </c>
      <c r="AG126" s="844"/>
      <c r="AH126" s="844"/>
      <c r="AI126" s="844"/>
      <c r="AJ126" s="845"/>
      <c r="AK126" s="846" t="s">
        <v>397</v>
      </c>
      <c r="AL126" s="844"/>
      <c r="AM126" s="844"/>
      <c r="AN126" s="844"/>
      <c r="AO126" s="845"/>
      <c r="AP126" s="888" t="s">
        <v>445</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486</v>
      </c>
      <c r="CQ126" s="816"/>
      <c r="CR126" s="816"/>
      <c r="CS126" s="816"/>
      <c r="CT126" s="816"/>
      <c r="CU126" s="816"/>
      <c r="CV126" s="816"/>
      <c r="CW126" s="816"/>
      <c r="CX126" s="816"/>
      <c r="CY126" s="816"/>
      <c r="CZ126" s="816"/>
      <c r="DA126" s="816"/>
      <c r="DB126" s="816"/>
      <c r="DC126" s="816"/>
      <c r="DD126" s="816"/>
      <c r="DE126" s="816"/>
      <c r="DF126" s="817"/>
      <c r="DG126" s="880" t="s">
        <v>445</v>
      </c>
      <c r="DH126" s="881"/>
      <c r="DI126" s="881"/>
      <c r="DJ126" s="881"/>
      <c r="DK126" s="881"/>
      <c r="DL126" s="881" t="s">
        <v>397</v>
      </c>
      <c r="DM126" s="881"/>
      <c r="DN126" s="881"/>
      <c r="DO126" s="881"/>
      <c r="DP126" s="881"/>
      <c r="DQ126" s="881" t="s">
        <v>445</v>
      </c>
      <c r="DR126" s="881"/>
      <c r="DS126" s="881"/>
      <c r="DT126" s="881"/>
      <c r="DU126" s="881"/>
      <c r="DV126" s="858" t="s">
        <v>397</v>
      </c>
      <c r="DW126" s="858"/>
      <c r="DX126" s="858"/>
      <c r="DY126" s="858"/>
      <c r="DZ126" s="859"/>
    </row>
    <row r="127" spans="1:130" s="226" customFormat="1" ht="26.25" customHeight="1">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6149</v>
      </c>
      <c r="AB127" s="844"/>
      <c r="AC127" s="844"/>
      <c r="AD127" s="844"/>
      <c r="AE127" s="845"/>
      <c r="AF127" s="846">
        <v>3888</v>
      </c>
      <c r="AG127" s="844"/>
      <c r="AH127" s="844"/>
      <c r="AI127" s="844"/>
      <c r="AJ127" s="845"/>
      <c r="AK127" s="846">
        <v>1925</v>
      </c>
      <c r="AL127" s="844"/>
      <c r="AM127" s="844"/>
      <c r="AN127" s="844"/>
      <c r="AO127" s="845"/>
      <c r="AP127" s="888">
        <v>0</v>
      </c>
      <c r="AQ127" s="889"/>
      <c r="AR127" s="889"/>
      <c r="AS127" s="889"/>
      <c r="AT127" s="890"/>
      <c r="AU127" s="228"/>
      <c r="AV127" s="228"/>
      <c r="AW127" s="228"/>
      <c r="AX127" s="905" t="s">
        <v>488</v>
      </c>
      <c r="AY127" s="876"/>
      <c r="AZ127" s="876"/>
      <c r="BA127" s="876"/>
      <c r="BB127" s="876"/>
      <c r="BC127" s="876"/>
      <c r="BD127" s="876"/>
      <c r="BE127" s="877"/>
      <c r="BF127" s="875" t="s">
        <v>489</v>
      </c>
      <c r="BG127" s="876"/>
      <c r="BH127" s="876"/>
      <c r="BI127" s="876"/>
      <c r="BJ127" s="876"/>
      <c r="BK127" s="876"/>
      <c r="BL127" s="877"/>
      <c r="BM127" s="875" t="s">
        <v>490</v>
      </c>
      <c r="BN127" s="876"/>
      <c r="BO127" s="876"/>
      <c r="BP127" s="876"/>
      <c r="BQ127" s="876"/>
      <c r="BR127" s="876"/>
      <c r="BS127" s="877"/>
      <c r="BT127" s="875" t="s">
        <v>491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492</v>
      </c>
      <c r="CQ127" s="816"/>
      <c r="CR127" s="816"/>
      <c r="CS127" s="816"/>
      <c r="CT127" s="816"/>
      <c r="CU127" s="816"/>
      <c r="CV127" s="816"/>
      <c r="CW127" s="816"/>
      <c r="CX127" s="816"/>
      <c r="CY127" s="816"/>
      <c r="CZ127" s="816"/>
      <c r="DA127" s="816"/>
      <c r="DB127" s="816"/>
      <c r="DC127" s="816"/>
      <c r="DD127" s="816"/>
      <c r="DE127" s="816"/>
      <c r="DF127" s="817"/>
      <c r="DG127" s="880" t="s">
        <v>187</v>
      </c>
      <c r="DH127" s="881"/>
      <c r="DI127" s="881"/>
      <c r="DJ127" s="881"/>
      <c r="DK127" s="881"/>
      <c r="DL127" s="881" t="s">
        <v>445</v>
      </c>
      <c r="DM127" s="881"/>
      <c r="DN127" s="881"/>
      <c r="DO127" s="881"/>
      <c r="DP127" s="881"/>
      <c r="DQ127" s="881" t="s">
        <v>445</v>
      </c>
      <c r="DR127" s="881"/>
      <c r="DS127" s="881"/>
      <c r="DT127" s="881"/>
      <c r="DU127" s="881"/>
      <c r="DV127" s="858" t="s">
        <v>445</v>
      </c>
      <c r="DW127" s="858"/>
      <c r="DX127" s="858"/>
      <c r="DY127" s="858"/>
      <c r="DZ127" s="859"/>
    </row>
    <row r="128" spans="1:130" s="226" customFormat="1" ht="26.25" customHeight="1" thickBot="1">
      <c r="A128" s="860" t="s">
        <v>493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494</v>
      </c>
      <c r="X128" s="862"/>
      <c r="Y128" s="862"/>
      <c r="Z128" s="863"/>
      <c r="AA128" s="864">
        <v>56621</v>
      </c>
      <c r="AB128" s="865"/>
      <c r="AC128" s="865"/>
      <c r="AD128" s="865"/>
      <c r="AE128" s="866"/>
      <c r="AF128" s="867">
        <v>58845</v>
      </c>
      <c r="AG128" s="865"/>
      <c r="AH128" s="865"/>
      <c r="AI128" s="865"/>
      <c r="AJ128" s="866"/>
      <c r="AK128" s="867">
        <v>40252</v>
      </c>
      <c r="AL128" s="865"/>
      <c r="AM128" s="865"/>
      <c r="AN128" s="865"/>
      <c r="AO128" s="866"/>
      <c r="AP128" s="868"/>
      <c r="AQ128" s="869"/>
      <c r="AR128" s="869"/>
      <c r="AS128" s="869"/>
      <c r="AT128" s="870"/>
      <c r="AU128" s="228"/>
      <c r="AV128" s="228"/>
      <c r="AW128" s="228"/>
      <c r="AX128" s="871" t="s">
        <v>495</v>
      </c>
      <c r="AY128" s="872"/>
      <c r="AZ128" s="872"/>
      <c r="BA128" s="872"/>
      <c r="BB128" s="872"/>
      <c r="BC128" s="872"/>
      <c r="BD128" s="872"/>
      <c r="BE128" s="873"/>
      <c r="BF128" s="850" t="s">
        <v>397</v>
      </c>
      <c r="BG128" s="851"/>
      <c r="BH128" s="851"/>
      <c r="BI128" s="851"/>
      <c r="BJ128" s="851"/>
      <c r="BK128" s="851"/>
      <c r="BL128" s="874"/>
      <c r="BM128" s="850">
        <v>14.1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496</v>
      </c>
      <c r="CQ128" s="794"/>
      <c r="CR128" s="794"/>
      <c r="CS128" s="794"/>
      <c r="CT128" s="794"/>
      <c r="CU128" s="794"/>
      <c r="CV128" s="794"/>
      <c r="CW128" s="794"/>
      <c r="CX128" s="794"/>
      <c r="CY128" s="794"/>
      <c r="CZ128" s="794"/>
      <c r="DA128" s="794"/>
      <c r="DB128" s="794"/>
      <c r="DC128" s="794"/>
      <c r="DD128" s="794"/>
      <c r="DE128" s="794"/>
      <c r="DF128" s="795"/>
      <c r="DG128" s="854" t="s">
        <v>187</v>
      </c>
      <c r="DH128" s="855"/>
      <c r="DI128" s="855"/>
      <c r="DJ128" s="855"/>
      <c r="DK128" s="855"/>
      <c r="DL128" s="855" t="s">
        <v>187</v>
      </c>
      <c r="DM128" s="855"/>
      <c r="DN128" s="855"/>
      <c r="DO128" s="855"/>
      <c r="DP128" s="855"/>
      <c r="DQ128" s="855" t="s">
        <v>187</v>
      </c>
      <c r="DR128" s="855"/>
      <c r="DS128" s="855"/>
      <c r="DT128" s="855"/>
      <c r="DU128" s="855"/>
      <c r="DV128" s="856" t="s">
        <v>187</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497</v>
      </c>
      <c r="X129" s="841"/>
      <c r="Y129" s="841"/>
      <c r="Z129" s="842"/>
      <c r="AA129" s="843">
        <v>6251681</v>
      </c>
      <c r="AB129" s="844"/>
      <c r="AC129" s="844"/>
      <c r="AD129" s="844"/>
      <c r="AE129" s="845"/>
      <c r="AF129" s="846">
        <v>6459455</v>
      </c>
      <c r="AG129" s="844"/>
      <c r="AH129" s="844"/>
      <c r="AI129" s="844"/>
      <c r="AJ129" s="845"/>
      <c r="AK129" s="846">
        <v>6843108</v>
      </c>
      <c r="AL129" s="844"/>
      <c r="AM129" s="844"/>
      <c r="AN129" s="844"/>
      <c r="AO129" s="845"/>
      <c r="AP129" s="847"/>
      <c r="AQ129" s="848"/>
      <c r="AR129" s="848"/>
      <c r="AS129" s="848"/>
      <c r="AT129" s="849"/>
      <c r="AU129" s="229"/>
      <c r="AV129" s="229"/>
      <c r="AW129" s="229"/>
      <c r="AX129" s="815" t="s">
        <v>498</v>
      </c>
      <c r="AY129" s="816"/>
      <c r="AZ129" s="816"/>
      <c r="BA129" s="816"/>
      <c r="BB129" s="816"/>
      <c r="BC129" s="816"/>
      <c r="BD129" s="816"/>
      <c r="BE129" s="817"/>
      <c r="BF129" s="834" t="s">
        <v>187</v>
      </c>
      <c r="BG129" s="835"/>
      <c r="BH129" s="835"/>
      <c r="BI129" s="835"/>
      <c r="BJ129" s="835"/>
      <c r="BK129" s="835"/>
      <c r="BL129" s="836"/>
      <c r="BM129" s="834">
        <v>19.100000000000001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499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500</v>
      </c>
      <c r="X130" s="841"/>
      <c r="Y130" s="841"/>
      <c r="Z130" s="842"/>
      <c r="AA130" s="843">
        <v>716979</v>
      </c>
      <c r="AB130" s="844"/>
      <c r="AC130" s="844"/>
      <c r="AD130" s="844"/>
      <c r="AE130" s="845"/>
      <c r="AF130" s="846">
        <v>695450</v>
      </c>
      <c r="AG130" s="844"/>
      <c r="AH130" s="844"/>
      <c r="AI130" s="844"/>
      <c r="AJ130" s="845"/>
      <c r="AK130" s="846">
        <v>670703</v>
      </c>
      <c r="AL130" s="844"/>
      <c r="AM130" s="844"/>
      <c r="AN130" s="844"/>
      <c r="AO130" s="845"/>
      <c r="AP130" s="847"/>
      <c r="AQ130" s="848"/>
      <c r="AR130" s="848"/>
      <c r="AS130" s="848"/>
      <c r="AT130" s="849"/>
      <c r="AU130" s="229"/>
      <c r="AV130" s="229"/>
      <c r="AW130" s="229"/>
      <c r="AX130" s="815" t="s">
        <v>501</v>
      </c>
      <c r="AY130" s="816"/>
      <c r="AZ130" s="816"/>
      <c r="BA130" s="816"/>
      <c r="BB130" s="816"/>
      <c r="BC130" s="816"/>
      <c r="BD130" s="816"/>
      <c r="BE130" s="817"/>
      <c r="BF130" s="818">
        <v>6.7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502</v>
      </c>
      <c r="X131" s="825"/>
      <c r="Y131" s="825"/>
      <c r="Z131" s="826"/>
      <c r="AA131" s="827">
        <v>5534702</v>
      </c>
      <c r="AB131" s="828"/>
      <c r="AC131" s="828"/>
      <c r="AD131" s="828"/>
      <c r="AE131" s="829"/>
      <c r="AF131" s="830">
        <v>5764005</v>
      </c>
      <c r="AG131" s="828"/>
      <c r="AH131" s="828"/>
      <c r="AI131" s="828"/>
      <c r="AJ131" s="829"/>
      <c r="AK131" s="830">
        <v>6172405</v>
      </c>
      <c r="AL131" s="828"/>
      <c r="AM131" s="828"/>
      <c r="AN131" s="828"/>
      <c r="AO131" s="829"/>
      <c r="AP131" s="831"/>
      <c r="AQ131" s="832"/>
      <c r="AR131" s="832"/>
      <c r="AS131" s="832"/>
      <c r="AT131" s="833"/>
      <c r="AU131" s="229"/>
      <c r="AV131" s="229"/>
      <c r="AW131" s="229"/>
      <c r="AX131" s="793" t="s">
        <v>503</v>
      </c>
      <c r="AY131" s="794"/>
      <c r="AZ131" s="794"/>
      <c r="BA131" s="794"/>
      <c r="BB131" s="794"/>
      <c r="BC131" s="794"/>
      <c r="BD131" s="794"/>
      <c r="BE131" s="795"/>
      <c r="BF131" s="796" t="s">
        <v>187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504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505</v>
      </c>
      <c r="W132" s="806"/>
      <c r="X132" s="806"/>
      <c r="Y132" s="806"/>
      <c r="Z132" s="807"/>
      <c r="AA132" s="808">
        <v>6.5942845700000001</v>
      </c>
      <c r="AB132" s="809"/>
      <c r="AC132" s="809"/>
      <c r="AD132" s="809"/>
      <c r="AE132" s="810"/>
      <c r="AF132" s="811">
        <v>6.5664932629999999</v>
      </c>
      <c r="AG132" s="809"/>
      <c r="AH132" s="809"/>
      <c r="AI132" s="809"/>
      <c r="AJ132" s="810"/>
      <c r="AK132" s="811">
        <v>7.0903156870000004</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506</v>
      </c>
      <c r="W133" s="785"/>
      <c r="X133" s="785"/>
      <c r="Y133" s="785"/>
      <c r="Z133" s="786"/>
      <c r="AA133" s="787">
        <v>6.5</v>
      </c>
      <c r="AB133" s="788"/>
      <c r="AC133" s="788"/>
      <c r="AD133" s="788"/>
      <c r="AE133" s="789"/>
      <c r="AF133" s="787">
        <v>6.5</v>
      </c>
      <c r="AG133" s="788"/>
      <c r="AH133" s="788"/>
      <c r="AI133" s="788"/>
      <c r="AJ133" s="789"/>
      <c r="AK133" s="787">
        <v>6.7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jgIM4ZwPEDQCDaDF5qMwJ3mL1fO+y/n4XA5rjXYuoroiC6lH8+EpglWSRlLS7P+O6yvZc9RMm2pMHBS2qKWww==" saltValue="XkPSgnYr5W4+Z6CVoa6w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ZZz3qE03nBdLBbzRtaBQf1yw+9J4EzB5YgUauejLamqpHYCXRE2F9faTBPLt2FDwYR6LTaYKz6EyivEyPmAtQ==" saltValue="giVUXVkaEJm36+jYjg2o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510</v>
      </c>
      <c r="AP7" s="268"/>
      <c r="AQ7" s="269" t="s">
        <v>511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512</v>
      </c>
      <c r="AQ8" s="275" t="s">
        <v>513</v>
      </c>
      <c r="AR8" s="276" t="s">
        <v>514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515</v>
      </c>
      <c r="AL9" s="1195"/>
      <c r="AM9" s="1195"/>
      <c r="AN9" s="1196"/>
      <c r="AO9" s="277">
        <v>1725890</v>
      </c>
      <c r="AP9" s="277">
        <v>89360</v>
      </c>
      <c r="AQ9" s="278">
        <v>104625</v>
      </c>
      <c r="AR9" s="279">
        <v>-14.6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516</v>
      </c>
      <c r="AL10" s="1195"/>
      <c r="AM10" s="1195"/>
      <c r="AN10" s="1196"/>
      <c r="AO10" s="280">
        <v>285188</v>
      </c>
      <c r="AP10" s="280">
        <v>14766</v>
      </c>
      <c r="AQ10" s="281">
        <v>9752</v>
      </c>
      <c r="AR10" s="282">
        <v>51.4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517</v>
      </c>
      <c r="AL11" s="1195"/>
      <c r="AM11" s="1195"/>
      <c r="AN11" s="1196"/>
      <c r="AO11" s="280" t="s">
        <v>518</v>
      </c>
      <c r="AP11" s="280" t="s">
        <v>518</v>
      </c>
      <c r="AQ11" s="281">
        <v>1608</v>
      </c>
      <c r="AR11" s="282" t="s">
        <v>518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519</v>
      </c>
      <c r="AL12" s="1195"/>
      <c r="AM12" s="1195"/>
      <c r="AN12" s="1196"/>
      <c r="AO12" s="280" t="s">
        <v>518</v>
      </c>
      <c r="AP12" s="280" t="s">
        <v>518</v>
      </c>
      <c r="AQ12" s="281">
        <v>4</v>
      </c>
      <c r="AR12" s="282" t="s">
        <v>518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520</v>
      </c>
      <c r="AL13" s="1195"/>
      <c r="AM13" s="1195"/>
      <c r="AN13" s="1196"/>
      <c r="AO13" s="280">
        <v>112898</v>
      </c>
      <c r="AP13" s="280">
        <v>5845</v>
      </c>
      <c r="AQ13" s="281">
        <v>4175</v>
      </c>
      <c r="AR13" s="282">
        <v>40</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521</v>
      </c>
      <c r="AL14" s="1195"/>
      <c r="AM14" s="1195"/>
      <c r="AN14" s="1196"/>
      <c r="AO14" s="280">
        <v>147920</v>
      </c>
      <c r="AP14" s="280">
        <v>7659</v>
      </c>
      <c r="AQ14" s="281">
        <v>2340</v>
      </c>
      <c r="AR14" s="282">
        <v>227.3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522</v>
      </c>
      <c r="AL15" s="1198"/>
      <c r="AM15" s="1198"/>
      <c r="AN15" s="1199"/>
      <c r="AO15" s="280">
        <v>-167474</v>
      </c>
      <c r="AP15" s="280">
        <v>-8671</v>
      </c>
      <c r="AQ15" s="281">
        <v>-8060</v>
      </c>
      <c r="AR15" s="282">
        <v>7.6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2104422</v>
      </c>
      <c r="AP16" s="280">
        <v>108958</v>
      </c>
      <c r="AQ16" s="281">
        <v>114444</v>
      </c>
      <c r="AR16" s="282">
        <v>-4.8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527</v>
      </c>
      <c r="AL21" s="1201"/>
      <c r="AM21" s="1201"/>
      <c r="AN21" s="1202"/>
      <c r="AO21" s="293">
        <v>9.7899999999999991</v>
      </c>
      <c r="AP21" s="294">
        <v>10.6</v>
      </c>
      <c r="AQ21" s="295">
        <v>-0.81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528</v>
      </c>
      <c r="AL22" s="1201"/>
      <c r="AM22" s="1201"/>
      <c r="AN22" s="1202"/>
      <c r="AO22" s="298">
        <v>95.8</v>
      </c>
      <c r="AP22" s="299">
        <v>97.5</v>
      </c>
      <c r="AQ22" s="300">
        <v>-1.7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529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510</v>
      </c>
      <c r="AP30" s="268"/>
      <c r="AQ30" s="269" t="s">
        <v>511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512</v>
      </c>
      <c r="AQ31" s="275" t="s">
        <v>513</v>
      </c>
      <c r="AR31" s="276" t="s">
        <v>514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532</v>
      </c>
      <c r="AL32" s="1185"/>
      <c r="AM32" s="1185"/>
      <c r="AN32" s="1186"/>
      <c r="AO32" s="308">
        <v>1012073</v>
      </c>
      <c r="AP32" s="308">
        <v>52401</v>
      </c>
      <c r="AQ32" s="309">
        <v>72468</v>
      </c>
      <c r="AR32" s="310">
        <v>-27.7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533</v>
      </c>
      <c r="AL33" s="1185"/>
      <c r="AM33" s="1185"/>
      <c r="AN33" s="1186"/>
      <c r="AO33" s="308" t="s">
        <v>518</v>
      </c>
      <c r="AP33" s="308" t="s">
        <v>518</v>
      </c>
      <c r="AQ33" s="309" t="s">
        <v>518</v>
      </c>
      <c r="AR33" s="310" t="s">
        <v>518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534</v>
      </c>
      <c r="AL34" s="1185"/>
      <c r="AM34" s="1185"/>
      <c r="AN34" s="1186"/>
      <c r="AO34" s="308" t="s">
        <v>518</v>
      </c>
      <c r="AP34" s="308" t="s">
        <v>518</v>
      </c>
      <c r="AQ34" s="309">
        <v>1</v>
      </c>
      <c r="AR34" s="310" t="s">
        <v>518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535</v>
      </c>
      <c r="AL35" s="1185"/>
      <c r="AM35" s="1185"/>
      <c r="AN35" s="1186"/>
      <c r="AO35" s="308">
        <v>95970</v>
      </c>
      <c r="AP35" s="308">
        <v>4969</v>
      </c>
      <c r="AQ35" s="309">
        <v>17710</v>
      </c>
      <c r="AR35" s="310">
        <v>-71.900000000000006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536</v>
      </c>
      <c r="AL36" s="1185"/>
      <c r="AM36" s="1185"/>
      <c r="AN36" s="1186"/>
      <c r="AO36" s="308">
        <v>38630</v>
      </c>
      <c r="AP36" s="308">
        <v>2000</v>
      </c>
      <c r="AQ36" s="309">
        <v>2475</v>
      </c>
      <c r="AR36" s="310">
        <v>-19.2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537</v>
      </c>
      <c r="AL37" s="1185"/>
      <c r="AM37" s="1185"/>
      <c r="AN37" s="1186"/>
      <c r="AO37" s="308">
        <v>1925</v>
      </c>
      <c r="AP37" s="308">
        <v>100</v>
      </c>
      <c r="AQ37" s="309">
        <v>637</v>
      </c>
      <c r="AR37" s="310">
        <v>-84.3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538</v>
      </c>
      <c r="AL38" s="1188"/>
      <c r="AM38" s="1188"/>
      <c r="AN38" s="1189"/>
      <c r="AO38" s="311" t="s">
        <v>518</v>
      </c>
      <c r="AP38" s="311" t="s">
        <v>518</v>
      </c>
      <c r="AQ38" s="312">
        <v>2</v>
      </c>
      <c r="AR38" s="300" t="s">
        <v>518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539</v>
      </c>
      <c r="AL39" s="1188"/>
      <c r="AM39" s="1188"/>
      <c r="AN39" s="1189"/>
      <c r="AO39" s="308">
        <v>-40252</v>
      </c>
      <c r="AP39" s="308">
        <v>-2084</v>
      </c>
      <c r="AQ39" s="309">
        <v>-3769</v>
      </c>
      <c r="AR39" s="310">
        <v>-44.7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540</v>
      </c>
      <c r="AL40" s="1185"/>
      <c r="AM40" s="1185"/>
      <c r="AN40" s="1186"/>
      <c r="AO40" s="308">
        <v>-670703</v>
      </c>
      <c r="AP40" s="308">
        <v>-34726</v>
      </c>
      <c r="AQ40" s="309">
        <v>-62733</v>
      </c>
      <c r="AR40" s="310">
        <v>-44.6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303</v>
      </c>
      <c r="AL41" s="1191"/>
      <c r="AM41" s="1191"/>
      <c r="AN41" s="1192"/>
      <c r="AO41" s="308">
        <v>437643</v>
      </c>
      <c r="AP41" s="308">
        <v>22659</v>
      </c>
      <c r="AQ41" s="309">
        <v>26792</v>
      </c>
      <c r="AR41" s="310">
        <v>-15.4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510</v>
      </c>
      <c r="AN49" s="1179" t="s">
        <v>544</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545</v>
      </c>
      <c r="AO50" s="325" t="s">
        <v>546</v>
      </c>
      <c r="AP50" s="326" t="s">
        <v>547</v>
      </c>
      <c r="AQ50" s="327" t="s">
        <v>548</v>
      </c>
      <c r="AR50" s="328" t="s">
        <v>549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2578483</v>
      </c>
      <c r="AN51" s="330">
        <v>122406</v>
      </c>
      <c r="AO51" s="331">
        <v>122.5</v>
      </c>
      <c r="AP51" s="332">
        <v>88968</v>
      </c>
      <c r="AQ51" s="333">
        <v>6.8</v>
      </c>
      <c r="AR51" s="334">
        <v>115.7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932108</v>
      </c>
      <c r="AN52" s="338">
        <v>44249</v>
      </c>
      <c r="AO52" s="339">
        <v>47.3</v>
      </c>
      <c r="AP52" s="340">
        <v>45482</v>
      </c>
      <c r="AQ52" s="341">
        <v>5.5</v>
      </c>
      <c r="AR52" s="342">
        <v>41.8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2518330</v>
      </c>
      <c r="AN53" s="330">
        <v>122308</v>
      </c>
      <c r="AO53" s="331">
        <v>-0.1</v>
      </c>
      <c r="AP53" s="332">
        <v>85173</v>
      </c>
      <c r="AQ53" s="333">
        <v>-4.3</v>
      </c>
      <c r="AR53" s="334">
        <v>4.2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1100823</v>
      </c>
      <c r="AN54" s="338">
        <v>53464</v>
      </c>
      <c r="AO54" s="339">
        <v>20.8</v>
      </c>
      <c r="AP54" s="340">
        <v>43913</v>
      </c>
      <c r="AQ54" s="341">
        <v>-3.4</v>
      </c>
      <c r="AR54" s="342">
        <v>24.2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2317024</v>
      </c>
      <c r="AN55" s="330">
        <v>114841</v>
      </c>
      <c r="AO55" s="331">
        <v>-6.1</v>
      </c>
      <c r="AP55" s="332">
        <v>94081</v>
      </c>
      <c r="AQ55" s="333">
        <v>10.5</v>
      </c>
      <c r="AR55" s="334">
        <v>-16.600000000000001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1521855</v>
      </c>
      <c r="AN56" s="338">
        <v>75429</v>
      </c>
      <c r="AO56" s="339">
        <v>41.1</v>
      </c>
      <c r="AP56" s="340">
        <v>48949</v>
      </c>
      <c r="AQ56" s="341">
        <v>11.5</v>
      </c>
      <c r="AR56" s="342">
        <v>29.6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2298168</v>
      </c>
      <c r="AN57" s="330">
        <v>115823</v>
      </c>
      <c r="AO57" s="331">
        <v>0.9</v>
      </c>
      <c r="AP57" s="332">
        <v>92632</v>
      </c>
      <c r="AQ57" s="333">
        <v>-1.5</v>
      </c>
      <c r="AR57" s="334">
        <v>2.4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1360479</v>
      </c>
      <c r="AN58" s="338">
        <v>68566</v>
      </c>
      <c r="AO58" s="339">
        <v>-9.1</v>
      </c>
      <c r="AP58" s="340">
        <v>47978</v>
      </c>
      <c r="AQ58" s="341">
        <v>-2</v>
      </c>
      <c r="AR58" s="342">
        <v>-7.1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1710104</v>
      </c>
      <c r="AN59" s="330">
        <v>88542</v>
      </c>
      <c r="AO59" s="331">
        <v>-23.6</v>
      </c>
      <c r="AP59" s="332">
        <v>96469</v>
      </c>
      <c r="AQ59" s="333">
        <v>4.0999999999999996</v>
      </c>
      <c r="AR59" s="334">
        <v>-27.7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733897</v>
      </c>
      <c r="AN60" s="338">
        <v>37998</v>
      </c>
      <c r="AO60" s="339">
        <v>-44.6</v>
      </c>
      <c r="AP60" s="340">
        <v>49775</v>
      </c>
      <c r="AQ60" s="341">
        <v>3.7</v>
      </c>
      <c r="AR60" s="342">
        <v>-48.3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2284422</v>
      </c>
      <c r="AN61" s="345">
        <v>112784</v>
      </c>
      <c r="AO61" s="346">
        <v>18.7</v>
      </c>
      <c r="AP61" s="347">
        <v>91465</v>
      </c>
      <c r="AQ61" s="348">
        <v>3.1</v>
      </c>
      <c r="AR61" s="334">
        <v>15.6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1129832</v>
      </c>
      <c r="AN62" s="338">
        <v>55941</v>
      </c>
      <c r="AO62" s="339">
        <v>11.1</v>
      </c>
      <c r="AP62" s="340">
        <v>47219</v>
      </c>
      <c r="AQ62" s="341">
        <v>3.1</v>
      </c>
      <c r="AR62" s="342">
        <v>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QQ+tX2mfPyEC5oZSQMD53UVmyMPT4ySe+aF2NbIgE5dmpRuzqaAGecrVma6FiqnMeQuDHUsc2D80PJT0BgYVdA==" saltValue="rQqiv06oRSdQyNAcX2Kh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558</v>
      </c>
    </row>
    <row r="120" spans="125:125" ht="13.5" hidden="1" customHeight="1"/>
    <row r="121" spans="125:125" ht="13.5" hidden="1" customHeight="1">
      <c r="DU121" s="255"/>
    </row>
  </sheetData>
  <sheetProtection algorithmName="SHA-512" hashValue="KMImkHRhhBDdPat36neRrsRl53577tbXsfCDoqkBDLsxv4y9p3UNSyNvDqmE8HF6cm6eIG0JYAsEHESjGNkuXQ==" saltValue="pwx0VJCNNG6jUIbgUIu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559</v>
      </c>
    </row>
  </sheetData>
  <sheetProtection algorithmName="SHA-512" hashValue="bnaHWviTSfF6M2X++AP/MaC0+I4DDWg5QpUvj6UtA4b/oQUrjyXkplFSlLQGKSKvQlj9At4Fa1c+v+pRSfsi/w==" saltValue="tGEtcAxA0UpUElt4ENLD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03" t="s">
        <v>3</v>
      </c>
      <c r="D47" s="1203"/>
      <c r="E47" s="1204"/>
      <c r="F47" s="11">
        <v>32.31</v>
      </c>
      <c r="G47" s="12">
        <v>32.299999999999997</v>
      </c>
      <c r="H47" s="12">
        <v>35.909999999999997</v>
      </c>
      <c r="I47" s="12">
        <v>31.38</v>
      </c>
      <c r="J47" s="13">
        <v>30.84</v>
      </c>
    </row>
    <row r="48" spans="2:10" ht="57.75" customHeight="1">
      <c r="B48" s="14"/>
      <c r="C48" s="1205" t="s">
        <v>4</v>
      </c>
      <c r="D48" s="1205"/>
      <c r="E48" s="1206"/>
      <c r="F48" s="15">
        <v>9.26</v>
      </c>
      <c r="G48" s="16">
        <v>6.81</v>
      </c>
      <c r="H48" s="16">
        <v>7.22</v>
      </c>
      <c r="I48" s="16">
        <v>8.91</v>
      </c>
      <c r="J48" s="17">
        <v>10.73</v>
      </c>
    </row>
    <row r="49" spans="2:10" ht="57.75" customHeight="1" thickBot="1">
      <c r="B49" s="18"/>
      <c r="C49" s="1207" t="s">
        <v>5</v>
      </c>
      <c r="D49" s="1207"/>
      <c r="E49" s="1208"/>
      <c r="F49" s="19" t="s">
        <v>565</v>
      </c>
      <c r="G49" s="20" t="s">
        <v>566</v>
      </c>
      <c r="H49" s="20">
        <v>3.99</v>
      </c>
      <c r="I49" s="20" t="s">
        <v>567</v>
      </c>
      <c r="J49" s="21">
        <v>5.0199999999999996</v>
      </c>
    </row>
    <row r="50" spans="2:10"/>
  </sheetData>
  <sheetProtection algorithmName="SHA-512" hashValue="exy6EUJcno4iMxoVGPd9ylaj8VuOvpNgnoho78Qe6Z9BUdzjeLvPmadX4iCfqsfJLsYJr8AAUl2Und9O0ull2Q==" saltValue="WATscm5OAE+kgO3xrByr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2023-10-04T01:46:38Z</cp:lastPrinted>
  <dcterms:created xsi:type="dcterms:W3CDTF">2023-02-20T07:46:52Z</dcterms:created>
  <dcterms:modified xsi:type="dcterms:W3CDTF">2023-10-19T08:32:55Z</dcterms:modified>
  <cp:category/>
</cp:coreProperties>
</file>