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32_屋久島町（）\"/>
    </mc:Choice>
  </mc:AlternateContent>
  <xr:revisionPtr revIDLastSave="0" documentId="13_ncr:1_{497EB6E7-0B2A-4AA4-BCD0-DAB127C445D3}" xr6:coauthVersionLast="36" xr6:coauthVersionMax="45" xr10:uidLastSave="{00000000-0000-0000-0000-000000000000}"/>
  <bookViews>
    <workbookView xWindow="20370" yWindow="-120" windowWidth="19440" windowHeight="15000" tabRatio="75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CO35" i="10"/>
  <c r="BE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s="1"/>
  <c r="BW36" i="10" s="1"/>
  <c r="BW37" i="10" s="1"/>
  <c r="CO34" i="10" l="1"/>
</calcChain>
</file>

<file path=xl/sharedStrings.xml><?xml version="1.0" encoding="utf-8"?>
<sst xmlns="http://schemas.openxmlformats.org/spreadsheetml/2006/main" count="1126" uniqueCount="624">
  <si>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</si>
  <si>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</si>
  <si>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</si>
  <si>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</si>
  <si>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</si>
  <si>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</si>
  <si>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</si>
  <si>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</si>
  <si>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</si>
  <si>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</si>
  <si>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</si>
  <si>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</si>
  <si>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</si>
  <si>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</si>
  <si>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</si>
  <si>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</si>
  <si>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</si>
  <si>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</si>
  <si>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</si>
  <si>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</si>
  <si>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</si>
  <si>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</si>
  <si>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</si>
  <si>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</si>
  <si>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</si>
  <si>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</si>
  <si>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</si>
  <si>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</si>
  <si>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</si>
  <si>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</si>
  <si>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</si>
  <si>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</si>
  <si>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</si>
  <si>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</si>
  <si>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</si>
  <si>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</si>
  <si>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</si>
  <si>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</si>
  <si>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</si>
  <si>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</si>
  <si>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</si>
  <si>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</si>
  <si>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</si>
  <si>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</si>
  <si>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</si>
  <si>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</si>
  <si>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</si>
  <si>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</si>
  <si>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</si>
  <si>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</si>
  <si>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</si>
  <si>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</si>
  <si>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</si>
  <si>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</si>
  <si>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</si>
  <si>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</si>
  <si>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</si>
  <si>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</si>
  <si>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</si>
  <si>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</si>
  <si>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</si>
  <si>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</si>
  <si>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</si>
  <si>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</si>
  <si>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</si>
  <si>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</si>
  <si>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</si>
  <si>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</si>
  <si>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</si>
  <si>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</si>
  <si>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</si>
  <si>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</si>
  <si>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</si>
  <si>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</si>
  <si>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</si>
  <si>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</si>
  <si>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</si>
  <si>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</si>
  <si>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</si>
  <si>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</si>
  <si>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</si>
  <si>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</si>
  <si>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</si>
  <si>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</si>
  <si>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</si>
  <si>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</si>
  <si>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</si>
  <si>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</si>
  <si>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</si>
  <si>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</si>
  <si>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</si>
  <si>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</si>
  <si>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</si>
  <si>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</si>
  <si>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</si>
  <si>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</si>
  <si>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</si>
  <si>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</si>
  <si>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</si>
  <si>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</si>
  <si>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</si>
  <si>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</si>
  <si>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</si>
  <si>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</si>
  <si>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</si>
  <si>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</si>
  <si>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</si>
  <si>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</si>
  <si>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</si>
  <si>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</si>
  <si>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</si>
  <si>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</si>
  <si>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</si>
  <si>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</si>
  <si>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</si>
  <si>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</si>
  <si>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</si>
  <si>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</si>
  <si>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</si>
  <si>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</si>
  <si>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</si>
  <si>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</si>
  <si>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</si>
  <si>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</si>
  <si>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</si>
  <si>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</si>
  <si>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</si>
  <si>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</si>
  <si>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</si>
  <si>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</si>
  <si>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</si>
  <si>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</si>
  <si>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</si>
  <si>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</si>
  <si>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</si>
  <si>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</si>
  <si>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</si>
  <si>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</si>
  <si>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</si>
  <si>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</si>
  <si>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</si>
  <si>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</si>
  <si>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</si>
  <si>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</si>
  <si>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</si>
  <si>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</si>
  <si>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</si>
  <si>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</si>
  <si>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</si>
  <si>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</si>
  <si>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</si>
  <si>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</si>
  <si>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</si>
  <si>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</si>
  <si>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</si>
  <si>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</si>
  <si>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</si>
  <si>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</si>
  <si>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</si>
  <si>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</si>
  <si>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</si>
  <si>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</si>
  <si>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</si>
  <si>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</si>
  <si>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</si>
  <si>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</si>
  <si>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</si>
  <si>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</si>
  <si>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</si>
  <si>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</si>
  <si>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</si>
  <si>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</si>
  <si>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</si>
  <si>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</si>
  <si>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</si>
  <si>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</si>
  <si>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</si>
  <si>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</si>
  <si>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</si>
  <si>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</si>
  <si>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</si>
  <si>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</si>
  <si>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</si>
  <si>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</si>
  <si>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</si>
  <si>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</si>
  <si>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</si>
  <si>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</si>
  <si>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</si>
  <si>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</si>
  <si>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</si>
  <si>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</si>
  <si>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</si>
  <si>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</si>
  <si>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</si>
  <si>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</si>
  <si>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</si>
  <si>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</si>
  <si>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</si>
  <si>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</si>
  <si>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</si>
  <si>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</si>
  <si>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</si>
  <si>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</si>
  <si>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</si>
  <si>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</si>
  <si>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</si>
  <si>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</si>
  <si>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</si>
  <si>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</si>
  <si>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</si>
  <si>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</si>
  <si>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</si>
  <si>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</si>
  <si>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</si>
  <si>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</si>
  <si>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鹿児島県屋久島町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</si>
  <si>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</si>
  <si>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</si>
  <si>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</si>
  <si>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</si>
  <si>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</si>
  <si>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</si>
  <si>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</si>
  <si>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</si>
  <si>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</si>
  <si>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</si>
  <si>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</si>
  <si>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</si>
  <si>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</si>
  <si>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</si>
  <si>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</si>
  <si>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</si>
  <si>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</si>
  <si>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</si>
  <si>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</si>
  <si>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</si>
  <si>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</si>
  <si>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</si>
  <si>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</si>
  <si>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</si>
  <si>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</si>
  <si>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</si>
  <si>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</si>
  <si>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</si>
  <si>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</si>
  <si>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</si>
  <si>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</si>
  <si>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</si>
  <si>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</si>
  <si>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</si>
  <si>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</si>
  <si>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</si>
  <si>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</si>
  <si>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</si>
  <si>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</si>
  <si>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</si>
  <si>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</si>
  <si>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</si>
  <si>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</si>
  <si>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</si>
  <si>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</si>
  <si>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</si>
  <si>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</si>
  <si>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</si>
  <si>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</si>
  <si>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</si>
  <si>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</si>
  <si>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</si>
  <si>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</si>
  <si>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</si>
  <si>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</si>
  <si>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</si>
  <si>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</si>
  <si>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</si>
  <si>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</si>
  <si>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</si>
  <si>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</si>
  <si>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</si>
  <si>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</si>
  <si>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</si>
  <si>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</si>
  <si>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</si>
  <si>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</si>
  <si>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</si>
  <si>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</si>
  <si>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</si>
  <si>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</si>
  <si>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</si>
  <si>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</si>
  <si>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</si>
  <si>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</si>
  <si>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</si>
  <si>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</si>
  <si>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</si>
  <si>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</si>
  <si>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</si>
  <si>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</si>
  <si>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</si>
  <si>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</si>
  <si>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</si>
  <si>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</si>
  <si>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</si>
  <si>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</si>
  <si>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</si>
  <si>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</si>
  <si>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</si>
  <si>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</si>
  <si>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</si>
  <si>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</si>
  <si>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</si>
  <si>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</si>
  <si>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</si>
  <si>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</si>
  <si>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</si>
  <si>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</si>
  <si>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</si>
  <si>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</si>
  <si>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</si>
  <si>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</si>
  <si>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</si>
  <si>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</si>
  <si>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</si>
  <si>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</si>
  <si>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</si>
  <si>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</si>
  <si>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</si>
  <si>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</si>
  <si>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</si>
  <si>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</si>
  <si>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</si>
  <si>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</si>
  <si>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</si>
  <si>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</si>
  <si>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</si>
  <si>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</si>
  <si>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</si>
  <si>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</si>
  <si>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</si>
  <si>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</si>
  <si>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下水道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</si>
  <si>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</si>
  <si>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</si>
  <si>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</si>
  <si>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</si>
  <si>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</si>
  <si>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</si>
  <si>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</si>
  <si>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</si>
  <si>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</si>
  <si>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</si>
  <si>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</si>
  <si>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</si>
  <si>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</si>
  <si>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</si>
  <si>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</si>
  <si>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</si>
  <si>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</si>
  <si>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</si>
  <si>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</si>
  <si>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</si>
  <si>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</si>
  <si>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</si>
  <si>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</si>
  <si>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</si>
  <si>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</si>
  <si>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</si>
  <si>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</si>
  <si>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</si>
  <si>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</si>
  <si>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鹿児島県屋久島町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</si>
  <si>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</si>
  <si>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</si>
  <si>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</si>
  <si>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</si>
  <si>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</si>
  <si>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</si>
  <si>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</si>
  <si>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</si>
  <si>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</si>
  <si>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</si>
  <si>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</si>
  <si>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</si>
  <si>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</si>
  <si>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</si>
  <si>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</si>
  <si>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</si>
  <si>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</si>
  <si>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</si>
  <si>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</si>
  <si>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</si>
  <si>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</si>
  <si>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</si>
  <si>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</si>
  <si>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</si>
  <si>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</si>
  <si>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</si>
  <si>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</si>
  <si>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</si>
  <si>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</si>
  <si>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</si>
  <si>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</si>
  <si>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</si>
  <si>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</si>
  <si>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</si>
  <si>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</si>
  <si>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</si>
  <si>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</si>
  <si>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</si>
  <si>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</si>
  <si>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t>
    <phoneticPr fontId="5"/>
  </si>
  <si>
    <t>屋久島町上水道事業特別会計</t>
    <phoneticPr fontId="5"/>
  </si>
  <si>
    <t>法適用企業</t>
    <phoneticPr fontId="5"/>
  </si>
  <si>
    <t>屋久島町農業集落排水事業特別会計</t>
    <phoneticPr fontId="5"/>
  </si>
  <si>
    <t>屋久島町船舶事業特別会計</t>
    <phoneticPr fontId="5"/>
  </si>
  <si>
    <t>法適用企業</t>
    <phoneticPr fontId="5"/>
  </si>
  <si>
    <t>屋久島町簡易水道事業特別会計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</si>
  <si>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</si>
  <si>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</si>
  <si>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</si>
  <si>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</si>
  <si>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</si>
  <si>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</si>
  <si>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</si>
  <si>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</si>
  <si>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</si>
  <si>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</si>
  <si>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</si>
  <si>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</si>
  <si>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</si>
  <si>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</si>
  <si>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</si>
  <si>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</si>
  <si>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</si>
  <si>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</si>
  <si>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</si>
  <si>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</si>
  <si>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</si>
  <si>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</si>
  <si>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</si>
  <si>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</si>
  <si>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</si>
  <si>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</si>
  <si>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</si>
  <si>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</si>
  <si>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</si>
  <si>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</si>
  <si>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</si>
  <si>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</si>
  <si>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</si>
  <si>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</si>
  <si>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</si>
  <si>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</si>
  <si>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</si>
  <si>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</si>
  <si>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</si>
  <si>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</si>
  <si>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</si>
  <si>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</si>
  <si>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</si>
  <si>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</si>
  <si>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</si>
  <si>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</si>
  <si>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</si>
  <si>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</si>
  <si>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</si>
  <si>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</si>
  <si>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</si>
  <si>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</si>
  <si>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</si>
  <si>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</si>
  <si>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</si>
  <si>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</si>
  <si>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</si>
  <si>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</si>
  <si>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</si>
  <si>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</si>
  <si>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</si>
  <si>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</si>
  <si>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</si>
  <si>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</si>
  <si>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</si>
  <si>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</si>
  <si>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</si>
  <si>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</si>
  <si>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</si>
  <si>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屋久島町上水道事業特別会計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</si>
  <si>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</si>
  <si>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</si>
  <si>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</si>
  <si>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</si>
  <si>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屋久島町簡易水道事業特別会計</t>
    <phoneticPr fontId="5"/>
  </si>
  <si>
    <t>(Ｆ)</t>
    <phoneticPr fontId="5"/>
  </si>
  <si>
    <t>屋久島町介護保険事業特別会計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</si>
  <si>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</si>
  <si>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</si>
  <si>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</si>
  <si>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</si>
  <si>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</si>
  <si>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</si>
  <si>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</si>
  <si>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</si>
  <si>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</si>
  <si>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</si>
  <si>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</si>
  <si>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</si>
  <si>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</si>
  <si>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</si>
  <si>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</si>
  <si>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</si>
  <si>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</si>
  <si>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</si>
  <si>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</si>
  <si>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</si>
  <si>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</si>
  <si>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</si>
  <si>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</si>
  <si>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</si>
  <si>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</si>
  <si>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</si>
  <si>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</si>
  <si>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</si>
  <si>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</si>
  <si>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</si>
  <si>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</si>
  <si>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</si>
  <si>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</si>
  <si>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</si>
  <si>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</si>
  <si>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</si>
  <si>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</si>
  <si>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</si>
  <si>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</si>
  <si>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</si>
  <si>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</si>
  <si>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</si>
  <si>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</si>
  <si>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</si>
  <si>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</si>
  <si>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</si>
  <si>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</si>
  <si>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</si>
  <si>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</si>
  <si>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</si>
  <si>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</si>
  <si>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</si>
  <si>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</si>
  <si>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</si>
  <si>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</si>
  <si>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</si>
  <si>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</si>
  <si>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</si>
  <si>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</si>
  <si>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</si>
  <si>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</si>
  <si>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</si>
  <si>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</si>
  <si>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</si>
  <si>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</si>
  <si>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</si>
  <si>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</si>
  <si>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</si>
  <si>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</si>
  <si>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</si>
  <si>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</si>
  <si>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</si>
  <si>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</si>
  <si>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</si>
  <si>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</si>
  <si>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</si>
  <si>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</si>
  <si>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</si>
  <si>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</si>
  <si>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</si>
  <si>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</si>
  <si>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</si>
  <si>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</si>
  <si>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</si>
  <si>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</si>
  <si>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0.29</t>
  </si>
  <si>
    <t>▲ 0.03</t>
  </si>
  <si>
    <t>▲ 3.45</t>
  </si>
  <si>
    <t>一般会計</t>
  </si>
  <si>
    <t>屋久島町介護保険事業特別会計</t>
  </si>
  <si>
    <t>屋久島町国民健康保険事業特別会計</t>
  </si>
  <si>
    <t>屋久島町船舶事業特別会計</t>
  </si>
  <si>
    <t>屋久島町上水道事業特別会計</t>
  </si>
  <si>
    <t>屋久島町農業集落排水事業特別会計</t>
  </si>
  <si>
    <t>屋久島町診療所事業特別会計</t>
  </si>
  <si>
    <t>屋久島町後期高齢者医療事業特別会計</t>
  </si>
  <si>
    <t>その他会計（赤字）</t>
  </si>
  <si>
    <t>▲ 0.17</t>
  </si>
  <si>
    <t>その他会計（黒字）</t>
  </si>
  <si>
    <t>（百万円）</t>
    <phoneticPr fontId="5"/>
  </si>
  <si>
    <t>H28末</t>
    <phoneticPr fontId="5"/>
  </si>
  <si>
    <t>H29末</t>
    <phoneticPr fontId="5"/>
  </si>
  <si>
    <t>H30末</t>
    <phoneticPr fontId="5"/>
  </si>
  <si>
    <t>R01末</t>
    <phoneticPr fontId="5"/>
  </si>
  <si>
    <t>R02末</t>
    <phoneticPr fontId="5"/>
  </si>
  <si>
    <t>屋久島町だいすき基金</t>
    <phoneticPr fontId="5"/>
  </si>
  <si>
    <t>屋久島町公共施設整備基金</t>
    <phoneticPr fontId="5"/>
  </si>
  <si>
    <t>屋久島町旧支所周辺にぎわい創出事業基金</t>
    <phoneticPr fontId="2"/>
  </si>
  <si>
    <t>屋久島町岩崎育英奨学基金</t>
    <phoneticPr fontId="2"/>
  </si>
  <si>
    <t>屋久島町未来につなぐ森林づくり基金</t>
    <phoneticPr fontId="2"/>
  </si>
  <si>
    <t>-</t>
    <phoneticPr fontId="2"/>
  </si>
  <si>
    <t>鹿児島県市町村総合事務組合　一般会計</t>
    <rPh sb="14" eb="18">
      <t>イッパンカイケイ</t>
    </rPh>
    <phoneticPr fontId="2"/>
  </si>
  <si>
    <t>熊毛地区消防組合　一般会計</t>
    <rPh sb="9" eb="13">
      <t>イッパンカイケイ</t>
    </rPh>
    <phoneticPr fontId="2"/>
  </si>
  <si>
    <t>鹿児島県後期高齢者医療広域連合　一般会計</t>
    <rPh sb="16" eb="20">
      <t>イッパンカイケイ</t>
    </rPh>
    <phoneticPr fontId="2"/>
  </si>
  <si>
    <t>鹿児島県後期高齢者医療広域連合　後期高齢者医療特別会計</t>
    <phoneticPr fontId="2"/>
  </si>
  <si>
    <t>屋久島森林組合</t>
    <phoneticPr fontId="2"/>
  </si>
  <si>
    <t>〇</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</si>
  <si>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</si>
  <si>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</si>
  <si>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</si>
  <si>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</si>
  <si>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</si>
  <si>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</si>
  <si>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</si>
  <si>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</si>
  <si>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</si>
  <si>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</si>
  <si>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</si>
  <si>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19年10月の合併から取り組んできた事業の厳選による地方債の発行抑制や基金への積立てなどの効果によって年々減少傾向にあり、令和3年度は「0.0」となった。一方で、有形固定資産減価償却率は類似団体との差は縮小したものの依然として上回っている状況にある。今後も町民生活に支障を来すことのないよう配慮しながら、公共施設個別計画に定めた令和６年度を目標とする延べ床面積の7.7%削減の実施により、有形固定資産減価償却率の一層の低減に努めることとしたい。</t>
    <rPh sb="172" eb="173">
      <t>サダ</t>
    </rPh>
    <rPh sb="175" eb="177">
      <t>レイワ</t>
    </rPh>
    <rPh sb="178" eb="180">
      <t>ネンド</t>
    </rPh>
    <rPh sb="181" eb="183">
      <t>モクヒョウ</t>
    </rPh>
    <rPh sb="199" eb="201">
      <t>ジッシ</t>
    </rPh>
    <rPh sb="217" eb="219">
      <t>イッソウ</t>
    </rPh>
    <rPh sb="220" eb="222">
      <t>テイゲン</t>
    </rPh>
    <phoneticPr fontId="2"/>
  </si>
  <si>
    <t>　実質公債費比率は、類似団体と比較して依然として高い状況にあるものの減少傾向が続いており、将来負担比率については「0.0」となった。これらは平成19年10月の合併から取り組んできた財政健全化の効果が現れたきたものと考えられる。しかし、今後は令和元年５月に開庁した本庁舎の元金償還が令和2年度から始まったことによる公債費の増加や、ごみ処理施設及びし尿処理施設の整備等による地方債発行額の増加、さらには、基金の取崩しなどによる数値の上昇が予測されることから、これまで以上に長期的視点に立った公債費の適正化等に取り組んでいく必要がある。</t>
    <rPh sb="39" eb="40">
      <t>ツヅ</t>
    </rPh>
    <rPh sb="83" eb="84">
      <t>ト</t>
    </rPh>
    <rPh sb="85" eb="86">
      <t>ク</t>
    </rPh>
    <rPh sb="96" eb="98">
      <t>コウカ</t>
    </rPh>
    <rPh sb="99" eb="100">
      <t>アラワ</t>
    </rPh>
    <rPh sb="135" eb="137">
      <t>ガンキン</t>
    </rPh>
    <rPh sb="181" eb="182">
      <t>トウ</t>
    </rPh>
    <rPh sb="211" eb="213">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</si>
</sst>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FBD20FDE-5547-4933-B317-9B17D1B8E429}"/>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9D92-446F-B091-A3FEFCE15D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149029</c:v>
                </c:pt>
                <c:pt idx="1">
                  <c:v>165075</c:v>
                </c:pt>
                <c:pt idx="2">
                  <c:v>145459</c:v>
                </c:pt>
                <c:pt idx="3">
                  <c:v>101420</c:v>
                </c:pt>
                <c:pt idx="4">
                  <c:v>100117</c:v>
                </c:pt>
              </c:numCache>
            </c:numRef>
          </c:val>
          <c:smooth val="0"/>
          <c:extLst>
            <c:ext xmlns:c16="http://schemas.microsoft.com/office/drawing/2014/chart" uri="{C3380CC4-5D6E-409C-BE32-E72D297353CC}">
              <c16:uniqueId val="{00000001-9D92-446F-B091-A3FEFCE15D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c:v>
                </c:pt>
                <c:pt idx="1">
                  <c:v>4.4800000000000004</c:v>
                </c:pt>
                <c:pt idx="2">
                  <c:v>5.87</c:v>
                </c:pt>
                <c:pt idx="3">
                  <c:v>5.26</c:v>
                </c:pt>
                <c:pt idx="4">
                  <c:v>3.59</c:v>
                </c:pt>
              </c:numCache>
            </c:numRef>
          </c:val>
          <c:extLst>
            <c:ext xmlns:c16="http://schemas.microsoft.com/office/drawing/2014/chart" uri="{C3380CC4-5D6E-409C-BE32-E72D297353CC}">
              <c16:uniqueId val="{00000000-6E0B-4072-AA55-D484E0275C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36.99</c:v>
                </c:pt>
                <c:pt idx="1">
                  <c:v>38.26</c:v>
                </c:pt>
                <c:pt idx="2">
                  <c:v>37.86</c:v>
                </c:pt>
                <c:pt idx="3">
                  <c:v>40.619999999999997</c:v>
                </c:pt>
                <c:pt idx="4">
                  <c:v>36.44</c:v>
                </c:pt>
              </c:numCache>
            </c:numRef>
          </c:val>
          <c:extLst>
            <c:ext xmlns:c16="http://schemas.microsoft.com/office/drawing/2014/chart" uri="{C3380CC4-5D6E-409C-BE32-E72D297353CC}">
              <c16:uniqueId val="{00000001-6E0B-4072-AA55-D484E0275C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c:v>
                </c:pt>
                <c:pt idx="1">
                  <c:v>-0.28999999999999998</c:v>
                </c:pt>
                <c:pt idx="2">
                  <c:v>-0.03</c:v>
                </c:pt>
                <c:pt idx="3">
                  <c:v>3.04</c:v>
                </c:pt>
                <c:pt idx="4">
                  <c:v>-3.45</c:v>
                </c:pt>
              </c:numCache>
            </c:numRef>
          </c:val>
          <c:smooth val="0"/>
          <c:extLst>
            <c:ext xmlns:c16="http://schemas.microsoft.com/office/drawing/2014/chart" uri="{C3380CC4-5D6E-409C-BE32-E72D297353CC}">
              <c16:uniqueId val="{00000002-6E0B-4072-AA55-D484E0275C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BD14-4DAA-AE0A-FA188C1D26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0.17</c:v>
                </c:pt>
                <c:pt idx="5">
                  <c:v>#N/A</c:v>
                </c:pt>
                <c:pt idx="6">
                  <c:v>0</c:v>
                </c:pt>
                <c:pt idx="7">
                  <c:v>0</c:v>
                </c:pt>
                <c:pt idx="8">
                  <c:v>0</c:v>
                </c:pt>
                <c:pt idx="9">
                  <c:v>0</c:v>
                </c:pt>
              </c:numCache>
            </c:numRef>
          </c:val>
          <c:extLst>
            <c:ext xmlns:c16="http://schemas.microsoft.com/office/drawing/2014/chart" uri="{C3380CC4-5D6E-409C-BE32-E72D297353CC}">
              <c16:uniqueId val="{00000001-BD14-4DAA-AE0A-FA188C1D26ED}"/>
            </c:ext>
          </c:extLst>
        </c:ser>
        <c:ser>
          <c:idx val="2"/>
          <c:order val="2"/>
          <c:tx>
            <c:strRef>
              <c:f>データシート!$A$29</c:f>
              <c:strCache>
                <c:ptCount val="1"/>
                <c:pt idx="0">
                  <c:v>屋久島町後期高齢者医療事業特別会計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14-4DAA-AE0A-FA188C1D26ED}"/>
            </c:ext>
          </c:extLst>
        </c:ser>
        <c:ser>
          <c:idx val="3"/>
          <c:order val="3"/>
          <c:tx>
            <c:strRef>
              <c:f>データシート!$A$30</c:f>
              <c:strCache>
                <c:ptCount val="1"/>
                <c:pt idx="0">
                  <c:v>屋久島町診療所事業特別会計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D14-4DAA-AE0A-FA188C1D26ED}"/>
            </c:ext>
          </c:extLst>
        </c:ser>
        <c:ser>
          <c:idx val="4"/>
          <c:order val="4"/>
          <c:tx>
            <c:strRef>
              <c:f>データシート!$A$31</c:f>
              <c:strCache>
                <c:ptCount val="1"/>
                <c:pt idx="0">
                  <c:v>屋久島町農業集落排水事業特別会計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0.03</c:v>
                </c:pt>
                <c:pt idx="7">
                  <c:v>#N/A</c:v>
                </c:pt>
                <c:pt idx="8">
                  <c:v>#N/A</c:v>
                </c:pt>
                <c:pt idx="9">
                  <c:v>0.04</c:v>
                </c:pt>
              </c:numCache>
            </c:numRef>
          </c:val>
          <c:extLst>
            <c:ext xmlns:c16="http://schemas.microsoft.com/office/drawing/2014/chart" uri="{C3380CC4-5D6E-409C-BE32-E72D297353CC}">
              <c16:uniqueId val="{00000004-BD14-4DAA-AE0A-FA188C1D26ED}"/>
            </c:ext>
          </c:extLst>
        </c:ser>
        <c:ser>
          <c:idx val="5"/>
          <c:order val="5"/>
          <c:tx>
            <c:strRef>
              <c:f>データシート!$A$32</c:f>
              <c:strCache>
                <c:ptCount val="1"/>
                <c:pt idx="0">
                  <c:v>屋久島町上水道事業特別会計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0.06</c:v>
                </c:pt>
              </c:numCache>
            </c:numRef>
          </c:val>
          <c:extLst>
            <c:ext xmlns:c16="http://schemas.microsoft.com/office/drawing/2014/chart" uri="{C3380CC4-5D6E-409C-BE32-E72D297353CC}">
              <c16:uniqueId val="{00000005-BD14-4DAA-AE0A-FA188C1D26ED}"/>
            </c:ext>
          </c:extLst>
        </c:ser>
        <c:ser>
          <c:idx val="6"/>
          <c:order val="6"/>
          <c:tx>
            <c:strRef>
              <c:f>データシート!$A$33</c:f>
              <c:strCache>
                <c:ptCount val="1"/>
                <c:pt idx="0">
                  <c:v>屋久島町船舶事業特別会計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0.24</c:v>
                </c:pt>
                <c:pt idx="6">
                  <c:v>#N/A</c:v>
                </c:pt>
                <c:pt idx="7">
                  <c:v>1.33</c:v>
                </c:pt>
                <c:pt idx="8">
                  <c:v>#N/A</c:v>
                </c:pt>
                <c:pt idx="9">
                  <c:v>0.2</c:v>
                </c:pt>
              </c:numCache>
            </c:numRef>
          </c:val>
          <c:extLst>
            <c:ext xmlns:c16="http://schemas.microsoft.com/office/drawing/2014/chart" uri="{C3380CC4-5D6E-409C-BE32-E72D297353CC}">
              <c16:uniqueId val="{00000006-BD14-4DAA-AE0A-FA188C1D26ED}"/>
            </c:ext>
          </c:extLst>
        </c:ser>
        <c:ser>
          <c:idx val="7"/>
          <c:order val="7"/>
          <c:tx>
            <c:strRef>
              <c:f>データシート!$A$34</c:f>
              <c:strCache>
                <c:ptCount val="1"/>
                <c:pt idx="0">
                  <c:v>屋久島町国民健康保険事業特別会計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0.44</c:v>
                </c:pt>
                <c:pt idx="4">
                  <c:v>#N/A</c:v>
                </c:pt>
                <c:pt idx="5">
                  <c:v>0.37</c:v>
                </c:pt>
                <c:pt idx="6">
                  <c:v>#N/A</c:v>
                </c:pt>
                <c:pt idx="7">
                  <c:v>0.38</c:v>
                </c:pt>
                <c:pt idx="8">
                  <c:v>#N/A</c:v>
                </c:pt>
                <c:pt idx="9">
                  <c:v>0.4</c:v>
                </c:pt>
              </c:numCache>
            </c:numRef>
          </c:val>
          <c:extLst>
            <c:ext xmlns:c16="http://schemas.microsoft.com/office/drawing/2014/chart" uri="{C3380CC4-5D6E-409C-BE32-E72D297353CC}">
              <c16:uniqueId val="{00000007-BD14-4DAA-AE0A-FA188C1D26ED}"/>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0.65</c:v>
                </c:pt>
                <c:pt idx="2">
                  <c:v>#N/A</c:v>
                </c:pt>
                <c:pt idx="3">
                  <c:v>0.56000000000000005</c:v>
                </c:pt>
                <c:pt idx="4">
                  <c:v>#N/A</c:v>
                </c:pt>
                <c:pt idx="5">
                  <c:v>0.65</c:v>
                </c:pt>
                <c:pt idx="6">
                  <c:v>#N/A</c:v>
                </c:pt>
                <c:pt idx="7">
                  <c:v>0.95</c:v>
                </c:pt>
                <c:pt idx="8">
                  <c:v>#N/A</c:v>
                </c:pt>
                <c:pt idx="9">
                  <c:v>0.84</c:v>
                </c:pt>
              </c:numCache>
            </c:numRef>
          </c:val>
          <c:extLst>
            <c:ext xmlns:c16="http://schemas.microsoft.com/office/drawing/2014/chart" uri="{C3380CC4-5D6E-409C-BE32-E72D297353CC}">
              <c16:uniqueId val="{00000008-BD14-4DAA-AE0A-FA188C1D26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5.59</c:v>
                </c:pt>
                <c:pt idx="2">
                  <c:v>#N/A</c:v>
                </c:pt>
                <c:pt idx="3">
                  <c:v>4.47</c:v>
                </c:pt>
                <c:pt idx="4">
                  <c:v>#N/A</c:v>
                </c:pt>
                <c:pt idx="5">
                  <c:v>5.86</c:v>
                </c:pt>
                <c:pt idx="6">
                  <c:v>#N/A</c:v>
                </c:pt>
                <c:pt idx="7">
                  <c:v>5.26</c:v>
                </c:pt>
                <c:pt idx="8">
                  <c:v>#N/A</c:v>
                </c:pt>
                <c:pt idx="9">
                  <c:v>3.59</c:v>
                </c:pt>
              </c:numCache>
            </c:numRef>
          </c:val>
          <c:extLst>
            <c:ext xmlns:c16="http://schemas.microsoft.com/office/drawing/2014/chart" uri="{C3380CC4-5D6E-409C-BE32-E72D297353CC}">
              <c16:uniqueId val="{00000009-BD14-4DAA-AE0A-FA188C1D26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1142</c:v>
                </c:pt>
                <c:pt idx="5">
                  <c:v>1135</c:v>
                </c:pt>
                <c:pt idx="8">
                  <c:v>1016</c:v>
                </c:pt>
                <c:pt idx="11">
                  <c:v>979</c:v>
                </c:pt>
                <c:pt idx="14">
                  <c:v>958</c:v>
                </c:pt>
              </c:numCache>
            </c:numRef>
          </c:val>
          <c:extLst>
            <c:ext xmlns:c16="http://schemas.microsoft.com/office/drawing/2014/chart" uri="{C3380CC4-5D6E-409C-BE32-E72D297353CC}">
              <c16:uniqueId val="{00000000-7A07-43E9-B4AB-2FA0694B3C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07-43E9-B4AB-2FA0694B3C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80</c:v>
                </c:pt>
                <c:pt idx="3">
                  <c:v>80</c:v>
                </c:pt>
                <c:pt idx="6">
                  <c:v>79</c:v>
                </c:pt>
                <c:pt idx="9">
                  <c:v>36</c:v>
                </c:pt>
                <c:pt idx="12">
                  <c:v>30</c:v>
                </c:pt>
              </c:numCache>
            </c:numRef>
          </c:val>
          <c:extLst>
            <c:ext xmlns:c16="http://schemas.microsoft.com/office/drawing/2014/chart" uri="{C3380CC4-5D6E-409C-BE32-E72D297353CC}">
              <c16:uniqueId val="{00000002-7A07-43E9-B4AB-2FA0694B3C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07-43E9-B4AB-2FA0694B3C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139</c:v>
                </c:pt>
                <c:pt idx="3">
                  <c:v>146</c:v>
                </c:pt>
                <c:pt idx="6">
                  <c:v>143</c:v>
                </c:pt>
                <c:pt idx="9">
                  <c:v>188</c:v>
                </c:pt>
                <c:pt idx="12">
                  <c:v>175</c:v>
                </c:pt>
              </c:numCache>
            </c:numRef>
          </c:val>
          <c:extLst>
            <c:ext xmlns:c16="http://schemas.microsoft.com/office/drawing/2014/chart" uri="{C3380CC4-5D6E-409C-BE32-E72D297353CC}">
              <c16:uniqueId val="{00000004-7A07-43E9-B4AB-2FA0694B3C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07-43E9-B4AB-2FA0694B3C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07-43E9-B4AB-2FA0694B3C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1606</c:v>
                </c:pt>
                <c:pt idx="3">
                  <c:v>1585</c:v>
                </c:pt>
                <c:pt idx="6">
                  <c:v>1533</c:v>
                </c:pt>
                <c:pt idx="9">
                  <c:v>1322</c:v>
                </c:pt>
                <c:pt idx="12">
                  <c:v>1251</c:v>
                </c:pt>
              </c:numCache>
            </c:numRef>
          </c:val>
          <c:extLst>
            <c:ext xmlns:c16="http://schemas.microsoft.com/office/drawing/2014/chart" uri="{C3380CC4-5D6E-409C-BE32-E72D297353CC}">
              <c16:uniqueId val="{00000007-7A07-43E9-B4AB-2FA0694B3C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683</c:v>
                </c:pt>
                <c:pt idx="2">
                  <c:v>#N/A</c:v>
                </c:pt>
                <c:pt idx="3">
                  <c:v>#N/A</c:v>
                </c:pt>
                <c:pt idx="4">
                  <c:v>676</c:v>
                </c:pt>
                <c:pt idx="5">
                  <c:v>#N/A</c:v>
                </c:pt>
                <c:pt idx="6">
                  <c:v>#N/A</c:v>
                </c:pt>
                <c:pt idx="7">
                  <c:v>739</c:v>
                </c:pt>
                <c:pt idx="8">
                  <c:v>#N/A</c:v>
                </c:pt>
                <c:pt idx="9">
                  <c:v>#N/A</c:v>
                </c:pt>
                <c:pt idx="10">
                  <c:v>567</c:v>
                </c:pt>
                <c:pt idx="11">
                  <c:v>#N/A</c:v>
                </c:pt>
                <c:pt idx="12">
                  <c:v>#N/A</c:v>
                </c:pt>
                <c:pt idx="13">
                  <c:v>498</c:v>
                </c:pt>
                <c:pt idx="14">
                  <c:v>#N/A</c:v>
                </c:pt>
              </c:numCache>
            </c:numRef>
          </c:val>
          <c:smooth val="0"/>
          <c:extLst>
            <c:ext xmlns:c16="http://schemas.microsoft.com/office/drawing/2014/chart" uri="{C3380CC4-5D6E-409C-BE32-E72D297353CC}">
              <c16:uniqueId val="{00000008-7A07-43E9-B4AB-2FA0694B3C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9306</c:v>
                </c:pt>
                <c:pt idx="5">
                  <c:v>9258</c:v>
                </c:pt>
                <c:pt idx="8">
                  <c:v>9109</c:v>
                </c:pt>
                <c:pt idx="11">
                  <c:v>8990</c:v>
                </c:pt>
                <c:pt idx="14">
                  <c:v>9129</c:v>
                </c:pt>
              </c:numCache>
            </c:numRef>
          </c:val>
          <c:extLst>
            <c:ext xmlns:c16="http://schemas.microsoft.com/office/drawing/2014/chart" uri="{C3380CC4-5D6E-409C-BE32-E72D297353CC}">
              <c16:uniqueId val="{00000000-FA3D-4529-B439-40E2DBA26B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381</c:v>
                </c:pt>
                <c:pt idx="5">
                  <c:v>310</c:v>
                </c:pt>
                <c:pt idx="8">
                  <c:v>249</c:v>
                </c:pt>
                <c:pt idx="11">
                  <c:v>181</c:v>
                </c:pt>
                <c:pt idx="14">
                  <c:v>123</c:v>
                </c:pt>
              </c:numCache>
            </c:numRef>
          </c:val>
          <c:extLst>
            <c:ext xmlns:c16="http://schemas.microsoft.com/office/drawing/2014/chart" uri="{C3380CC4-5D6E-409C-BE32-E72D297353CC}">
              <c16:uniqueId val="{00000001-FA3D-4529-B439-40E2DBA26B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3852</c:v>
                </c:pt>
                <c:pt idx="5">
                  <c:v>3926</c:v>
                </c:pt>
                <c:pt idx="8">
                  <c:v>4053</c:v>
                </c:pt>
                <c:pt idx="11">
                  <c:v>4435</c:v>
                </c:pt>
                <c:pt idx="14">
                  <c:v>5017</c:v>
                </c:pt>
              </c:numCache>
            </c:numRef>
          </c:val>
          <c:extLst>
            <c:ext xmlns:c16="http://schemas.microsoft.com/office/drawing/2014/chart" uri="{C3380CC4-5D6E-409C-BE32-E72D297353CC}">
              <c16:uniqueId val="{00000002-FA3D-4529-B439-40E2DBA26B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3D-4529-B439-40E2DBA26B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3D-4529-B439-40E2DBA26B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5-FA3D-4529-B439-40E2DBA26B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638</c:v>
                </c:pt>
                <c:pt idx="3">
                  <c:v>543</c:v>
                </c:pt>
                <c:pt idx="6">
                  <c:v>544</c:v>
                </c:pt>
                <c:pt idx="9">
                  <c:v>534</c:v>
                </c:pt>
                <c:pt idx="12">
                  <c:v>522</c:v>
                </c:pt>
              </c:numCache>
            </c:numRef>
          </c:val>
          <c:extLst>
            <c:ext xmlns:c16="http://schemas.microsoft.com/office/drawing/2014/chart" uri="{C3380CC4-5D6E-409C-BE32-E72D297353CC}">
              <c16:uniqueId val="{00000006-FA3D-4529-B439-40E2DBA26B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A3D-4529-B439-40E2DBA26B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1443</c:v>
                </c:pt>
                <c:pt idx="3">
                  <c:v>1494</c:v>
                </c:pt>
                <c:pt idx="6">
                  <c:v>1558</c:v>
                </c:pt>
                <c:pt idx="9">
                  <c:v>1637</c:v>
                </c:pt>
                <c:pt idx="12">
                  <c:v>1570</c:v>
                </c:pt>
              </c:numCache>
            </c:numRef>
          </c:val>
          <c:extLst>
            <c:ext xmlns:c16="http://schemas.microsoft.com/office/drawing/2014/chart" uri="{C3380CC4-5D6E-409C-BE32-E72D297353CC}">
              <c16:uniqueId val="{00000008-FA3D-4529-B439-40E2DBA26B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307</c:v>
                </c:pt>
                <c:pt idx="3">
                  <c:v>226</c:v>
                </c:pt>
                <c:pt idx="6">
                  <c:v>147</c:v>
                </c:pt>
                <c:pt idx="9">
                  <c:v>111</c:v>
                </c:pt>
                <c:pt idx="12">
                  <c:v>81</c:v>
                </c:pt>
              </c:numCache>
            </c:numRef>
          </c:val>
          <c:extLst>
            <c:ext xmlns:c16="http://schemas.microsoft.com/office/drawing/2014/chart" uri="{C3380CC4-5D6E-409C-BE32-E72D297353CC}">
              <c16:uniqueId val="{00000009-FA3D-4529-B439-40E2DBA26B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12213</c:v>
                </c:pt>
                <c:pt idx="3">
                  <c:v>12390</c:v>
                </c:pt>
                <c:pt idx="6">
                  <c:v>12118</c:v>
                </c:pt>
                <c:pt idx="9">
                  <c:v>11761</c:v>
                </c:pt>
                <c:pt idx="12">
                  <c:v>11788</c:v>
                </c:pt>
              </c:numCache>
            </c:numRef>
          </c:val>
          <c:extLst>
            <c:ext xmlns:c16="http://schemas.microsoft.com/office/drawing/2014/chart" uri="{C3380CC4-5D6E-409C-BE32-E72D297353CC}">
              <c16:uniqueId val="{0000000A-FA3D-4529-B439-40E2DBA26B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1064</c:v>
                </c:pt>
                <c:pt idx="2">
                  <c:v>#N/A</c:v>
                </c:pt>
                <c:pt idx="3">
                  <c:v>#N/A</c:v>
                </c:pt>
                <c:pt idx="4">
                  <c:v>1160</c:v>
                </c:pt>
                <c:pt idx="5">
                  <c:v>#N/A</c:v>
                </c:pt>
                <c:pt idx="6">
                  <c:v>#N/A</c:v>
                </c:pt>
                <c:pt idx="7">
                  <c:v>957</c:v>
                </c:pt>
                <c:pt idx="8">
                  <c:v>#N/A</c:v>
                </c:pt>
                <c:pt idx="9">
                  <c:v>#N/A</c:v>
                </c:pt>
                <c:pt idx="10">
                  <c:v>438</c:v>
                </c:pt>
                <c:pt idx="11">
                  <c:v>#N/A</c:v>
                </c:pt>
                <c:pt idx="12">
                  <c:v>#N/A</c:v>
                </c:pt>
                <c:pt idx="13">
                  <c:v>0</c:v>
                </c:pt>
                <c:pt idx="14">
                  <c:v>#N/A</c:v>
                </c:pt>
              </c:numCache>
            </c:numRef>
          </c:val>
          <c:smooth val="0"/>
          <c:extLst>
            <c:ext xmlns:c16="http://schemas.microsoft.com/office/drawing/2014/chart" uri="{C3380CC4-5D6E-409C-BE32-E72D297353CC}">
              <c16:uniqueId val="{0000000B-FA3D-4529-B439-40E2DBA26B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2252</c:v>
                </c:pt>
                <c:pt idx="1">
                  <c:v>2466</c:v>
                </c:pt>
                <c:pt idx="2">
                  <c:v>2335</c:v>
                </c:pt>
              </c:numCache>
            </c:numRef>
          </c:val>
          <c:extLst>
            <c:ext xmlns:c16="http://schemas.microsoft.com/office/drawing/2014/chart" uri="{C3380CC4-5D6E-409C-BE32-E72D297353CC}">
              <c16:uniqueId val="{00000000-F50B-489F-B546-586C8ACB79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314</c:v>
                </c:pt>
                <c:pt idx="1">
                  <c:v>314</c:v>
                </c:pt>
                <c:pt idx="2">
                  <c:v>375</c:v>
                </c:pt>
              </c:numCache>
            </c:numRef>
          </c:val>
          <c:extLst>
            <c:ext xmlns:c16="http://schemas.microsoft.com/office/drawing/2014/chart" uri="{C3380CC4-5D6E-409C-BE32-E72D297353CC}">
              <c16:uniqueId val="{00000001-F50B-489F-B546-586C8ACB79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1421</c:v>
                </c:pt>
                <c:pt idx="1">
                  <c:v>1588</c:v>
                </c:pt>
                <c:pt idx="2">
                  <c:v>2207</c:v>
                </c:pt>
              </c:numCache>
            </c:numRef>
          </c:val>
          <c:extLst>
            <c:ext xmlns:c16="http://schemas.microsoft.com/office/drawing/2014/chart" uri="{C3380CC4-5D6E-409C-BE32-E72D297353CC}">
              <c16:uniqueId val="{00000002-F50B-489F-B546-586C8ACB79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{B052D5E5-7686-4FE0-AFA7-58C52E883047}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F67-4CFE-B584-032BE5249C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{B6FBC551-0146-4980-8CF9-F91076A9386E}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7-4CFE-B584-032BE5249C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{D4AFC496-C551-4BEB-8523-C478235036B3}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7-4CFE-B584-032BE5249C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{24026832-1F84-476A-A390-07C655C5E63A}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7-4CFE-B584-032BE5249C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{981CB1AB-B9CB-4154-A78C-69237A7C8546}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7-4CFE-B584-032BE5249C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{A2982E8F-68BD-4CB0-A760-7093D4650672}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F67-4CFE-B584-032BE5249C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{AD7733E9-6089-4BB0-8C4A-3EAFC1B688D1}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F67-4CFE-B584-032BE5249C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{F05BBED5-C6E0-408F-B524-89853EBBCA7B}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F67-4CFE-B584-032BE5249C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{0E98FA8B-BEE3-4ED5-9B22-086BD3A8F9C7}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F67-4CFE-B584-032BE5249C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65.900000000000006</c:v>
                </c:pt>
                <c:pt idx="16">
                  <c:v>67.400000000000006</c:v>
                </c:pt>
                <c:pt idx="24">
                  <c:v>69.2</c:v>
                </c:pt>
                <c:pt idx="32">
                  <c:v>68.2</c:v>
                </c:pt>
              </c:numCache>
            </c:numRef>
          </c:xVal>
          <c:yVal>
            <c:numRef>
              <c:f>公会計指標分析・財政指標組合せ分析表!$BP$51:$DC$51</c:f>
              <c:numCache>
                <c:formatCode>#,##0.0;"▲ "#,##0.0</c:formatCode>
                <c:ptCount val="40"/>
                <c:pt idx="0">
                  <c:v>20.9</c:v>
                </c:pt>
                <c:pt idx="8">
                  <c:v>23.1</c:v>
                </c:pt>
                <c:pt idx="16">
                  <c:v>19.2</c:v>
                </c:pt>
                <c:pt idx="24">
                  <c:v>8.5</c:v>
                </c:pt>
              </c:numCache>
            </c:numRef>
          </c:yVal>
          <c:smooth val="0"/>
          <c:extLst>
            <c:ext xmlns:c16="http://schemas.microsoft.com/office/drawing/2014/chart" uri="{C3380CC4-5D6E-409C-BE32-E72D297353CC}">
              <c16:uniqueId val="{00000009-CF67-4CFE-B584-032BE5249C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{5D5C0013-E552-4475-86E9-9615A67BC3E2}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F67-4CFE-B584-032BE5249C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{BAE826E9-78CC-47C9-B19A-16F5FDAFD404}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7-4CFE-B584-032BE5249C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{78E66DE5-793C-499A-80E1-34945EC5A18F}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7-4CFE-B584-032BE5249C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{D7622F22-95B2-4CBC-B982-39F9BF86FFE8}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7-4CFE-B584-032BE5249C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{1AA0A6FC-87C4-4C1E-BABC-D85A2036930D}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7-4CFE-B584-032BE5249C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{5C2B2741-FD25-46D3-B8CA-80255F787EF6}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F67-4CFE-B584-032BE5249C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{9930F42A-E36A-4A14-9CFD-E372078D857F}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F67-4CFE-B584-032BE5249C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{3D3B6D1A-EBC7-45D6-9CBD-8147E897D95A}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F67-4CFE-B584-032BE5249C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{0EEE3A30-DC14-4ECE-8900-7D065F8782CB}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F67-4CFE-B584-032BE5249C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CF67-4CFE-B584-032BE5249CE6}"/>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3640204478778443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{F29120B9-BE6D-43BF-8359-E3168CBE5E20}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CB0-477F-8F3E-BB01769A67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{2DF926DA-1AF9-4D8B-A278-80739C7F1F9F}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B0-477F-8F3E-BB01769A67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{03D34ECB-ECC1-4B8C-80E0-4317C177093A}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B0-477F-8F3E-BB01769A67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{6F200FBC-0231-4221-B751-FEA220D725DA}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B0-477F-8F3E-BB01769A67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{EEB031F2-89FE-48C8-85DE-F3A302894AA6}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B0-477F-8F3E-BB01769A67A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{32016A1C-DBA8-498B-BF6D-938FF7C6087A}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CB0-477F-8F3E-BB01769A67AB}"/>
                </c:ext>
              </c:extLst>
            </c:dLbl>
            <c:dLbl>
              <c:idx val="16"/>
              <c:layout>
                <c:manualLayout>
                  <c:x val="0"/>
                  <c:y val="-2.36402044787784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{74B34B65-7D8C-4CD6-B9FB-0C67503AA482}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CB0-477F-8F3E-BB01769A67A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{E4EBBF5D-B2B3-4050-A4A2-B82AB27B2CF0}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CB0-477F-8F3E-BB01769A67A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{E0151F8C-ABA4-42E8-B4C8-F80E0E6B8CEA}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CB0-477F-8F3E-BB01769A67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13.7</c:v>
                </c:pt>
                <c:pt idx="16">
                  <c:v>13.9</c:v>
                </c:pt>
                <c:pt idx="24">
                  <c:v>13.1</c:v>
                </c:pt>
                <c:pt idx="32">
                  <c:v>11.6</c:v>
                </c:pt>
              </c:numCache>
            </c:numRef>
          </c:xVal>
          <c:yVal>
            <c:numRef>
              <c:f>公会計指標分析・財政指標組合せ分析表!$BP$73:$DC$73</c:f>
              <c:numCache>
                <c:formatCode>#,##0.0;"▲ "#,##0.0</c:formatCode>
                <c:ptCount val="40"/>
                <c:pt idx="0">
                  <c:v>20.9</c:v>
                </c:pt>
                <c:pt idx="8">
                  <c:v>23.1</c:v>
                </c:pt>
                <c:pt idx="16">
                  <c:v>19.2</c:v>
                </c:pt>
                <c:pt idx="24">
                  <c:v>8.5</c:v>
                </c:pt>
              </c:numCache>
            </c:numRef>
          </c:yVal>
          <c:smooth val="0"/>
          <c:extLst>
            <c:ext xmlns:c16="http://schemas.microsoft.com/office/drawing/2014/chart" uri="{C3380CC4-5D6E-409C-BE32-E72D297353CC}">
              <c16:uniqueId val="{00000009-ACB0-477F-8F3E-BB01769A67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8920725772258097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{5C6B21BA-A567-4E56-8986-2E78930FF166}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CB0-477F-8F3E-BB01769A67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{9CFC83A4-6F46-422C-9A5F-B6F2C6D9C810}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B0-477F-8F3E-BB01769A67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{36CB45A2-4D66-41B1-8835-0BF4A39BD608}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B0-477F-8F3E-BB01769A67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{D6C6F53D-DE3A-45ED-8DA2-614D38E43EFB}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B0-477F-8F3E-BB01769A67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{DCEB8EAD-58CF-4D57-B2D4-6145C310E5F0}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B0-477F-8F3E-BB01769A67AB}"/>
                </c:ext>
              </c:extLst>
            </c:dLbl>
            <c:dLbl>
              <c:idx val="8"/>
              <c:layout>
                <c:manualLayout>
                  <c:x val="0"/>
                  <c:y val="1.892072577225809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{AFB337D5-4D43-45FB-BF0A-3D8899F2F406}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CB0-477F-8F3E-BB01769A67A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{17F26B21-C284-4A49-A135-532F5B00436E}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CB0-477F-8F3E-BB01769A67A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{A2502A54-503E-47C1-81FF-E8E3AB44BBB2}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CB0-477F-8F3E-BB01769A67A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{8C6265CC-C9C7-4DB9-B0E8-A36594A28565}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CB0-477F-8F3E-BB01769A67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ACB0-477F-8F3E-BB01769A67AB}"/>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年度に公債費負担適正化計画を策定以降、新規地方債の抑制</a:t>
          </a:r>
          <a:r>
            <a:rPr kumimoji="1" lang="ja-JP" altLang="en-US" sz="1000" b="0" i="0" baseline="0">
              <a:solidFill>
                <a:schemeClr val="dk1"/>
              </a:solidFill>
              <a:effectLst/>
              <a:latin typeface="+mn-lt"/>
              <a:ea typeface="+mn-ea"/>
              <a:cs typeface="+mn-cs"/>
            </a:rPr>
            <a:t>に努めたことにより、</a:t>
          </a:r>
          <a:r>
            <a:rPr kumimoji="1" lang="ja-JP" altLang="ja-JP" sz="1000" b="0" i="0" baseline="0">
              <a:solidFill>
                <a:schemeClr val="dk1"/>
              </a:solidFill>
              <a:effectLst/>
              <a:latin typeface="+mn-lt"/>
              <a:ea typeface="+mn-ea"/>
              <a:cs typeface="+mn-cs"/>
            </a:rPr>
            <a:t>元利償還金が減少してきた</a:t>
          </a:r>
          <a:r>
            <a:rPr kumimoji="1" lang="ja-JP" altLang="en-US" sz="1000" b="0" i="0" baseline="0">
              <a:solidFill>
                <a:schemeClr val="dk1"/>
              </a:solidFill>
              <a:effectLst/>
              <a:latin typeface="+mn-lt"/>
              <a:ea typeface="+mn-ea"/>
              <a:cs typeface="+mn-cs"/>
            </a:rPr>
            <a:t>ことによる</a:t>
          </a:r>
          <a:r>
            <a:rPr kumimoji="1" lang="ja-JP" altLang="ja-JP" sz="1000" b="0" i="0" baseline="0">
              <a:solidFill>
                <a:schemeClr val="dk1"/>
              </a:solidFill>
              <a:effectLst/>
              <a:latin typeface="+mn-lt"/>
              <a:ea typeface="+mn-ea"/>
              <a:cs typeface="+mn-cs"/>
            </a:rPr>
            <a:t>分子の減少</a:t>
          </a:r>
          <a:r>
            <a:rPr kumimoji="1" lang="ja-JP" altLang="en-US" sz="1000" b="0" i="0" baseline="0">
              <a:solidFill>
                <a:schemeClr val="dk1"/>
              </a:solidFill>
              <a:effectLst/>
              <a:latin typeface="+mn-lt"/>
              <a:ea typeface="+mn-ea"/>
              <a:cs typeface="+mn-cs"/>
            </a:rPr>
            <a:t>で</a:t>
          </a:r>
          <a:r>
            <a:rPr kumimoji="1" lang="ja-JP" altLang="ja-JP" sz="1000" b="0" i="0" baseline="0">
              <a:solidFill>
                <a:schemeClr val="dk1"/>
              </a:solidFill>
              <a:effectLst/>
              <a:latin typeface="+mn-lt"/>
              <a:ea typeface="+mn-ea"/>
              <a:cs typeface="+mn-cs"/>
            </a:rPr>
            <a:t>実質公債費比率は減少</a:t>
          </a:r>
          <a:r>
            <a:rPr kumimoji="1" lang="ja-JP" altLang="en-US" sz="1000" b="0" i="0" baseline="0">
              <a:solidFill>
                <a:schemeClr val="dk1"/>
              </a:solidFill>
              <a:effectLst/>
              <a:latin typeface="+mn-lt"/>
              <a:ea typeface="+mn-ea"/>
              <a:cs typeface="+mn-cs"/>
            </a:rPr>
            <a:t>傾向にある</a:t>
          </a:r>
          <a:r>
            <a:rPr kumimoji="1" lang="ja-JP" altLang="ja-JP" sz="1000" b="0" i="0" baseline="0">
              <a:solidFill>
                <a:schemeClr val="dk1"/>
              </a:solidFill>
              <a:effectLst/>
              <a:latin typeface="+mn-lt"/>
              <a:ea typeface="+mn-ea"/>
              <a:cs typeface="+mn-cs"/>
            </a:rPr>
            <a:t>。また、ここ数年</a:t>
          </a:r>
          <a:r>
            <a:rPr kumimoji="1" lang="en-US" altLang="ja-JP" sz="1000" b="0" i="0" baseline="0">
              <a:solidFill>
                <a:schemeClr val="dk1"/>
              </a:solidFill>
              <a:effectLst/>
              <a:latin typeface="+mn-lt"/>
              <a:ea typeface="+mn-ea"/>
              <a:cs typeface="+mn-cs"/>
            </a:rPr>
            <a:t>1,500</a:t>
          </a:r>
          <a:r>
            <a:rPr kumimoji="1" lang="ja-JP" altLang="ja-JP" sz="1000" b="0" i="0" baseline="0">
              <a:solidFill>
                <a:schemeClr val="dk1"/>
              </a:solidFill>
              <a:effectLst/>
              <a:latin typeface="+mn-lt"/>
              <a:ea typeface="+mn-ea"/>
              <a:cs typeface="+mn-cs"/>
            </a:rPr>
            <a:t>～</a:t>
          </a:r>
          <a:r>
            <a:rPr kumimoji="1" lang="en-US" altLang="ja-JP" sz="1000" b="0" i="0" baseline="0">
              <a:solidFill>
                <a:schemeClr val="dk1"/>
              </a:solidFill>
              <a:effectLst/>
              <a:latin typeface="+mn-lt"/>
              <a:ea typeface="+mn-ea"/>
              <a:cs typeface="+mn-cs"/>
            </a:rPr>
            <a:t>1,600</a:t>
          </a:r>
          <a:r>
            <a:rPr kumimoji="1" lang="ja-JP" altLang="ja-JP" sz="1000" b="0" i="0" baseline="0">
              <a:solidFill>
                <a:schemeClr val="dk1"/>
              </a:solidFill>
              <a:effectLst/>
              <a:latin typeface="+mn-lt"/>
              <a:ea typeface="+mn-ea"/>
              <a:cs typeface="+mn-cs"/>
            </a:rPr>
            <a:t>百万円台の横ばいで推移してきた元利償還金</a:t>
          </a:r>
          <a:r>
            <a:rPr kumimoji="1" lang="ja-JP" altLang="en-US" sz="1000" b="0" i="0" baseline="0">
              <a:solidFill>
                <a:schemeClr val="dk1"/>
              </a:solidFill>
              <a:effectLst/>
              <a:latin typeface="+mn-lt"/>
              <a:ea typeface="+mn-ea"/>
              <a:cs typeface="+mn-cs"/>
            </a:rPr>
            <a:t>は</a:t>
          </a:r>
          <a:r>
            <a:rPr kumimoji="1" lang="ja-JP" altLang="ja-JP" sz="1000" b="0" i="0" baseline="0">
              <a:solidFill>
                <a:schemeClr val="dk1"/>
              </a:solidFill>
              <a:effectLst/>
              <a:latin typeface="+mn-lt"/>
              <a:ea typeface="+mn-ea"/>
              <a:cs typeface="+mn-cs"/>
            </a:rPr>
            <a:t>、令和２年度</a:t>
          </a:r>
          <a:r>
            <a:rPr kumimoji="1" lang="ja-JP" altLang="en-US" sz="1000" b="0" i="0" baseline="0">
              <a:solidFill>
                <a:schemeClr val="dk1"/>
              </a:solidFill>
              <a:effectLst/>
              <a:latin typeface="+mn-lt"/>
              <a:ea typeface="+mn-ea"/>
              <a:cs typeface="+mn-cs"/>
            </a:rPr>
            <a:t>に</a:t>
          </a:r>
          <a:r>
            <a:rPr kumimoji="1" lang="ja-JP" altLang="ja-JP" sz="1000" b="0" i="0" baseline="0">
              <a:solidFill>
                <a:schemeClr val="dk1"/>
              </a:solidFill>
              <a:effectLst/>
              <a:latin typeface="+mn-lt"/>
              <a:ea typeface="+mn-ea"/>
              <a:cs typeface="+mn-cs"/>
            </a:rPr>
            <a:t>大型事業の償還が終了したこ</a:t>
          </a:r>
          <a:r>
            <a:rPr kumimoji="1" lang="ja-JP" altLang="en-US" sz="1000" b="0" i="0" baseline="0">
              <a:solidFill>
                <a:schemeClr val="dk1"/>
              </a:solidFill>
              <a:effectLst/>
              <a:latin typeface="+mn-lt"/>
              <a:ea typeface="+mn-ea"/>
              <a:cs typeface="+mn-cs"/>
            </a:rPr>
            <a:t>とで</a:t>
          </a:r>
          <a:r>
            <a:rPr kumimoji="1" lang="en-US" altLang="ja-JP" sz="1000" b="0" i="0" baseline="0">
              <a:solidFill>
                <a:schemeClr val="dk1"/>
              </a:solidFill>
              <a:effectLst/>
              <a:latin typeface="+mn-lt"/>
              <a:ea typeface="+mn-ea"/>
              <a:cs typeface="+mn-cs"/>
            </a:rPr>
            <a:t>1,300</a:t>
          </a:r>
          <a:r>
            <a:rPr kumimoji="1" lang="ja-JP" altLang="ja-JP" sz="1000" b="0" i="0" baseline="0">
              <a:solidFill>
                <a:schemeClr val="dk1"/>
              </a:solidFill>
              <a:effectLst/>
              <a:latin typeface="+mn-lt"/>
              <a:ea typeface="+mn-ea"/>
              <a:cs typeface="+mn-cs"/>
            </a:rPr>
            <a:t>百万円台</a:t>
          </a:r>
          <a:r>
            <a:rPr kumimoji="1" lang="ja-JP" altLang="en-US" sz="1000" b="0" i="0" baseline="0">
              <a:solidFill>
                <a:schemeClr val="dk1"/>
              </a:solidFill>
              <a:effectLst/>
              <a:latin typeface="+mn-lt"/>
              <a:ea typeface="+mn-ea"/>
              <a:cs typeface="+mn-cs"/>
            </a:rPr>
            <a:t>、令和３年度には</a:t>
          </a:r>
          <a:r>
            <a:rPr kumimoji="1" lang="en-US" altLang="ja-JP" sz="1000" b="0" i="0" baseline="0">
              <a:solidFill>
                <a:schemeClr val="dk1"/>
              </a:solidFill>
              <a:effectLst/>
              <a:latin typeface="+mn-lt"/>
              <a:ea typeface="+mn-ea"/>
              <a:cs typeface="+mn-cs"/>
            </a:rPr>
            <a:t>1,200</a:t>
          </a:r>
          <a:r>
            <a:rPr kumimoji="1" lang="ja-JP" altLang="ja-JP" sz="1000" b="0" i="0" baseline="0">
              <a:solidFill>
                <a:schemeClr val="dk1"/>
              </a:solidFill>
              <a:effectLst/>
              <a:latin typeface="+mn-lt"/>
              <a:ea typeface="+mn-ea"/>
              <a:cs typeface="+mn-cs"/>
            </a:rPr>
            <a:t>百万円台</a:t>
          </a:r>
          <a:r>
            <a:rPr kumimoji="1" lang="ja-JP" altLang="en-US" sz="1000" b="0" i="0" baseline="0">
              <a:solidFill>
                <a:schemeClr val="dk1"/>
              </a:solidFill>
              <a:effectLst/>
              <a:latin typeface="+mn-lt"/>
              <a:ea typeface="+mn-ea"/>
              <a:cs typeface="+mn-cs"/>
            </a:rPr>
            <a:t>となっている</a:t>
          </a:r>
          <a:r>
            <a:rPr kumimoji="1" lang="ja-JP" altLang="ja-JP" sz="1000" b="0" i="0" baseline="0">
              <a:solidFill>
                <a:schemeClr val="dk1"/>
              </a:solidFill>
              <a:effectLst/>
              <a:latin typeface="+mn-lt"/>
              <a:ea typeface="+mn-ea"/>
              <a:cs typeface="+mn-cs"/>
            </a:rPr>
            <a:t>。</a:t>
          </a:r>
          <a:br>
            <a:rPr kumimoji="1" lang="en-US" altLang="ja-JP" sz="1000" b="0" i="0" baseline="0">
              <a:solidFill>
                <a:schemeClr val="dk1"/>
              </a:solidFill>
              <a:effectLst/>
              <a:latin typeface="+mn-lt"/>
              <a:ea typeface="+mn-ea"/>
              <a:cs typeface="+mn-cs"/>
            </a:rPr>
          </a:br>
          <a:r>
            <a:rPr kumimoji="1" lang="ja-JP" altLang="ja-JP" sz="1000" b="0" i="0" baseline="0">
              <a:solidFill>
                <a:schemeClr val="dk1"/>
              </a:solidFill>
              <a:effectLst/>
              <a:latin typeface="+mn-lt"/>
              <a:ea typeface="+mn-ea"/>
              <a:cs typeface="+mn-cs"/>
            </a:rPr>
            <a:t>　今後は</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令和</a:t>
          </a:r>
          <a:r>
            <a:rPr kumimoji="1" lang="en-US" altLang="ja-JP" sz="1000" b="0" i="0" baseline="0">
              <a:solidFill>
                <a:schemeClr val="dk1"/>
              </a:solidFill>
              <a:effectLst/>
              <a:latin typeface="+mn-lt"/>
              <a:ea typeface="+mn-ea"/>
              <a:cs typeface="+mn-cs"/>
            </a:rPr>
            <a:t>7</a:t>
          </a:r>
          <a:r>
            <a:rPr kumimoji="1" lang="ja-JP" altLang="ja-JP" sz="1000" b="0" i="0" baseline="0">
              <a:solidFill>
                <a:schemeClr val="dk1"/>
              </a:solidFill>
              <a:effectLst/>
              <a:latin typeface="+mn-lt"/>
              <a:ea typeface="+mn-ea"/>
              <a:cs typeface="+mn-cs"/>
            </a:rPr>
            <a:t>年度稼働を目指すごみ処理施設</a:t>
          </a:r>
          <a:r>
            <a:rPr kumimoji="1" lang="ja-JP" altLang="en-US" sz="1000" b="0" i="0" baseline="0">
              <a:solidFill>
                <a:schemeClr val="dk1"/>
              </a:solidFill>
              <a:effectLst/>
              <a:latin typeface="+mn-lt"/>
              <a:ea typeface="+mn-ea"/>
              <a:cs typeface="+mn-cs"/>
            </a:rPr>
            <a:t>をはじめとして、老朽施設の大規模改修等の</a:t>
          </a:r>
          <a:r>
            <a:rPr kumimoji="1" lang="ja-JP" altLang="ja-JP" sz="1000" b="0" i="0" baseline="0">
              <a:solidFill>
                <a:schemeClr val="dk1"/>
              </a:solidFill>
              <a:effectLst/>
              <a:latin typeface="+mn-lt"/>
              <a:ea typeface="+mn-ea"/>
              <a:cs typeface="+mn-cs"/>
            </a:rPr>
            <a:t>大型事業</a:t>
          </a:r>
          <a:r>
            <a:rPr kumimoji="1" lang="ja-JP" altLang="en-US" sz="1000" b="0" i="0" baseline="0">
              <a:solidFill>
                <a:schemeClr val="dk1"/>
              </a:solidFill>
              <a:effectLst/>
              <a:latin typeface="+mn-lt"/>
              <a:ea typeface="+mn-ea"/>
              <a:cs typeface="+mn-cs"/>
            </a:rPr>
            <a:t>実施など、</a:t>
          </a:r>
          <a:r>
            <a:rPr kumimoji="1" lang="ja-JP" altLang="ja-JP" sz="1000" b="0" i="0" baseline="0">
              <a:solidFill>
                <a:schemeClr val="dk1"/>
              </a:solidFill>
              <a:effectLst/>
              <a:latin typeface="+mn-lt"/>
              <a:ea typeface="+mn-ea"/>
              <a:cs typeface="+mn-cs"/>
            </a:rPr>
            <a:t>元利償還金の増加要因が見込まれ</a:t>
          </a:r>
          <a:r>
            <a:rPr kumimoji="1" lang="ja-JP" altLang="en-US" sz="1000" b="0" i="0" baseline="0">
              <a:solidFill>
                <a:schemeClr val="dk1"/>
              </a:solidFill>
              <a:effectLst/>
              <a:latin typeface="+mn-lt"/>
              <a:ea typeface="+mn-ea"/>
              <a:cs typeface="+mn-cs"/>
            </a:rPr>
            <a:t>てい</a:t>
          </a:r>
          <a:r>
            <a:rPr kumimoji="1" lang="ja-JP" altLang="ja-JP" sz="1000" b="0" i="0" baseline="0">
              <a:solidFill>
                <a:schemeClr val="dk1"/>
              </a:solidFill>
              <a:effectLst/>
              <a:latin typeface="+mn-lt"/>
              <a:ea typeface="+mn-ea"/>
              <a:cs typeface="+mn-cs"/>
            </a:rPr>
            <a:t>る。分母となる普通交付税は、</a:t>
          </a:r>
          <a:r>
            <a:rPr kumimoji="1" lang="ja-JP" altLang="en-US" sz="1000" b="0" i="0" baseline="0">
              <a:solidFill>
                <a:schemeClr val="dk1"/>
              </a:solidFill>
              <a:effectLst/>
              <a:latin typeface="+mn-lt"/>
              <a:ea typeface="+mn-ea"/>
              <a:cs typeface="+mn-cs"/>
            </a:rPr>
            <a:t>一本算定となった令和２年度以降、予測していたような</a:t>
          </a:r>
          <a:r>
            <a:rPr kumimoji="1" lang="ja-JP" altLang="ja-JP" sz="1000" b="0" i="0" baseline="0">
              <a:solidFill>
                <a:schemeClr val="dk1"/>
              </a:solidFill>
              <a:effectLst/>
              <a:latin typeface="+mn-lt"/>
              <a:ea typeface="+mn-ea"/>
              <a:cs typeface="+mn-cs"/>
            </a:rPr>
            <a:t>大幅な減額とはなっていないものの、今後の状況は不透明であることから、長期的視点に立った計画的な財政運営により実質公債費比率</a:t>
          </a:r>
          <a:r>
            <a:rPr kumimoji="1" lang="ja-JP" altLang="en-US" sz="1000" b="0" i="0" baseline="0">
              <a:solidFill>
                <a:schemeClr val="dk1"/>
              </a:solidFill>
              <a:effectLst/>
              <a:latin typeface="+mn-lt"/>
              <a:ea typeface="+mn-ea"/>
              <a:cs typeface="+mn-cs"/>
            </a:rPr>
            <a:t>に注視していく</a:t>
          </a:r>
          <a:r>
            <a:rPr kumimoji="1" lang="ja-JP" altLang="ja-JP" sz="1000" b="0" i="0" baseline="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記入すべき積立なし。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ea"/>
              <a:ea typeface="+mn-ea"/>
              <a:cs typeface="+mn-cs"/>
            </a:rPr>
            <a:t>平成</a:t>
          </a:r>
          <a:r>
            <a:rPr kumimoji="1" lang="en-US" altLang="ja-JP" sz="1000" b="0" i="0" baseline="0">
              <a:solidFill>
                <a:schemeClr val="dk1"/>
              </a:solidFill>
              <a:effectLst/>
              <a:latin typeface="+mn-ea"/>
              <a:ea typeface="+mn-ea"/>
              <a:cs typeface="+mn-cs"/>
            </a:rPr>
            <a:t>19</a:t>
          </a:r>
          <a:r>
            <a:rPr kumimoji="1" lang="ja-JP" altLang="ja-JP" sz="1000" b="0" i="0" baseline="0">
              <a:solidFill>
                <a:schemeClr val="dk1"/>
              </a:solidFill>
              <a:effectLst/>
              <a:latin typeface="+mn-ea"/>
              <a:ea typeface="+mn-ea"/>
              <a:cs typeface="+mn-cs"/>
            </a:rPr>
            <a:t>年</a:t>
          </a:r>
          <a:r>
            <a:rPr kumimoji="1" lang="en-US" altLang="ja-JP" sz="1000" b="0" i="0" baseline="0">
              <a:solidFill>
                <a:schemeClr val="dk1"/>
              </a:solidFill>
              <a:effectLst/>
              <a:latin typeface="+mn-ea"/>
              <a:ea typeface="+mn-ea"/>
              <a:cs typeface="+mn-cs"/>
            </a:rPr>
            <a:t>10</a:t>
          </a:r>
          <a:r>
            <a:rPr kumimoji="1" lang="ja-JP" altLang="ja-JP" sz="1000" b="0" i="0" baseline="0">
              <a:solidFill>
                <a:schemeClr val="dk1"/>
              </a:solidFill>
              <a:effectLst/>
              <a:latin typeface="+mn-ea"/>
              <a:ea typeface="+mn-ea"/>
              <a:cs typeface="+mn-cs"/>
            </a:rPr>
            <a:t>月の合併以降、これまで歳入確保の努力と徹底した歳出削減</a:t>
          </a:r>
          <a:r>
            <a:rPr kumimoji="1" lang="ja-JP" altLang="en-US" sz="1000" b="0" i="0" baseline="0">
              <a:solidFill>
                <a:schemeClr val="dk1"/>
              </a:solidFill>
              <a:effectLst/>
              <a:latin typeface="+mn-ea"/>
              <a:ea typeface="+mn-ea"/>
              <a:cs typeface="+mn-cs"/>
            </a:rPr>
            <a:t>、事業の厳選等による財政健全化に取り組んできた。その効果により、</a:t>
          </a:r>
          <a:r>
            <a:rPr kumimoji="1" lang="ja-JP" altLang="ja-JP" sz="1000" b="0" i="0" baseline="0">
              <a:solidFill>
                <a:schemeClr val="dk1"/>
              </a:solidFill>
              <a:effectLst/>
              <a:latin typeface="+mn-ea"/>
              <a:ea typeface="+mn-ea"/>
              <a:cs typeface="+mn-cs"/>
            </a:rPr>
            <a:t>地方債残高</a:t>
          </a:r>
          <a:r>
            <a:rPr kumimoji="1" lang="ja-JP" altLang="en-US" sz="1000" b="0" i="0" baseline="0">
              <a:solidFill>
                <a:schemeClr val="dk1"/>
              </a:solidFill>
              <a:effectLst/>
              <a:latin typeface="+mn-ea"/>
              <a:ea typeface="+mn-ea"/>
              <a:cs typeface="+mn-cs"/>
            </a:rPr>
            <a:t>は着実に減少し、</a:t>
          </a:r>
          <a:r>
            <a:rPr kumimoji="1" lang="ja-JP" altLang="ja-JP" sz="1000" b="0" i="0" baseline="0">
              <a:solidFill>
                <a:schemeClr val="dk1"/>
              </a:solidFill>
              <a:effectLst/>
              <a:latin typeface="+mn-ea"/>
              <a:ea typeface="+mn-ea"/>
              <a:cs typeface="+mn-cs"/>
            </a:rPr>
            <a:t>令和２年度から</a:t>
          </a:r>
          <a:r>
            <a:rPr kumimoji="1" lang="en-US" altLang="ja-JP" sz="1000" b="0" i="0" baseline="0">
              <a:solidFill>
                <a:schemeClr val="dk1"/>
              </a:solidFill>
              <a:effectLst/>
              <a:latin typeface="+mn-ea"/>
              <a:ea typeface="+mn-ea"/>
              <a:cs typeface="+mn-cs"/>
            </a:rPr>
            <a:t>120</a:t>
          </a:r>
          <a:r>
            <a:rPr kumimoji="1" lang="ja-JP" altLang="ja-JP" sz="1000" b="0" i="0" baseline="0">
              <a:solidFill>
                <a:schemeClr val="dk1"/>
              </a:solidFill>
              <a:effectLst/>
              <a:latin typeface="+mn-ea"/>
              <a:ea typeface="+mn-ea"/>
              <a:cs typeface="+mn-cs"/>
            </a:rPr>
            <a:t>億円を切る</a:t>
          </a:r>
          <a:r>
            <a:rPr kumimoji="1" lang="ja-JP" altLang="en-US" sz="1000" b="0" i="0" baseline="0">
              <a:solidFill>
                <a:schemeClr val="dk1"/>
              </a:solidFill>
              <a:effectLst/>
              <a:latin typeface="+mn-ea"/>
              <a:ea typeface="+mn-ea"/>
              <a:cs typeface="+mn-cs"/>
            </a:rPr>
            <a:t>など将来負担額の</a:t>
          </a:r>
          <a:r>
            <a:rPr kumimoji="1" lang="ja-JP" altLang="ja-JP" sz="1000" b="0" i="0" baseline="0">
              <a:solidFill>
                <a:schemeClr val="dk1"/>
              </a:solidFill>
              <a:effectLst/>
              <a:latin typeface="+mn-ea"/>
              <a:ea typeface="+mn-ea"/>
              <a:cs typeface="+mn-cs"/>
            </a:rPr>
            <a:t>減少</a:t>
          </a:r>
          <a:r>
            <a:rPr kumimoji="1" lang="ja-JP" altLang="en-US" sz="1000" b="0" i="0" baseline="0">
              <a:solidFill>
                <a:schemeClr val="dk1"/>
              </a:solidFill>
              <a:effectLst/>
              <a:latin typeface="+mn-ea"/>
              <a:ea typeface="+mn-ea"/>
              <a:cs typeface="+mn-cs"/>
            </a:rPr>
            <a:t>へとつながった。また、併せて、</a:t>
          </a:r>
          <a:r>
            <a:rPr kumimoji="1" lang="ja-JP" altLang="ja-JP" sz="1000" b="0" i="0" baseline="0">
              <a:solidFill>
                <a:schemeClr val="dk1"/>
              </a:solidFill>
              <a:effectLst/>
              <a:latin typeface="+mn-ea"/>
              <a:ea typeface="+mn-ea"/>
              <a:cs typeface="+mn-cs"/>
            </a:rPr>
            <a:t>普通交付税が一本算定となる令和２年度以降の財政不安に備えて基金の積立てに取り組ん</a:t>
          </a:r>
          <a:r>
            <a:rPr kumimoji="1" lang="ja-JP" altLang="en-US" sz="1000" b="0" i="0" baseline="0">
              <a:solidFill>
                <a:schemeClr val="dk1"/>
              </a:solidFill>
              <a:effectLst/>
              <a:latin typeface="+mn-ea"/>
              <a:ea typeface="+mn-ea"/>
              <a:cs typeface="+mn-cs"/>
            </a:rPr>
            <a:t>できた</a:t>
          </a:r>
          <a:r>
            <a:rPr kumimoji="1" lang="ja-JP" altLang="ja-JP" sz="1000" b="0" i="0" baseline="0">
              <a:solidFill>
                <a:schemeClr val="dk1"/>
              </a:solidFill>
              <a:effectLst/>
              <a:latin typeface="+mn-ea"/>
              <a:ea typeface="+mn-ea"/>
              <a:cs typeface="+mn-cs"/>
            </a:rPr>
            <a:t>ことにより、</a:t>
          </a:r>
          <a:r>
            <a:rPr kumimoji="1" lang="ja-JP" altLang="en-US" sz="1000" b="0" i="0" baseline="0">
              <a:solidFill>
                <a:schemeClr val="dk1"/>
              </a:solidFill>
              <a:effectLst/>
              <a:latin typeface="+mn-ea"/>
              <a:ea typeface="+mn-ea"/>
              <a:cs typeface="+mn-cs"/>
            </a:rPr>
            <a:t>充当可能財源等における充当可能基金の額が年々増加し、</a:t>
          </a:r>
          <a:r>
            <a:rPr kumimoji="1" lang="ja-JP" altLang="ja-JP" sz="1000" b="0" i="0" baseline="0">
              <a:solidFill>
                <a:schemeClr val="dk1"/>
              </a:solidFill>
              <a:effectLst/>
              <a:latin typeface="+mn-ea"/>
              <a:ea typeface="+mn-ea"/>
              <a:cs typeface="+mn-cs"/>
            </a:rPr>
            <a:t>将来負担比率</a:t>
          </a:r>
          <a:r>
            <a:rPr kumimoji="1" lang="ja-JP" altLang="en-US" sz="1000" b="0" i="0" baseline="0">
              <a:solidFill>
                <a:schemeClr val="dk1"/>
              </a:solidFill>
              <a:effectLst/>
              <a:latin typeface="+mn-ea"/>
              <a:ea typeface="+mn-ea"/>
              <a:cs typeface="+mn-cs"/>
            </a:rPr>
            <a:t>を年次的に</a:t>
          </a:r>
          <a:r>
            <a:rPr kumimoji="1" lang="ja-JP" altLang="ja-JP" sz="1000" b="0" i="0" baseline="0">
              <a:solidFill>
                <a:schemeClr val="dk1"/>
              </a:solidFill>
              <a:effectLst/>
              <a:latin typeface="+mn-ea"/>
              <a:ea typeface="+mn-ea"/>
              <a:cs typeface="+mn-cs"/>
            </a:rPr>
            <a:t>改善</a:t>
          </a:r>
          <a:r>
            <a:rPr kumimoji="1" lang="ja-JP" altLang="en-US" sz="1000" b="0" i="0" baseline="0">
              <a:solidFill>
                <a:schemeClr val="dk1"/>
              </a:solidFill>
              <a:effectLst/>
              <a:latin typeface="+mn-ea"/>
              <a:ea typeface="+mn-ea"/>
              <a:cs typeface="+mn-cs"/>
            </a:rPr>
            <a:t>させることとなった</a:t>
          </a:r>
          <a:r>
            <a:rPr kumimoji="1" lang="ja-JP" altLang="ja-JP" sz="1000" b="0" i="0" baseline="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今後</a:t>
          </a:r>
          <a:r>
            <a:rPr kumimoji="1" lang="ja-JP" altLang="en-US" sz="1000" b="0" i="0" baseline="0">
              <a:solidFill>
                <a:schemeClr val="dk1"/>
              </a:solidFill>
              <a:effectLst/>
              <a:latin typeface="+mn-ea"/>
              <a:ea typeface="+mn-ea"/>
              <a:cs typeface="+mn-cs"/>
            </a:rPr>
            <a:t>の見通しとしては、</a:t>
          </a:r>
          <a:r>
            <a:rPr kumimoji="1" lang="ja-JP" altLang="ja-JP" sz="1000" b="0" i="0" baseline="0">
              <a:solidFill>
                <a:schemeClr val="dk1"/>
              </a:solidFill>
              <a:effectLst/>
              <a:latin typeface="+mn-ea"/>
              <a:ea typeface="+mn-ea"/>
              <a:cs typeface="+mn-cs"/>
            </a:rPr>
            <a:t>ごみ処理</a:t>
          </a:r>
          <a:r>
            <a:rPr kumimoji="1" lang="ja-JP" altLang="en-US" sz="1000" b="0" i="0" baseline="0">
              <a:solidFill>
                <a:schemeClr val="dk1"/>
              </a:solidFill>
              <a:effectLst/>
              <a:latin typeface="+mn-ea"/>
              <a:ea typeface="+mn-ea"/>
              <a:cs typeface="+mn-cs"/>
            </a:rPr>
            <a:t>施設整備をはじめとして老朽施設の大規模改修等の</a:t>
          </a:r>
          <a:r>
            <a:rPr kumimoji="1" lang="ja-JP" altLang="ja-JP" sz="1000" b="0" i="0" baseline="0">
              <a:solidFill>
                <a:schemeClr val="dk1"/>
              </a:solidFill>
              <a:effectLst/>
              <a:latin typeface="+mn-ea"/>
              <a:ea typeface="+mn-ea"/>
              <a:cs typeface="+mn-cs"/>
            </a:rPr>
            <a:t>大型事業に伴う多額の地方債発行を見込</a:t>
          </a:r>
          <a:r>
            <a:rPr kumimoji="1" lang="ja-JP" altLang="en-US" sz="1000" b="0" i="0" baseline="0">
              <a:solidFill>
                <a:schemeClr val="dk1"/>
              </a:solidFill>
              <a:effectLst/>
              <a:latin typeface="+mn-ea"/>
              <a:ea typeface="+mn-ea"/>
              <a:cs typeface="+mn-cs"/>
            </a:rPr>
            <a:t>むことから</a:t>
          </a:r>
          <a:r>
            <a:rPr kumimoji="1" lang="ja-JP" altLang="ja-JP" sz="1000" b="0" i="0" baseline="0">
              <a:solidFill>
                <a:schemeClr val="dk1"/>
              </a:solidFill>
              <a:effectLst/>
              <a:latin typeface="+mn-ea"/>
              <a:ea typeface="+mn-ea"/>
              <a:cs typeface="+mn-cs"/>
            </a:rPr>
            <a:t>地方債残高</a:t>
          </a:r>
          <a:r>
            <a:rPr kumimoji="1" lang="ja-JP" altLang="en-US" sz="1000" b="0" i="0" baseline="0">
              <a:solidFill>
                <a:schemeClr val="dk1"/>
              </a:solidFill>
              <a:effectLst/>
              <a:latin typeface="+mn-ea"/>
              <a:ea typeface="+mn-ea"/>
              <a:cs typeface="+mn-cs"/>
            </a:rPr>
            <a:t>が</a:t>
          </a:r>
          <a:r>
            <a:rPr kumimoji="1" lang="ja-JP" altLang="ja-JP" sz="1000" b="0" i="0" baseline="0">
              <a:solidFill>
                <a:schemeClr val="dk1"/>
              </a:solidFill>
              <a:effectLst/>
              <a:latin typeface="+mn-ea"/>
              <a:ea typeface="+mn-ea"/>
              <a:cs typeface="+mn-cs"/>
            </a:rPr>
            <a:t>増加</a:t>
          </a:r>
          <a:r>
            <a:rPr kumimoji="1" lang="ja-JP" altLang="en-US" sz="1000" b="0" i="0" baseline="0">
              <a:solidFill>
                <a:schemeClr val="dk1"/>
              </a:solidFill>
              <a:effectLst/>
              <a:latin typeface="+mn-ea"/>
              <a:ea typeface="+mn-ea"/>
              <a:cs typeface="+mn-cs"/>
            </a:rPr>
            <a:t>し、一方で、地方債発行抑制のために基金の取崩しを行う必要があることから</a:t>
          </a:r>
          <a:r>
            <a:rPr kumimoji="1" lang="ja-JP" altLang="ja-JP" sz="1000" b="0" i="0" baseline="0">
              <a:solidFill>
                <a:schemeClr val="dk1"/>
              </a:solidFill>
              <a:effectLst/>
              <a:latin typeface="+mn-ea"/>
              <a:ea typeface="+mn-ea"/>
              <a:cs typeface="+mn-cs"/>
            </a:rPr>
            <a:t>分子</a:t>
          </a:r>
          <a:r>
            <a:rPr kumimoji="1" lang="ja-JP" altLang="en-US" sz="1000" b="0" i="0" baseline="0">
              <a:solidFill>
                <a:schemeClr val="dk1"/>
              </a:solidFill>
              <a:effectLst/>
              <a:latin typeface="+mn-ea"/>
              <a:ea typeface="+mn-ea"/>
              <a:cs typeface="+mn-cs"/>
            </a:rPr>
            <a:t>の増加が予想され、</a:t>
          </a:r>
          <a:r>
            <a:rPr kumimoji="1" lang="ja-JP" altLang="ja-JP" sz="1000" b="0" i="0" baseline="0">
              <a:solidFill>
                <a:schemeClr val="dk1"/>
              </a:solidFill>
              <a:effectLst/>
              <a:latin typeface="+mn-ea"/>
              <a:ea typeface="+mn-ea"/>
              <a:cs typeface="+mn-cs"/>
            </a:rPr>
            <a:t>３～５年の短期的な見通しとしては将来負担比率</a:t>
          </a:r>
          <a:r>
            <a:rPr kumimoji="1" lang="ja-JP" altLang="en-US" sz="1000" b="0" i="0" baseline="0">
              <a:solidFill>
                <a:schemeClr val="dk1"/>
              </a:solidFill>
              <a:effectLst/>
              <a:latin typeface="+mn-ea"/>
              <a:ea typeface="+mn-ea"/>
              <a:cs typeface="+mn-cs"/>
            </a:rPr>
            <a:t>は</a:t>
          </a:r>
          <a:r>
            <a:rPr kumimoji="1" lang="ja-JP" altLang="ja-JP" sz="1000" b="0" i="0" baseline="0">
              <a:solidFill>
                <a:schemeClr val="dk1"/>
              </a:solidFill>
              <a:effectLst/>
              <a:latin typeface="+mn-ea"/>
              <a:ea typeface="+mn-ea"/>
              <a:cs typeface="+mn-cs"/>
            </a:rPr>
            <a:t>増加する</a:t>
          </a:r>
          <a:r>
            <a:rPr kumimoji="1" lang="ja-JP" altLang="en-US" sz="1000" b="0" i="0" baseline="0">
              <a:solidFill>
                <a:schemeClr val="dk1"/>
              </a:solidFill>
              <a:effectLst/>
              <a:latin typeface="+mn-ea"/>
              <a:ea typeface="+mn-ea"/>
              <a:cs typeface="+mn-cs"/>
            </a:rPr>
            <a:t>懸念がある</a:t>
          </a:r>
          <a:r>
            <a:rPr kumimoji="1" lang="ja-JP" altLang="ja-JP" sz="1000" b="0" i="0" baseline="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000" b="0" i="0" baseline="0">
              <a:solidFill>
                <a:schemeClr val="dk1"/>
              </a:solidFill>
              <a:effectLst/>
              <a:latin typeface="+mn-ea"/>
              <a:ea typeface="+mn-ea"/>
              <a:cs typeface="+mn-cs"/>
            </a:rPr>
            <a:t>　これらを踏まえ、今後も</a:t>
          </a:r>
          <a:r>
            <a:rPr kumimoji="1" lang="ja-JP" altLang="en-US" sz="1000" b="0" i="0" baseline="0">
              <a:solidFill>
                <a:schemeClr val="dk1"/>
              </a:solidFill>
              <a:effectLst/>
              <a:latin typeface="+mn-ea"/>
              <a:ea typeface="+mn-ea"/>
              <a:cs typeface="+mn-cs"/>
            </a:rPr>
            <a:t>継続して</a:t>
          </a:r>
          <a:r>
            <a:rPr kumimoji="1" lang="ja-JP" altLang="ja-JP" sz="1000" b="0" i="0" baseline="0">
              <a:solidFill>
                <a:schemeClr val="dk1"/>
              </a:solidFill>
              <a:effectLst/>
              <a:latin typeface="+mn-ea"/>
              <a:ea typeface="+mn-ea"/>
              <a:cs typeface="+mn-cs"/>
            </a:rPr>
            <a:t>歳出削減や</a:t>
          </a:r>
          <a:r>
            <a:rPr kumimoji="1" lang="ja-JP" altLang="en-US" sz="1000" b="0" i="0" baseline="0">
              <a:solidFill>
                <a:schemeClr val="dk1"/>
              </a:solidFill>
              <a:effectLst/>
              <a:latin typeface="+mn-ea"/>
              <a:ea typeface="+mn-ea"/>
              <a:cs typeface="+mn-cs"/>
            </a:rPr>
            <a:t>事業の厳選とともに、</a:t>
          </a:r>
          <a:r>
            <a:rPr kumimoji="1" lang="ja-JP" altLang="ja-JP" sz="1000" b="0" i="0" baseline="0">
              <a:solidFill>
                <a:schemeClr val="dk1"/>
              </a:solidFill>
              <a:effectLst/>
              <a:latin typeface="+mn-ea"/>
              <a:ea typeface="+mn-ea"/>
              <a:cs typeface="+mn-cs"/>
            </a:rPr>
            <a:t>新規地方債発行額を元金償還額以下に抑えることなどにより、財政</a:t>
          </a:r>
          <a:r>
            <a:rPr kumimoji="1" lang="ja-JP" altLang="en-US" sz="1000" b="0" i="0" baseline="0">
              <a:solidFill>
                <a:schemeClr val="dk1"/>
              </a:solidFill>
              <a:effectLst/>
              <a:latin typeface="+mn-ea"/>
              <a:ea typeface="+mn-ea"/>
              <a:cs typeface="+mn-cs"/>
            </a:rPr>
            <a:t>健全化への歩みを止めることのないよう</a:t>
          </a:r>
          <a:r>
            <a:rPr kumimoji="1" lang="ja-JP" altLang="ja-JP" sz="1000" b="0" i="0" baseline="0">
              <a:solidFill>
                <a:schemeClr val="dk1"/>
              </a:solidFill>
              <a:effectLst/>
              <a:latin typeface="+mn-ea"/>
              <a:ea typeface="+mn-ea"/>
              <a:cs typeface="+mn-cs"/>
            </a:rPr>
            <a:t>努めることとする。</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鹿児島県屋久島町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49.2</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であ</a:t>
          </a:r>
          <a:r>
            <a:rPr kumimoji="1" lang="ja-JP" altLang="ja-JP" sz="1050" b="0" i="0" baseline="0">
              <a:solidFill>
                <a:schemeClr val="dk1"/>
              </a:solidFill>
              <a:effectLst/>
              <a:latin typeface="+mn-lt"/>
              <a:ea typeface="+mn-ea"/>
              <a:cs typeface="+mn-cs"/>
            </a:rPr>
            <a:t>り、前年度から約</a:t>
          </a:r>
          <a:r>
            <a:rPr kumimoji="1" lang="en-US" altLang="ja-JP" sz="1050" b="0" i="0" baseline="0">
              <a:solidFill>
                <a:schemeClr val="dk1"/>
              </a:solidFill>
              <a:effectLst/>
              <a:latin typeface="+mn-lt"/>
              <a:ea typeface="+mn-ea"/>
              <a:cs typeface="+mn-cs"/>
            </a:rPr>
            <a:t>5.5</a:t>
          </a:r>
          <a:r>
            <a:rPr kumimoji="1" lang="ja-JP" altLang="ja-JP" sz="1050" b="0" i="0" baseline="0">
              <a:solidFill>
                <a:schemeClr val="dk1"/>
              </a:solidFill>
              <a:effectLst/>
              <a:latin typeface="+mn-lt"/>
              <a:ea typeface="+mn-ea"/>
              <a:cs typeface="+mn-cs"/>
            </a:rPr>
            <a:t>億円の増となっている。これは</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財政調整基金</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1.3</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の減となったものの</a:t>
          </a:r>
          <a:r>
            <a:rPr kumimoji="1" lang="ja-JP" altLang="ja-JP" sz="1050" b="0" i="0" baseline="0">
              <a:solidFill>
                <a:schemeClr val="dk1"/>
              </a:solidFill>
              <a:effectLst/>
              <a:latin typeface="+mn-lt"/>
              <a:ea typeface="+mn-ea"/>
              <a:cs typeface="+mn-cs"/>
            </a:rPr>
            <a:t>、公共施設整備基金で約</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だいすき基金で</a:t>
          </a:r>
          <a:r>
            <a:rPr kumimoji="1" lang="ja-JP" altLang="en-US" sz="1050" b="0" i="0" baseline="0">
              <a:solidFill>
                <a:schemeClr val="dk1"/>
              </a:solidFill>
              <a:effectLst/>
              <a:latin typeface="+mn-lt"/>
              <a:ea typeface="+mn-ea"/>
              <a:cs typeface="+mn-cs"/>
            </a:rPr>
            <a:t>約</a:t>
          </a:r>
          <a:r>
            <a:rPr kumimoji="1" lang="en-US" altLang="ja-JP" sz="1050" b="0" i="0" baseline="0">
              <a:solidFill>
                <a:schemeClr val="dk1"/>
              </a:solidFill>
              <a:effectLst/>
              <a:latin typeface="+mn-lt"/>
              <a:ea typeface="+mn-ea"/>
              <a:cs typeface="+mn-cs"/>
            </a:rPr>
            <a:t>1.1</a:t>
          </a:r>
          <a:r>
            <a:rPr kumimoji="1" lang="ja-JP" altLang="ja-JP" sz="1050" b="0" i="0" baseline="0">
              <a:solidFill>
                <a:schemeClr val="dk1"/>
              </a:solidFill>
              <a:effectLst/>
              <a:latin typeface="+mn-lt"/>
              <a:ea typeface="+mn-ea"/>
              <a:cs typeface="+mn-cs"/>
            </a:rPr>
            <a:t>億円、</a:t>
          </a:r>
          <a:r>
            <a:rPr kumimoji="1" lang="ja-JP" altLang="en-US" sz="1050" b="0" i="0" baseline="0">
              <a:solidFill>
                <a:schemeClr val="dk1"/>
              </a:solidFill>
              <a:effectLst/>
              <a:latin typeface="+mn-lt"/>
              <a:ea typeface="+mn-ea"/>
              <a:cs typeface="+mn-cs"/>
            </a:rPr>
            <a:t>令和３年度に造成した旧支所周辺にぎわい創出事業基金</a:t>
          </a:r>
          <a:r>
            <a:rPr kumimoji="1" lang="en-US" altLang="ja-JP" sz="1050" b="0" i="0" baseline="0">
              <a:solidFill>
                <a:schemeClr val="dk1"/>
              </a:solidFill>
              <a:effectLst/>
              <a:latin typeface="+mn-lt"/>
              <a:ea typeface="+mn-ea"/>
              <a:cs typeface="+mn-cs"/>
            </a:rPr>
            <a:t>3.0</a:t>
          </a:r>
          <a:r>
            <a:rPr kumimoji="1" lang="ja-JP" altLang="en-US" sz="1050" b="0" i="0" baseline="0">
              <a:solidFill>
                <a:schemeClr val="dk1"/>
              </a:solidFill>
              <a:effectLst/>
              <a:latin typeface="+mn-lt"/>
              <a:ea typeface="+mn-ea"/>
              <a:cs typeface="+mn-cs"/>
            </a:rPr>
            <a:t>億円</a:t>
          </a:r>
          <a:r>
            <a:rPr kumimoji="1" lang="ja-JP" altLang="ja-JP" sz="1050" b="0" i="0" baseline="0">
              <a:solidFill>
                <a:schemeClr val="dk1"/>
              </a:solidFill>
              <a:effectLst/>
              <a:latin typeface="+mn-lt"/>
              <a:ea typeface="+mn-ea"/>
              <a:cs typeface="+mn-cs"/>
            </a:rPr>
            <a:t>の積立てが増加したことが主な要因である。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財政調整基金については、例年取り組んでいる</a:t>
          </a:r>
          <a:r>
            <a:rPr kumimoji="1" lang="ja-JP" altLang="ja-JP" sz="1050" b="0" i="0" baseline="0">
              <a:solidFill>
                <a:schemeClr val="dk1"/>
              </a:solidFill>
              <a:effectLst/>
              <a:latin typeface="+mn-lt"/>
              <a:ea typeface="+mn-ea"/>
              <a:cs typeface="+mn-cs"/>
            </a:rPr>
            <a:t>歳入確保と事務事業の精査</a:t>
          </a:r>
          <a:r>
            <a:rPr kumimoji="1" lang="ja-JP" altLang="en-US" sz="1050" b="0" i="0" baseline="0">
              <a:solidFill>
                <a:schemeClr val="dk1"/>
              </a:solidFill>
              <a:effectLst/>
              <a:latin typeface="+mn-lt"/>
              <a:ea typeface="+mn-ea"/>
              <a:cs typeface="+mn-cs"/>
            </a:rPr>
            <a:t>及び</a:t>
          </a:r>
          <a:r>
            <a:rPr kumimoji="1" lang="ja-JP" altLang="ja-JP" sz="1050" b="0" i="0" baseline="0">
              <a:solidFill>
                <a:schemeClr val="dk1"/>
              </a:solidFill>
              <a:effectLst/>
              <a:latin typeface="+mn-lt"/>
              <a:ea typeface="+mn-ea"/>
              <a:cs typeface="+mn-cs"/>
            </a:rPr>
            <a:t>事業の選択などの歳出削減によ</a:t>
          </a:r>
          <a:r>
            <a:rPr kumimoji="1" lang="ja-JP" altLang="en-US" sz="1050" b="0" i="0" baseline="0">
              <a:solidFill>
                <a:schemeClr val="dk1"/>
              </a:solidFill>
              <a:effectLst/>
              <a:latin typeface="+mn-lt"/>
              <a:ea typeface="+mn-ea"/>
              <a:cs typeface="+mn-cs"/>
            </a:rPr>
            <a:t>る</a:t>
          </a:r>
          <a:r>
            <a:rPr kumimoji="1" lang="ja-JP" altLang="ja-JP" sz="1050" b="0" i="0" baseline="0">
              <a:solidFill>
                <a:schemeClr val="dk1"/>
              </a:solidFill>
              <a:effectLst/>
              <a:latin typeface="+mn-lt"/>
              <a:ea typeface="+mn-ea"/>
              <a:cs typeface="+mn-cs"/>
            </a:rPr>
            <a:t>決算剰余金を中心として</a:t>
          </a:r>
          <a:r>
            <a:rPr kumimoji="1" lang="ja-JP" altLang="en-US" sz="1050" b="0" i="0" baseline="0">
              <a:solidFill>
                <a:schemeClr val="dk1"/>
              </a:solidFill>
              <a:effectLst/>
              <a:latin typeface="+mn-lt"/>
              <a:ea typeface="+mn-ea"/>
              <a:cs typeface="+mn-cs"/>
            </a:rPr>
            <a:t>積み立てたが、次年度への繰越事業の財源としたことなどが影響して取崩額が上回ったことから減額となった。</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公共施設整備基金</a:t>
          </a:r>
          <a:r>
            <a:rPr kumimoji="1" lang="ja-JP" altLang="en-US" sz="1050" b="0" i="0" baseline="0">
              <a:solidFill>
                <a:schemeClr val="dk1"/>
              </a:solidFill>
              <a:effectLst/>
              <a:latin typeface="+mn-lt"/>
              <a:ea typeface="+mn-ea"/>
              <a:cs typeface="+mn-cs"/>
            </a:rPr>
            <a:t>は、令和７年度稼働を目指すごみ処理施設整備を見据えるとともに、老朽施設の大規模改修等に備えて積極的に積立てを行ったことにより</a:t>
          </a:r>
          <a:r>
            <a:rPr kumimoji="1" lang="ja-JP" altLang="ja-JP" sz="1050" b="0" i="0" baseline="0">
              <a:solidFill>
                <a:schemeClr val="dk1"/>
              </a:solidFill>
              <a:effectLst/>
              <a:latin typeface="+mn-lt"/>
              <a:ea typeface="+mn-ea"/>
              <a:cs typeface="+mn-cs"/>
            </a:rPr>
            <a:t>増加した。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・屋久島町だいすき基金は寄附金を財源としているため、寄附金の増減により基金の積立額が変動するものの、ここ数年は増加傾向にある。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・新たに造成した</a:t>
          </a:r>
          <a:r>
            <a:rPr kumimoji="1" lang="ja-JP" altLang="ja-JP" sz="1050" b="0" i="0" baseline="0">
              <a:solidFill>
                <a:schemeClr val="dk1"/>
              </a:solidFill>
              <a:effectLst/>
              <a:latin typeface="+mn-lt"/>
              <a:ea typeface="+mn-ea"/>
              <a:cs typeface="+mn-cs"/>
            </a:rPr>
            <a:t>旧支所周辺にぎわい創出事業</a:t>
          </a:r>
          <a:r>
            <a:rPr kumimoji="1" lang="ja-JP" altLang="en-US" sz="1050" b="0" i="0" baseline="0">
              <a:solidFill>
                <a:schemeClr val="dk1"/>
              </a:solidFill>
              <a:effectLst/>
              <a:latin typeface="+mn-lt"/>
              <a:ea typeface="+mn-ea"/>
              <a:cs typeface="+mn-cs"/>
            </a:rPr>
            <a:t>基金は、旧町の本庁舎（旧支所）の取壊しに伴い、閑散となることが予想される跡地のにぎわいを創出する事業の財源にするため、令和３年度に積み立てたものである。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基金総額は、財政健全化への継続した取り組みによって年々増加しており、令和３年度決算では標準財政規模の</a:t>
          </a:r>
          <a:r>
            <a:rPr kumimoji="1" lang="en-US" altLang="ja-JP" sz="1050" b="0" i="0" baseline="0">
              <a:solidFill>
                <a:schemeClr val="dk1"/>
              </a:solidFill>
              <a:effectLst/>
              <a:latin typeface="+mn-lt"/>
              <a:ea typeface="+mn-ea"/>
              <a:cs typeface="+mn-cs"/>
            </a:rPr>
            <a:t>76.7</a:t>
          </a:r>
          <a:r>
            <a:rPr kumimoji="1" lang="ja-JP" altLang="en-US" sz="1050" b="0" i="0" baseline="0">
              <a:solidFill>
                <a:schemeClr val="dk1"/>
              </a:solidFill>
              <a:effectLst/>
              <a:latin typeface="+mn-lt"/>
              <a:ea typeface="+mn-ea"/>
              <a:cs typeface="+mn-cs"/>
            </a:rPr>
            <a:t>％となっている。財政調整基金は年度間の財源の不均衡を調整するためのもので、また、特定目的基金は定めた目的のために造成されているものであることから、それぞれの目的を達成するよう慎重かつ効果的な基金の活用に努める必要がある。</a:t>
          </a:r>
          <a:r>
            <a:rPr kumimoji="1" lang="ja-JP" altLang="ja-JP" sz="1050" b="0" i="0" baseline="0">
              <a:solidFill>
                <a:schemeClr val="dk1"/>
              </a:solidFill>
              <a:effectLst/>
              <a:latin typeface="+mn-lt"/>
              <a:ea typeface="+mn-ea"/>
              <a:cs typeface="+mn-cs"/>
            </a:rPr>
            <a:t>これまで</a:t>
          </a:r>
          <a:r>
            <a:rPr kumimoji="1" lang="ja-JP" altLang="en-US" sz="1050" b="0" i="0" baseline="0">
              <a:solidFill>
                <a:schemeClr val="dk1"/>
              </a:solidFill>
              <a:effectLst/>
              <a:latin typeface="+mn-lt"/>
              <a:ea typeface="+mn-ea"/>
              <a:cs typeface="+mn-cs"/>
            </a:rPr>
            <a:t>総じて</a:t>
          </a:r>
          <a:r>
            <a:rPr kumimoji="1" lang="ja-JP" altLang="ja-JP" sz="1050" b="0" i="0" baseline="0">
              <a:solidFill>
                <a:schemeClr val="dk1"/>
              </a:solidFill>
              <a:effectLst/>
              <a:latin typeface="+mn-lt"/>
              <a:ea typeface="+mn-ea"/>
              <a:cs typeface="+mn-cs"/>
            </a:rPr>
            <a:t>財政安定化を最優先にして</a:t>
          </a:r>
          <a:r>
            <a:rPr kumimoji="1" lang="ja-JP" altLang="en-US" sz="1050" b="0" i="0" baseline="0">
              <a:solidFill>
                <a:schemeClr val="dk1"/>
              </a:solidFill>
              <a:effectLst/>
              <a:latin typeface="+mn-lt"/>
              <a:ea typeface="+mn-ea"/>
              <a:cs typeface="+mn-cs"/>
            </a:rPr>
            <a:t>積立てを重視してきたところであるが、ウィズコロナ、アフターコロナを見据えるとともに、複雑化かつ多様化する住民ニーズ、さらには、喫緊の対応が求められている少子高齢化対策等への効果的な取り組みのため、それぞれの目的に応じて適切に</a:t>
          </a:r>
          <a:r>
            <a:rPr kumimoji="1" lang="ja-JP" altLang="ja-JP" sz="1050" b="0" i="0" baseline="0">
              <a:solidFill>
                <a:schemeClr val="dk1"/>
              </a:solidFill>
              <a:effectLst/>
              <a:latin typeface="+mn-lt"/>
              <a:ea typeface="+mn-ea"/>
              <a:cs typeface="+mn-cs"/>
            </a:rPr>
            <a:t>基金の活用を図っていくこととする。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屋久島町</a:t>
          </a:r>
          <a:r>
            <a:rPr kumimoji="1" lang="ja-JP" altLang="ja-JP" sz="1050" b="0" i="0" baseline="0">
              <a:solidFill>
                <a:schemeClr val="dk1"/>
              </a:solidFill>
              <a:effectLst/>
              <a:latin typeface="+mn-lt"/>
              <a:ea typeface="+mn-ea"/>
              <a:cs typeface="+mn-cs"/>
            </a:rPr>
            <a:t>公共施設整備基金：公共施設の新設や改修などに要する経費の財源に充てることを目的として設置。大規模な施設整備や長寿命化整備などを行う場合に、国県補助金や</a:t>
          </a:r>
          <a:r>
            <a:rPr kumimoji="1" lang="ja-JP" altLang="en-US" sz="1050" b="0" i="0" baseline="0">
              <a:solidFill>
                <a:schemeClr val="dk1"/>
              </a:solidFill>
              <a:effectLst/>
              <a:latin typeface="+mn-lt"/>
              <a:ea typeface="+mn-ea"/>
              <a:cs typeface="+mn-cs"/>
            </a:rPr>
            <a:t>地方債</a:t>
          </a:r>
          <a:r>
            <a:rPr kumimoji="1" lang="ja-JP" altLang="ja-JP" sz="1050" b="0" i="0" baseline="0">
              <a:solidFill>
                <a:schemeClr val="dk1"/>
              </a:solidFill>
              <a:effectLst/>
              <a:latin typeface="+mn-lt"/>
              <a:ea typeface="+mn-ea"/>
              <a:cs typeface="+mn-cs"/>
            </a:rPr>
            <a:t>発行では賄えない建設事業費の財源として活用。</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・屋久島町だいすき基金：本町へ寄附された「だいすき寄附金」（ふるさと納税）を適正に管理運用するために設置。環境保全対策や活性化に関する事業の財源として活用。</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・屋久島町旧支所周辺にぎわい創出事業基金：</a:t>
          </a:r>
          <a:r>
            <a:rPr kumimoji="1" lang="ja-JP" altLang="ja-JP" sz="1050" b="0" i="0" baseline="0">
              <a:solidFill>
                <a:schemeClr val="dk1"/>
              </a:solidFill>
              <a:effectLst/>
              <a:latin typeface="+mn-lt"/>
              <a:ea typeface="+mn-ea"/>
              <a:cs typeface="+mn-cs"/>
            </a:rPr>
            <a:t>旧町の本庁舎</a:t>
          </a:r>
          <a:r>
            <a:rPr kumimoji="1" lang="ja-JP" altLang="en-US" sz="1050" b="0" i="0" baseline="0">
              <a:solidFill>
                <a:schemeClr val="dk1"/>
              </a:solidFill>
              <a:effectLst/>
              <a:latin typeface="+mn-lt"/>
              <a:ea typeface="+mn-ea"/>
              <a:cs typeface="+mn-cs"/>
            </a:rPr>
            <a:t>（旧支所）</a:t>
          </a:r>
          <a:r>
            <a:rPr kumimoji="1" lang="ja-JP" altLang="ja-JP" sz="1050" b="0" i="0" baseline="0">
              <a:solidFill>
                <a:schemeClr val="dk1"/>
              </a:solidFill>
              <a:effectLst/>
              <a:latin typeface="+mn-lt"/>
              <a:ea typeface="+mn-ea"/>
              <a:cs typeface="+mn-cs"/>
            </a:rPr>
            <a:t>取壊しに伴</a:t>
          </a:r>
          <a:r>
            <a:rPr kumimoji="1" lang="ja-JP" altLang="en-US" sz="1050" b="0" i="0" baseline="0">
              <a:solidFill>
                <a:schemeClr val="dk1"/>
              </a:solidFill>
              <a:effectLst/>
              <a:latin typeface="+mn-lt"/>
              <a:ea typeface="+mn-ea"/>
              <a:cs typeface="+mn-cs"/>
            </a:rPr>
            <a:t>って閑散とする跡地周辺地域に新たなにぎわい</a:t>
          </a:r>
          <a:r>
            <a:rPr kumimoji="1" lang="ja-JP" altLang="ja-JP" sz="1050" b="0" i="0" baseline="0">
              <a:solidFill>
                <a:schemeClr val="dk1"/>
              </a:solidFill>
              <a:effectLst/>
              <a:latin typeface="+mn-lt"/>
              <a:ea typeface="+mn-ea"/>
              <a:cs typeface="+mn-cs"/>
            </a:rPr>
            <a:t>を創出するための事業</a:t>
          </a:r>
          <a:r>
            <a:rPr kumimoji="1" lang="ja-JP" altLang="en-US" sz="1050" b="0" i="0" baseline="0">
              <a:solidFill>
                <a:schemeClr val="dk1"/>
              </a:solidFill>
              <a:effectLst/>
              <a:latin typeface="+mn-lt"/>
              <a:ea typeface="+mn-ea"/>
              <a:cs typeface="+mn-cs"/>
            </a:rPr>
            <a:t>の財源として活用</a:t>
          </a:r>
          <a:r>
            <a:rPr kumimoji="1" lang="ja-JP" altLang="ja-JP" sz="1050" b="0" i="0" baseline="0">
              <a:solidFill>
                <a:schemeClr val="dk1"/>
              </a:solidFill>
              <a:effectLst/>
              <a:latin typeface="+mn-lt"/>
              <a:ea typeface="+mn-ea"/>
              <a:cs typeface="+mn-cs"/>
            </a:rPr>
            <a:t>。　</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屋久島町</a:t>
          </a:r>
          <a:r>
            <a:rPr kumimoji="1" lang="ja-JP" altLang="ja-JP" sz="1050" b="0" i="0" baseline="0">
              <a:solidFill>
                <a:schemeClr val="dk1"/>
              </a:solidFill>
              <a:effectLst/>
              <a:latin typeface="+mn-lt"/>
              <a:ea typeface="+mn-ea"/>
              <a:cs typeface="+mn-cs"/>
            </a:rPr>
            <a:t>岩崎育英奨学基金：</a:t>
          </a:r>
          <a:r>
            <a:rPr lang="ja-JP" altLang="ja-JP" sz="1050" b="0" i="0" baseline="0">
              <a:solidFill>
                <a:schemeClr val="dk1"/>
              </a:solidFill>
              <a:effectLst/>
              <a:latin typeface="+mn-lt"/>
              <a:ea typeface="+mn-ea"/>
              <a:cs typeface="+mn-cs"/>
            </a:rPr>
            <a:t>育英奨学資金としての貸与又は青少年研修費として運用する</a:t>
          </a:r>
          <a:r>
            <a:rPr kumimoji="1" lang="ja-JP" altLang="ja-JP" sz="1050" b="0" i="0" baseline="0">
              <a:solidFill>
                <a:schemeClr val="dk1"/>
              </a:solidFill>
              <a:effectLst/>
              <a:latin typeface="+mn-lt"/>
              <a:ea typeface="+mn-ea"/>
              <a:cs typeface="+mn-cs"/>
            </a:rPr>
            <a:t>事業の財源として活用。　</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屋久島町未来につなぐ森林づくり基金</a:t>
          </a:r>
          <a:r>
            <a:rPr kumimoji="1" lang="ja-JP" altLang="ja-JP" sz="1050" b="0" i="0" baseline="0">
              <a:solidFill>
                <a:schemeClr val="dk1"/>
              </a:solidFill>
              <a:effectLst/>
              <a:latin typeface="+mn-lt"/>
              <a:ea typeface="+mn-ea"/>
              <a:cs typeface="+mn-cs"/>
            </a:rPr>
            <a:t>：</a:t>
          </a:r>
          <a:r>
            <a:rPr lang="ja-JP" altLang="en-US" sz="1050" b="0" i="0">
              <a:solidFill>
                <a:schemeClr val="dk1"/>
              </a:solidFill>
              <a:effectLst/>
              <a:latin typeface="+mn-lt"/>
              <a:ea typeface="+mn-ea"/>
              <a:cs typeface="+mn-cs"/>
            </a:rPr>
            <a:t>間伐や人材育成、担い手の確保、木材利用の促進や普及啓発等の森林整備及びその促進を図るための事業の財源として活用。</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ea"/>
              <a:ea typeface="+mn-ea"/>
              <a:cs typeface="+mn-cs"/>
            </a:rPr>
            <a:t>・</a:t>
          </a:r>
          <a:r>
            <a:rPr kumimoji="1" lang="ja-JP" altLang="en-US" sz="1050" b="0" i="0" baseline="0">
              <a:solidFill>
                <a:schemeClr val="dk1"/>
              </a:solidFill>
              <a:effectLst/>
              <a:latin typeface="+mn-ea"/>
              <a:ea typeface="+mn-ea"/>
              <a:cs typeface="+mn-cs"/>
            </a:rPr>
            <a:t>屋久島町</a:t>
          </a:r>
          <a:r>
            <a:rPr kumimoji="1" lang="ja-JP" altLang="ja-JP" sz="1050" b="0" i="0" baseline="0">
              <a:solidFill>
                <a:schemeClr val="dk1"/>
              </a:solidFill>
              <a:effectLst/>
              <a:latin typeface="+mn-ea"/>
              <a:ea typeface="+mn-ea"/>
              <a:cs typeface="+mn-cs"/>
            </a:rPr>
            <a:t>公共施設整備基金：公共施設改修等のための財源として予定したが、</a:t>
          </a:r>
          <a:r>
            <a:rPr kumimoji="1" lang="ja-JP" altLang="en-US" sz="1050" b="0" i="0" baseline="0">
              <a:solidFill>
                <a:schemeClr val="dk1"/>
              </a:solidFill>
              <a:effectLst/>
              <a:latin typeface="+mn-ea"/>
              <a:ea typeface="+mn-ea"/>
              <a:cs typeface="+mn-cs"/>
            </a:rPr>
            <a:t>令和７年度稼働を目指すごみ処理施設の整備等</a:t>
          </a:r>
          <a:r>
            <a:rPr kumimoji="1" lang="ja-JP" altLang="ja-JP" sz="1050" b="0" i="0" baseline="0">
              <a:solidFill>
                <a:schemeClr val="dk1"/>
              </a:solidFill>
              <a:effectLst/>
              <a:latin typeface="+mn-ea"/>
              <a:ea typeface="+mn-ea"/>
              <a:cs typeface="+mn-cs"/>
            </a:rPr>
            <a:t>を考慮して積立てを行ったことから増加。</a:t>
          </a:r>
          <a:endParaRPr lang="ja-JP" altLang="ja-JP" sz="120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・屋久島町だいすき基金：基金活用事業の財源</a:t>
          </a:r>
          <a:r>
            <a:rPr kumimoji="1" lang="ja-JP" altLang="en-US" sz="1050" b="0" i="0" baseline="0">
              <a:solidFill>
                <a:schemeClr val="dk1"/>
              </a:solidFill>
              <a:effectLst/>
              <a:latin typeface="+mn-ea"/>
              <a:ea typeface="+mn-ea"/>
              <a:cs typeface="+mn-cs"/>
            </a:rPr>
            <a:t>としたが、</a:t>
          </a:r>
          <a:r>
            <a:rPr kumimoji="1" lang="ja-JP" altLang="ja-JP" sz="1050" b="0" i="0" baseline="0">
              <a:solidFill>
                <a:schemeClr val="dk1"/>
              </a:solidFill>
              <a:effectLst/>
              <a:latin typeface="+mn-ea"/>
              <a:ea typeface="+mn-ea"/>
              <a:cs typeface="+mn-cs"/>
            </a:rPr>
            <a:t>寄付金額が</a:t>
          </a:r>
          <a:r>
            <a:rPr kumimoji="1" lang="ja-JP" altLang="en-US" sz="1050" b="0" i="0" baseline="0">
              <a:solidFill>
                <a:schemeClr val="dk1"/>
              </a:solidFill>
              <a:effectLst/>
              <a:latin typeface="+mn-ea"/>
              <a:ea typeface="+mn-ea"/>
              <a:cs typeface="+mn-cs"/>
            </a:rPr>
            <a:t>活用額を</a:t>
          </a:r>
          <a:r>
            <a:rPr kumimoji="1" lang="ja-JP" altLang="ja-JP" sz="1050" b="0" i="0" baseline="0">
              <a:solidFill>
                <a:schemeClr val="dk1"/>
              </a:solidFill>
              <a:effectLst/>
              <a:latin typeface="+mn-ea"/>
              <a:ea typeface="+mn-ea"/>
              <a:cs typeface="+mn-cs"/>
            </a:rPr>
            <a:t>上回ったこと</a:t>
          </a:r>
          <a:r>
            <a:rPr kumimoji="1" lang="ja-JP" altLang="en-US" sz="1050" b="0" i="0" baseline="0">
              <a:solidFill>
                <a:schemeClr val="dk1"/>
              </a:solidFill>
              <a:effectLst/>
              <a:latin typeface="+mn-ea"/>
              <a:ea typeface="+mn-ea"/>
              <a:cs typeface="+mn-cs"/>
            </a:rPr>
            <a:t>から</a:t>
          </a:r>
          <a:r>
            <a:rPr kumimoji="1" lang="ja-JP" altLang="ja-JP" sz="1050" b="0" i="0" baseline="0">
              <a:solidFill>
                <a:schemeClr val="dk1"/>
              </a:solidFill>
              <a:effectLst/>
              <a:latin typeface="+mn-ea"/>
              <a:ea typeface="+mn-ea"/>
              <a:cs typeface="+mn-cs"/>
            </a:rPr>
            <a:t>増加。</a:t>
          </a:r>
          <a:endParaRPr kumimoji="1" lang="en-US" altLang="ja-JP" sz="105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・屋久島町旧支所周辺にぎわい創出事業基金：旧町の本庁舎（</a:t>
          </a:r>
          <a:r>
            <a:rPr kumimoji="1" lang="ja-JP" altLang="en-US" sz="1050" b="0" i="0" baseline="0">
              <a:solidFill>
                <a:schemeClr val="dk1"/>
              </a:solidFill>
              <a:effectLst/>
              <a:latin typeface="+mn-ea"/>
              <a:ea typeface="+mn-ea"/>
              <a:cs typeface="+mn-cs"/>
            </a:rPr>
            <a:t>旧</a:t>
          </a:r>
          <a:r>
            <a:rPr kumimoji="1" lang="ja-JP" altLang="ja-JP" sz="1050" b="0" i="0" baseline="0">
              <a:solidFill>
                <a:schemeClr val="dk1"/>
              </a:solidFill>
              <a:effectLst/>
              <a:latin typeface="+mn-ea"/>
              <a:ea typeface="+mn-ea"/>
              <a:cs typeface="+mn-cs"/>
            </a:rPr>
            <a:t>支所）取壊しに伴って閑散とする跡地周辺地域に新たなにぎわいを創出するため</a:t>
          </a:r>
          <a:r>
            <a:rPr kumimoji="1" lang="ja-JP" altLang="en-US" sz="1050" b="0" i="0" baseline="0">
              <a:solidFill>
                <a:schemeClr val="dk1"/>
              </a:solidFill>
              <a:effectLst/>
              <a:latin typeface="+mn-ea"/>
              <a:ea typeface="+mn-ea"/>
              <a:cs typeface="+mn-cs"/>
            </a:rPr>
            <a:t>に新たに造成</a:t>
          </a:r>
          <a:r>
            <a:rPr kumimoji="1" lang="ja-JP" altLang="ja-JP" sz="1050" b="0" i="0" baseline="0">
              <a:solidFill>
                <a:schemeClr val="dk1"/>
              </a:solidFill>
              <a:effectLst/>
              <a:latin typeface="+mn-ea"/>
              <a:ea typeface="+mn-ea"/>
              <a:cs typeface="+mn-cs"/>
            </a:rPr>
            <a:t>。</a:t>
          </a:r>
          <a:endParaRPr kumimoji="1" lang="en-US" altLang="ja-JP" sz="105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a:t>
          </a:r>
          <a:r>
            <a:rPr kumimoji="1" lang="ja-JP" altLang="en-US" sz="1050" b="0" i="0" baseline="0">
              <a:solidFill>
                <a:schemeClr val="dk1"/>
              </a:solidFill>
              <a:effectLst/>
              <a:latin typeface="+mn-ea"/>
              <a:ea typeface="+mn-ea"/>
              <a:cs typeface="+mn-cs"/>
            </a:rPr>
            <a:t>屋久島町</a:t>
          </a:r>
          <a:r>
            <a:rPr kumimoji="1" lang="ja-JP" altLang="ja-JP" sz="1050" b="0" i="0" baseline="0">
              <a:solidFill>
                <a:schemeClr val="dk1"/>
              </a:solidFill>
              <a:effectLst/>
              <a:latin typeface="+mn-ea"/>
              <a:ea typeface="+mn-ea"/>
              <a:cs typeface="+mn-cs"/>
            </a:rPr>
            <a:t>岩崎育英奨学基金</a:t>
          </a:r>
          <a:r>
            <a:rPr kumimoji="1" lang="ja-JP" altLang="en-US" sz="1050" b="0" i="0" baseline="0">
              <a:solidFill>
                <a:schemeClr val="dk1"/>
              </a:solidFill>
              <a:effectLst/>
              <a:latin typeface="+mn-ea"/>
              <a:ea typeface="+mn-ea"/>
              <a:cs typeface="+mn-cs"/>
            </a:rPr>
            <a:t>：当基金の活用までには至らなかったため</a:t>
          </a:r>
          <a:r>
            <a:rPr kumimoji="1" lang="ja-JP" altLang="ja-JP" sz="1050" b="0" i="0" baseline="0">
              <a:solidFill>
                <a:schemeClr val="dk1"/>
              </a:solidFill>
              <a:effectLst/>
              <a:latin typeface="+mn-ea"/>
              <a:ea typeface="+mn-ea"/>
              <a:cs typeface="+mn-cs"/>
            </a:rPr>
            <a:t>に預金利子のみ増加。</a:t>
          </a:r>
          <a:endParaRPr lang="ja-JP" altLang="ja-JP" sz="1050">
            <a:effectLst/>
            <a:latin typeface="+mn-ea"/>
            <a:ea typeface="+mn-ea"/>
          </a:endParaRPr>
        </a:p>
        <a:p>
          <a:r>
            <a:rPr kumimoji="1" lang="ja-JP" altLang="ja-JP" sz="1050" b="0" i="0" baseline="0">
              <a:solidFill>
                <a:schemeClr val="dk1"/>
              </a:solidFill>
              <a:effectLst/>
              <a:latin typeface="+mn-ea"/>
              <a:ea typeface="+mn-ea"/>
              <a:cs typeface="+mn-cs"/>
            </a:rPr>
            <a:t>・</a:t>
          </a:r>
          <a:r>
            <a:rPr kumimoji="1" lang="ja-JP" altLang="en-US" sz="1050" b="0" i="0" baseline="0">
              <a:solidFill>
                <a:schemeClr val="dk1"/>
              </a:solidFill>
              <a:effectLst/>
              <a:latin typeface="+mn-ea"/>
              <a:ea typeface="+mn-ea"/>
              <a:cs typeface="+mn-cs"/>
            </a:rPr>
            <a:t>屋久島町未来につなぐ森林づくり基金：</a:t>
          </a:r>
          <a:r>
            <a:rPr kumimoji="1" lang="ja-JP" altLang="ja-JP" sz="1050" b="0" i="0" baseline="0">
              <a:solidFill>
                <a:schemeClr val="dk1"/>
              </a:solidFill>
              <a:effectLst/>
              <a:latin typeface="+mn-ea"/>
              <a:ea typeface="+mn-ea"/>
              <a:cs typeface="+mn-cs"/>
            </a:rPr>
            <a:t>基金活用事業の財源</a:t>
          </a:r>
          <a:r>
            <a:rPr kumimoji="1" lang="ja-JP" altLang="en-US" sz="1050" b="0" i="0" baseline="0">
              <a:solidFill>
                <a:schemeClr val="dk1"/>
              </a:solidFill>
              <a:effectLst/>
              <a:latin typeface="+mn-ea"/>
              <a:ea typeface="+mn-ea"/>
              <a:cs typeface="+mn-cs"/>
            </a:rPr>
            <a:t>と</a:t>
          </a:r>
          <a:r>
            <a:rPr kumimoji="1" lang="ja-JP" altLang="ja-JP" sz="1050" b="0" i="0" baseline="0">
              <a:solidFill>
                <a:schemeClr val="dk1"/>
              </a:solidFill>
              <a:effectLst/>
              <a:latin typeface="+mn-ea"/>
              <a:ea typeface="+mn-ea"/>
              <a:cs typeface="+mn-cs"/>
            </a:rPr>
            <a:t>し</a:t>
          </a:r>
          <a:r>
            <a:rPr kumimoji="1" lang="ja-JP" altLang="en-US" sz="1050" b="0" i="0" baseline="0">
              <a:solidFill>
                <a:schemeClr val="dk1"/>
              </a:solidFill>
              <a:effectLst/>
              <a:latin typeface="+mn-ea"/>
              <a:ea typeface="+mn-ea"/>
              <a:cs typeface="+mn-cs"/>
            </a:rPr>
            <a:t>た</a:t>
          </a:r>
          <a:r>
            <a:rPr kumimoji="1" lang="ja-JP" altLang="ja-JP" sz="1050" b="0" i="0" baseline="0">
              <a:solidFill>
                <a:schemeClr val="dk1"/>
              </a:solidFill>
              <a:effectLst/>
              <a:latin typeface="+mn-ea"/>
              <a:ea typeface="+mn-ea"/>
              <a:cs typeface="+mn-cs"/>
            </a:rPr>
            <a:t>が、</a:t>
          </a:r>
          <a:r>
            <a:rPr kumimoji="1" lang="ja-JP" altLang="en-US" sz="1050" b="0" i="0" baseline="0">
              <a:solidFill>
                <a:schemeClr val="dk1"/>
              </a:solidFill>
              <a:effectLst/>
              <a:latin typeface="+mn-ea"/>
              <a:ea typeface="+mn-ea"/>
              <a:cs typeface="+mn-cs"/>
            </a:rPr>
            <a:t>コロナ禍により事業執行が想定通りに進まず、森林環境譲与税の</a:t>
          </a:r>
          <a:r>
            <a:rPr kumimoji="1" lang="ja-JP" altLang="ja-JP" sz="1050" b="0" i="0" baseline="0">
              <a:solidFill>
                <a:schemeClr val="dk1"/>
              </a:solidFill>
              <a:effectLst/>
              <a:latin typeface="+mn-ea"/>
              <a:ea typeface="+mn-ea"/>
              <a:cs typeface="+mn-cs"/>
            </a:rPr>
            <a:t>額が</a:t>
          </a:r>
          <a:r>
            <a:rPr kumimoji="1" lang="ja-JP" altLang="en-US" sz="1050" b="0" i="0" baseline="0">
              <a:solidFill>
                <a:schemeClr val="dk1"/>
              </a:solidFill>
              <a:effectLst/>
              <a:latin typeface="+mn-ea"/>
              <a:ea typeface="+mn-ea"/>
              <a:cs typeface="+mn-cs"/>
            </a:rPr>
            <a:t>活用額を</a:t>
          </a:r>
          <a:r>
            <a:rPr kumimoji="1" lang="ja-JP" altLang="ja-JP" sz="1050" b="0" i="0" baseline="0">
              <a:solidFill>
                <a:schemeClr val="dk1"/>
              </a:solidFill>
              <a:effectLst/>
              <a:latin typeface="+mn-ea"/>
              <a:ea typeface="+mn-ea"/>
              <a:cs typeface="+mn-cs"/>
            </a:rPr>
            <a:t>上回ったことから増加。</a:t>
          </a:r>
          <a:endParaRPr lang="ja-JP" altLang="ja-JP" sz="1200">
            <a:effectLst/>
            <a:latin typeface="+mn-ea"/>
            <a:ea typeface="+mn-ea"/>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・屋久島町公共施設整備基金：令和７年度稼働を目指すごみ処理施設の整備</a:t>
          </a:r>
          <a:r>
            <a:rPr kumimoji="1" lang="ja-JP" altLang="en-US" sz="1050" b="0" i="0" baseline="0">
              <a:solidFill>
                <a:schemeClr val="dk1"/>
              </a:solidFill>
              <a:effectLst/>
              <a:latin typeface="+mn-ea"/>
              <a:ea typeface="+mn-ea"/>
              <a:cs typeface="+mn-cs"/>
            </a:rPr>
            <a:t>事業及び老朽施設等の整備、改修等に活用</a:t>
          </a:r>
          <a:r>
            <a:rPr kumimoji="1" lang="ja-JP" altLang="ja-JP" sz="1050" b="0" i="0" baseline="0">
              <a:solidFill>
                <a:schemeClr val="dk1"/>
              </a:solidFill>
              <a:effectLst/>
              <a:latin typeface="+mn-ea"/>
              <a:ea typeface="+mn-ea"/>
              <a:cs typeface="+mn-cs"/>
            </a:rPr>
            <a:t>。</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・屋久島町だいすき基金：全国から寄せられる好意に応えるべく、基金活用事業の積極的な拡大を行っていく。寄附金の額に応じて今後も活用を行う。</a:t>
          </a:r>
          <a:endParaRPr lang="ja-JP" altLang="ja-JP" sz="12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・屋久島町旧支所周辺にぎわい創出事業基金：</a:t>
          </a:r>
          <a:r>
            <a:rPr kumimoji="1" lang="ja-JP" altLang="en-US" sz="1050" b="0" i="0" baseline="0">
              <a:solidFill>
                <a:schemeClr val="dk1"/>
              </a:solidFill>
              <a:effectLst/>
              <a:latin typeface="+mn-ea"/>
              <a:ea typeface="+mn-ea"/>
              <a:cs typeface="+mn-cs"/>
            </a:rPr>
            <a:t>旧町</a:t>
          </a:r>
          <a:r>
            <a:rPr kumimoji="1" lang="ja-JP" altLang="ja-JP" sz="1050" b="0" i="0" baseline="0">
              <a:solidFill>
                <a:schemeClr val="dk1"/>
              </a:solidFill>
              <a:effectLst/>
              <a:latin typeface="+mn-ea"/>
              <a:ea typeface="+mn-ea"/>
              <a:cs typeface="+mn-cs"/>
            </a:rPr>
            <a:t>本庁舎（旧支所）跡地周辺地域</a:t>
          </a:r>
          <a:r>
            <a:rPr kumimoji="1" lang="ja-JP" altLang="en-US" sz="1050" b="0" i="0" baseline="0">
              <a:solidFill>
                <a:schemeClr val="dk1"/>
              </a:solidFill>
              <a:effectLst/>
              <a:latin typeface="+mn-ea"/>
              <a:ea typeface="+mn-ea"/>
              <a:cs typeface="+mn-cs"/>
            </a:rPr>
            <a:t>のにぎわい創出のため、充当すべき事業を実施する際の財源として活用。</a:t>
          </a:r>
          <a:endParaRPr lang="ja-JP" altLang="ja-JP" sz="1050">
            <a:effectLst/>
            <a:latin typeface="+mn-ea"/>
            <a:ea typeface="+mn-ea"/>
          </a:endParaRPr>
        </a:p>
        <a:p>
          <a:pPr eaLnBrk="1" fontAlgn="auto" latinLnBrk="0" hangingPunct="1"/>
          <a:r>
            <a:rPr kumimoji="1" lang="ja-JP" altLang="ja-JP" sz="1050" b="0" i="0" baseline="0">
              <a:solidFill>
                <a:schemeClr val="dk1"/>
              </a:solidFill>
              <a:effectLst/>
              <a:latin typeface="+mn-ea"/>
              <a:ea typeface="+mn-ea"/>
              <a:cs typeface="+mn-cs"/>
            </a:rPr>
            <a:t>・岩崎育英奨学基金：基金充当すべき事業を実施する際に財源として活用。</a:t>
          </a:r>
          <a:endParaRPr lang="ja-JP" altLang="ja-JP" sz="12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ea"/>
              <a:ea typeface="+mn-ea"/>
              <a:cs typeface="+mn-cs"/>
            </a:rPr>
            <a:t>・屋久島町未来につなぐ森林づくり基金：</a:t>
          </a:r>
          <a:r>
            <a:rPr kumimoji="1" lang="ja-JP" altLang="en-US" sz="1050" b="0" i="0" baseline="0">
              <a:solidFill>
                <a:schemeClr val="dk1"/>
              </a:solidFill>
              <a:effectLst/>
              <a:latin typeface="+mn-ea"/>
              <a:ea typeface="+mn-ea"/>
              <a:cs typeface="+mn-cs"/>
            </a:rPr>
            <a:t>林業振興に資するよう</a:t>
          </a:r>
          <a:r>
            <a:rPr kumimoji="1" lang="ja-JP" altLang="ja-JP" sz="1050" b="0" i="0" baseline="0">
              <a:solidFill>
                <a:schemeClr val="dk1"/>
              </a:solidFill>
              <a:effectLst/>
              <a:latin typeface="+mn-ea"/>
              <a:ea typeface="+mn-ea"/>
              <a:cs typeface="+mn-cs"/>
            </a:rPr>
            <a:t>充当すべき事業</a:t>
          </a:r>
          <a:r>
            <a:rPr kumimoji="1" lang="ja-JP" altLang="en-US" sz="1050" b="0" i="0" baseline="0">
              <a:solidFill>
                <a:schemeClr val="dk1"/>
              </a:solidFill>
              <a:effectLst/>
              <a:latin typeface="+mn-ea"/>
              <a:ea typeface="+mn-ea"/>
              <a:cs typeface="+mn-cs"/>
            </a:rPr>
            <a:t>について積極的に活用</a:t>
          </a:r>
          <a:r>
            <a:rPr kumimoji="1" lang="ja-JP" altLang="ja-JP" sz="1050" b="0" i="0" baseline="0">
              <a:solidFill>
                <a:schemeClr val="dk1"/>
              </a:solidFill>
              <a:effectLst/>
              <a:latin typeface="+mn-ea"/>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23.4</a:t>
          </a:r>
          <a:r>
            <a:rPr kumimoji="1" lang="ja-JP" altLang="ja-JP" sz="1050" b="0" i="0" baseline="0">
              <a:solidFill>
                <a:schemeClr val="dk1"/>
              </a:solidFill>
              <a:effectLst/>
              <a:latin typeface="+mn-lt"/>
              <a:ea typeface="+mn-ea"/>
              <a:cs typeface="+mn-cs"/>
            </a:rPr>
            <a:t>億円となり、前年度から約</a:t>
          </a:r>
          <a:r>
            <a:rPr kumimoji="1" lang="en-US" altLang="ja-JP" sz="1050" b="0" i="0" baseline="0">
              <a:solidFill>
                <a:schemeClr val="dk1"/>
              </a:solidFill>
              <a:effectLst/>
              <a:latin typeface="+mn-lt"/>
              <a:ea typeface="+mn-ea"/>
              <a:cs typeface="+mn-cs"/>
            </a:rPr>
            <a:t>1.3</a:t>
          </a:r>
          <a:r>
            <a:rPr kumimoji="1" lang="ja-JP" altLang="ja-JP" sz="1050" b="0" i="0" baseline="0">
              <a:solidFill>
                <a:schemeClr val="dk1"/>
              </a:solidFill>
              <a:effectLst/>
              <a:latin typeface="+mn-lt"/>
              <a:ea typeface="+mn-ea"/>
              <a:cs typeface="+mn-cs"/>
            </a:rPr>
            <a:t>億円の</a:t>
          </a:r>
          <a:r>
            <a:rPr kumimoji="1" lang="ja-JP" altLang="en-US" sz="1050" b="0" i="0" baseline="0">
              <a:solidFill>
                <a:schemeClr val="dk1"/>
              </a:solidFill>
              <a:effectLst/>
              <a:latin typeface="+mn-lt"/>
              <a:ea typeface="+mn-ea"/>
              <a:cs typeface="+mn-cs"/>
            </a:rPr>
            <a:t>減少</a:t>
          </a:r>
          <a:r>
            <a:rPr kumimoji="1" lang="ja-JP" altLang="ja-JP" sz="1050" b="0" i="0" baseline="0">
              <a:solidFill>
                <a:schemeClr val="dk1"/>
              </a:solidFill>
              <a:effectLst/>
              <a:latin typeface="+mn-lt"/>
              <a:ea typeface="+mn-ea"/>
              <a:cs typeface="+mn-cs"/>
            </a:rPr>
            <a:t>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・当初予算編成においては、</a:t>
          </a:r>
          <a:r>
            <a:rPr kumimoji="1" lang="ja-JP" altLang="en-US" sz="1050" b="0" i="0" baseline="0">
              <a:solidFill>
                <a:schemeClr val="dk1"/>
              </a:solidFill>
              <a:effectLst/>
              <a:latin typeface="+mn-lt"/>
              <a:ea typeface="+mn-ea"/>
              <a:cs typeface="+mn-cs"/>
            </a:rPr>
            <a:t>基金からの</a:t>
          </a:r>
          <a:r>
            <a:rPr kumimoji="1" lang="ja-JP" altLang="ja-JP" sz="1050" b="0" i="0" baseline="0">
              <a:solidFill>
                <a:schemeClr val="dk1"/>
              </a:solidFill>
              <a:effectLst/>
              <a:latin typeface="+mn-lt"/>
              <a:ea typeface="+mn-ea"/>
              <a:cs typeface="+mn-cs"/>
            </a:rPr>
            <a:t>取崩しを</a:t>
          </a:r>
          <a:r>
            <a:rPr kumimoji="1" lang="ja-JP" altLang="en-US" sz="1050" b="0" i="0" baseline="0">
              <a:solidFill>
                <a:schemeClr val="dk1"/>
              </a:solidFill>
              <a:effectLst/>
              <a:latin typeface="+mn-lt"/>
              <a:ea typeface="+mn-ea"/>
              <a:cs typeface="+mn-cs"/>
            </a:rPr>
            <a:t>見込んでの</a:t>
          </a:r>
          <a:r>
            <a:rPr kumimoji="1" lang="ja-JP" altLang="ja-JP" sz="1050" b="0" i="0" baseline="0">
              <a:solidFill>
                <a:schemeClr val="dk1"/>
              </a:solidFill>
              <a:effectLst/>
              <a:latin typeface="+mn-lt"/>
              <a:ea typeface="+mn-ea"/>
              <a:cs typeface="+mn-cs"/>
            </a:rPr>
            <a:t>編成と</a:t>
          </a:r>
          <a:r>
            <a:rPr kumimoji="1" lang="ja-JP" altLang="en-US" sz="1050" b="0" i="0" baseline="0">
              <a:solidFill>
                <a:schemeClr val="dk1"/>
              </a:solidFill>
              <a:effectLst/>
              <a:latin typeface="+mn-lt"/>
              <a:ea typeface="+mn-ea"/>
              <a:cs typeface="+mn-cs"/>
            </a:rPr>
            <a:t>なった。基金の減少額は当初予算における取崩見込額よりは少なかったものの、繰越事業の財源としたことなどから、これまで同様に積立てることができず</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en-US" sz="1050" b="0" i="0" baseline="0">
              <a:solidFill>
                <a:schemeClr val="dk1"/>
              </a:solidFill>
              <a:effectLst/>
              <a:latin typeface="+mn-lt"/>
              <a:ea typeface="+mn-ea"/>
              <a:cs typeface="+mn-cs"/>
            </a:rPr>
            <a:t>年</a:t>
          </a:r>
          <a:r>
            <a:rPr kumimoji="1" lang="en-US" altLang="ja-JP" sz="1050" b="0" i="0" baseline="0">
              <a:solidFill>
                <a:schemeClr val="dk1"/>
              </a:solidFill>
              <a:effectLst/>
              <a:latin typeface="+mn-lt"/>
              <a:ea typeface="+mn-ea"/>
              <a:cs typeface="+mn-cs"/>
            </a:rPr>
            <a:t>10</a:t>
          </a:r>
          <a:r>
            <a:rPr kumimoji="1" lang="ja-JP" altLang="en-US" sz="1050" b="0" i="0" baseline="0">
              <a:solidFill>
                <a:schemeClr val="dk1"/>
              </a:solidFill>
              <a:effectLst/>
              <a:latin typeface="+mn-lt"/>
              <a:ea typeface="+mn-ea"/>
              <a:cs typeface="+mn-cs"/>
            </a:rPr>
            <a:t>月の屋久島町誕生以降、令和元年度に続いて２度目の減額となった</a:t>
          </a:r>
          <a:r>
            <a:rPr kumimoji="1" lang="ja-JP" altLang="ja-JP" sz="1050" b="0" i="0" baseline="0">
              <a:solidFill>
                <a:schemeClr val="dk1"/>
              </a:solidFill>
              <a:effectLst/>
              <a:latin typeface="+mn-lt"/>
              <a:ea typeface="+mn-ea"/>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予測を上回る人口減少や少子高齢化等により扶助費や補助費といった経常経費の増高が予想されるなど、基金の目的である年度間の財源の不均衡の調整の必要が強く見込まれることから、これまで同様に歳入確保と歳出削減に努めながら、概ね</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億円程度（</a:t>
          </a:r>
          <a:r>
            <a:rPr kumimoji="1" lang="en-US" altLang="ja-JP" sz="1050" b="0" i="0" baseline="0">
              <a:solidFill>
                <a:schemeClr val="dk1"/>
              </a:solidFill>
              <a:effectLst/>
              <a:latin typeface="+mn-lt"/>
              <a:ea typeface="+mn-ea"/>
              <a:cs typeface="+mn-cs"/>
            </a:rPr>
            <a:t>12,000</a:t>
          </a:r>
          <a:r>
            <a:rPr kumimoji="1" lang="ja-JP" altLang="ja-JP" sz="1050" b="0" i="0" baseline="0">
              <a:solidFill>
                <a:schemeClr val="dk1"/>
              </a:solidFill>
              <a:effectLst/>
              <a:latin typeface="+mn-lt"/>
              <a:ea typeface="+mn-ea"/>
              <a:cs typeface="+mn-cs"/>
            </a:rPr>
            <a:t>人</a:t>
          </a:r>
          <a:r>
            <a:rPr kumimoji="1" lang="en-US" altLang="ja-JP" sz="1050" b="0" i="0" baseline="0">
              <a:solidFill>
                <a:schemeClr val="dk1"/>
              </a:solidFill>
              <a:effectLst/>
              <a:latin typeface="+mn-lt"/>
              <a:ea typeface="+mn-ea"/>
              <a:cs typeface="+mn-cs"/>
            </a:rPr>
            <a:t>×170</a:t>
          </a:r>
          <a:r>
            <a:rPr kumimoji="1" lang="ja-JP" altLang="ja-JP" sz="1050" b="0" i="0" baseline="0">
              <a:solidFill>
                <a:schemeClr val="dk1"/>
              </a:solidFill>
              <a:effectLst/>
              <a:latin typeface="+mn-lt"/>
              <a:ea typeface="+mn-ea"/>
              <a:cs typeface="+mn-cs"/>
            </a:rPr>
            <a:t>千円）の残高を確保しながらの行財政運営に努めることとする。</a:t>
          </a:r>
          <a:endParaRPr lang="ja-JP" altLang="ja-JP" sz="1050">
            <a:effectLst/>
          </a:endParaRPr>
        </a:p>
        <a:p>
          <a:pPr eaLnBrk="1" fontAlgn="auto" latinLnBrk="0" hangingPunct="1"/>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基金残高が</a:t>
          </a:r>
          <a:r>
            <a:rPr kumimoji="1" lang="ja-JP" altLang="ja-JP" sz="1050" b="0" i="0" baseline="0">
              <a:solidFill>
                <a:schemeClr val="dk1"/>
              </a:solidFill>
              <a:effectLst/>
              <a:latin typeface="+mn-lt"/>
              <a:ea typeface="+mn-ea"/>
              <a:cs typeface="+mn-cs"/>
            </a:rPr>
            <a:t>標準財政規模の</a:t>
          </a:r>
          <a:r>
            <a:rPr kumimoji="1" lang="en-US" altLang="ja-JP" sz="1050" b="0" i="0" baseline="0">
              <a:solidFill>
                <a:schemeClr val="dk1"/>
              </a:solidFill>
              <a:effectLst/>
              <a:latin typeface="+mn-lt"/>
              <a:ea typeface="+mn-ea"/>
              <a:cs typeface="+mn-cs"/>
            </a:rPr>
            <a:t>36.4</a:t>
          </a:r>
          <a:r>
            <a:rPr kumimoji="1" lang="ja-JP" altLang="ja-JP" sz="1050" b="0" i="0" baseline="0">
              <a:solidFill>
                <a:schemeClr val="dk1"/>
              </a:solidFill>
              <a:effectLst/>
              <a:latin typeface="+mn-lt"/>
              <a:ea typeface="+mn-ea"/>
              <a:cs typeface="+mn-cs"/>
            </a:rPr>
            <a:t>％になっていることを踏まえ、これまで財政安定化を最優先にして事業の厳選に努めてきたところであるが、複雑化かつ多様化する住民ニーズを的確にとらえ</a:t>
          </a:r>
          <a:r>
            <a:rPr kumimoji="1" lang="ja-JP" altLang="en-US" sz="1050" b="0" i="0" baseline="0">
              <a:solidFill>
                <a:schemeClr val="dk1"/>
              </a:solidFill>
              <a:effectLst/>
              <a:latin typeface="+mn-lt"/>
              <a:ea typeface="+mn-ea"/>
              <a:cs typeface="+mn-cs"/>
            </a:rPr>
            <a:t>るとともに</a:t>
          </a:r>
          <a:r>
            <a:rPr kumimoji="1" lang="ja-JP" altLang="ja-JP" sz="1050" b="0" i="0" baseline="0">
              <a:solidFill>
                <a:schemeClr val="dk1"/>
              </a:solidFill>
              <a:effectLst/>
              <a:latin typeface="+mn-lt"/>
              <a:ea typeface="+mn-ea"/>
              <a:cs typeface="+mn-cs"/>
            </a:rPr>
            <a:t>、</a:t>
          </a:r>
          <a:r>
            <a:rPr kumimoji="1" lang="ja-JP" altLang="en-US" sz="1050" b="0" i="0" baseline="0">
              <a:solidFill>
                <a:schemeClr val="dk1"/>
              </a:solidFill>
              <a:effectLst/>
              <a:latin typeface="+mn-lt"/>
              <a:ea typeface="+mn-ea"/>
              <a:cs typeface="+mn-cs"/>
            </a:rPr>
            <a:t>喫緊の対応が求められている</a:t>
          </a:r>
          <a:r>
            <a:rPr kumimoji="1" lang="ja-JP" altLang="ja-JP" sz="1050" b="0" i="0" baseline="0">
              <a:solidFill>
                <a:schemeClr val="dk1"/>
              </a:solidFill>
              <a:effectLst/>
              <a:latin typeface="+mn-lt"/>
              <a:ea typeface="+mn-ea"/>
              <a:cs typeface="+mn-cs"/>
            </a:rPr>
            <a:t>少子高齢化対策等について、</a:t>
          </a:r>
          <a:r>
            <a:rPr kumimoji="1" lang="ja-JP" altLang="en-US" sz="1050" b="0" i="0" baseline="0">
              <a:solidFill>
                <a:schemeClr val="dk1"/>
              </a:solidFill>
              <a:effectLst/>
              <a:latin typeface="+mn-lt"/>
              <a:ea typeface="+mn-ea"/>
              <a:cs typeface="+mn-cs"/>
            </a:rPr>
            <a:t>これまでより高い質の</a:t>
          </a:r>
          <a:r>
            <a:rPr kumimoji="1" lang="ja-JP" altLang="ja-JP" sz="1050" b="0" i="0" baseline="0">
              <a:solidFill>
                <a:schemeClr val="dk1"/>
              </a:solidFill>
              <a:effectLst/>
              <a:latin typeface="+mn-lt"/>
              <a:ea typeface="+mn-ea"/>
              <a:cs typeface="+mn-cs"/>
            </a:rPr>
            <a:t>取り組み</a:t>
          </a:r>
          <a:r>
            <a:rPr kumimoji="1" lang="ja-JP" altLang="en-US" sz="1050" b="0" i="0" baseline="0">
              <a:solidFill>
                <a:schemeClr val="dk1"/>
              </a:solidFill>
              <a:effectLst/>
              <a:latin typeface="+mn-lt"/>
              <a:ea typeface="+mn-ea"/>
              <a:cs typeface="+mn-cs"/>
            </a:rPr>
            <a:t>を実施することとして</a:t>
          </a:r>
          <a:r>
            <a:rPr kumimoji="1" lang="ja-JP" altLang="ja-JP" sz="1050" b="0" i="0" baseline="0">
              <a:solidFill>
                <a:schemeClr val="dk1"/>
              </a:solidFill>
              <a:effectLst/>
              <a:latin typeface="+mn-lt"/>
              <a:ea typeface="+mn-ea"/>
              <a:cs typeface="+mn-cs"/>
            </a:rPr>
            <a:t>基金残高に注視しながらの活用を図</a:t>
          </a:r>
          <a:r>
            <a:rPr kumimoji="1" lang="ja-JP" altLang="en-US" sz="1050" b="0" i="0" baseline="0">
              <a:solidFill>
                <a:schemeClr val="dk1"/>
              </a:solidFill>
              <a:effectLst/>
              <a:latin typeface="+mn-lt"/>
              <a:ea typeface="+mn-ea"/>
              <a:cs typeface="+mn-cs"/>
            </a:rPr>
            <a:t>る</a:t>
          </a:r>
          <a:r>
            <a:rPr kumimoji="1" lang="ja-JP" altLang="ja-JP" sz="1050" b="0" i="0" baseline="0">
              <a:solidFill>
                <a:schemeClr val="dk1"/>
              </a:solidFill>
              <a:effectLst/>
              <a:latin typeface="+mn-lt"/>
              <a:ea typeface="+mn-ea"/>
              <a:cs typeface="+mn-cs"/>
            </a:rPr>
            <a:t>。</a:t>
          </a:r>
          <a:endParaRPr lang="ja-JP" altLang="ja-JP" sz="105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年度末の基金残高は約</a:t>
          </a:r>
          <a:r>
            <a:rPr kumimoji="1" lang="en-US" altLang="ja-JP" sz="1050" b="0" i="0" baseline="0">
              <a:solidFill>
                <a:schemeClr val="dk1"/>
              </a:solidFill>
              <a:effectLst/>
              <a:latin typeface="+mn-lt"/>
              <a:ea typeface="+mn-ea"/>
              <a:cs typeface="+mn-cs"/>
            </a:rPr>
            <a:t>3.8</a:t>
          </a:r>
          <a:r>
            <a:rPr kumimoji="1" lang="ja-JP" altLang="ja-JP" sz="1050" b="0" i="0" baseline="0">
              <a:solidFill>
                <a:schemeClr val="dk1"/>
              </a:solidFill>
              <a:effectLst/>
              <a:latin typeface="+mn-lt"/>
              <a:ea typeface="+mn-ea"/>
              <a:cs typeface="+mn-cs"/>
            </a:rPr>
            <a:t>億円であり、前年度から約</a:t>
          </a:r>
          <a:r>
            <a:rPr kumimoji="1" lang="en-US" altLang="ja-JP" sz="1050" b="0" i="0" baseline="0">
              <a:solidFill>
                <a:schemeClr val="dk1"/>
              </a:solidFill>
              <a:effectLst/>
              <a:latin typeface="+mn-lt"/>
              <a:ea typeface="+mn-ea"/>
              <a:cs typeface="+mn-cs"/>
            </a:rPr>
            <a:t>0.7</a:t>
          </a:r>
          <a:r>
            <a:rPr kumimoji="1" lang="ja-JP" altLang="ja-JP" sz="1050" b="0" i="0" baseline="0">
              <a:solidFill>
                <a:schemeClr val="dk1"/>
              </a:solidFill>
              <a:effectLst/>
              <a:latin typeface="+mn-lt"/>
              <a:ea typeface="+mn-ea"/>
              <a:cs typeface="+mn-cs"/>
            </a:rPr>
            <a:t>億円の</a:t>
          </a:r>
          <a:r>
            <a:rPr kumimoji="1" lang="ja-JP" altLang="en-US" sz="1050" b="0" i="0" baseline="0">
              <a:solidFill>
                <a:schemeClr val="dk1"/>
              </a:solidFill>
              <a:effectLst/>
              <a:latin typeface="+mn-lt"/>
              <a:ea typeface="+mn-ea"/>
              <a:cs typeface="+mn-cs"/>
            </a:rPr>
            <a:t>増加</a:t>
          </a:r>
          <a:r>
            <a:rPr kumimoji="1" lang="ja-JP" altLang="ja-JP" sz="1050" b="0" i="0" baseline="0">
              <a:solidFill>
                <a:schemeClr val="dk1"/>
              </a:solidFill>
              <a:effectLst/>
              <a:latin typeface="+mn-lt"/>
              <a:ea typeface="+mn-ea"/>
              <a:cs typeface="+mn-cs"/>
            </a:rPr>
            <a:t>となっている。</a:t>
          </a:r>
          <a:r>
            <a:rPr kumimoji="1" lang="ja-JP" altLang="en-US" sz="1050" b="0" i="0" baseline="0">
              <a:solidFill>
                <a:schemeClr val="dk1"/>
              </a:solidFill>
              <a:effectLst/>
              <a:latin typeface="+mn-lt"/>
              <a:ea typeface="+mn-ea"/>
              <a:cs typeface="+mn-cs"/>
            </a:rPr>
            <a:t>これは、国の補正予算第１号における財政措置に対応したもので、後年度、臨時財政対策債償還費に算入されない分の備えとして積み立てたものである</a:t>
          </a:r>
          <a:r>
            <a:rPr kumimoji="1" lang="ja-JP" altLang="ja-JP" sz="1050" b="0" i="0" baseline="0">
              <a:solidFill>
                <a:schemeClr val="dk1"/>
              </a:solidFill>
              <a:effectLst/>
              <a:latin typeface="+mn-lt"/>
              <a:ea typeface="+mn-ea"/>
              <a:cs typeface="+mn-cs"/>
            </a:rPr>
            <a:t>。</a:t>
          </a:r>
          <a:endParaRPr lang="ja-JP" altLang="ja-JP" sz="12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b="0" i="0" baseline="0">
              <a:solidFill>
                <a:schemeClr val="dk1"/>
              </a:solidFill>
              <a:effectLst/>
              <a:latin typeface="+mn-lt"/>
              <a:ea typeface="+mn-ea"/>
              <a:cs typeface="+mn-cs"/>
            </a:rPr>
            <a:t>・平成</a:t>
          </a:r>
          <a:r>
            <a:rPr kumimoji="1" lang="en-US" altLang="ja-JP" sz="1050" b="0" i="0" baseline="0">
              <a:solidFill>
                <a:schemeClr val="dk1"/>
              </a:solidFill>
              <a:effectLst/>
              <a:latin typeface="+mn-lt"/>
              <a:ea typeface="+mn-ea"/>
              <a:cs typeface="+mn-cs"/>
            </a:rPr>
            <a:t>19</a:t>
          </a:r>
          <a:r>
            <a:rPr kumimoji="1" lang="ja-JP" altLang="ja-JP" sz="1050" b="0" i="0" baseline="0">
              <a:solidFill>
                <a:schemeClr val="dk1"/>
              </a:solidFill>
              <a:effectLst/>
              <a:latin typeface="+mn-lt"/>
              <a:ea typeface="+mn-ea"/>
              <a:cs typeface="+mn-cs"/>
            </a:rPr>
            <a:t>年度の合併以降、事業の厳選などによる地方債残高の削減及び公債費の抑制に努めており、さらに、事業実施にあたっては、辺地債や過疎債などの交付税措置の割合が高く、公的資金が利用できる地方債を主として利用しており、今後も同様の方針により取り組んでいく。</a:t>
          </a:r>
          <a:endParaRPr lang="ja-JP" altLang="ja-JP" sz="1200">
            <a:effectLst/>
          </a:endParaRPr>
        </a:p>
        <a:p>
          <a:r>
            <a:rPr kumimoji="1" lang="ja-JP" altLang="ja-JP" sz="1050" b="0" i="0" baseline="0">
              <a:solidFill>
                <a:schemeClr val="dk1"/>
              </a:solidFill>
              <a:effectLst/>
              <a:latin typeface="+mn-lt"/>
              <a:ea typeface="+mn-ea"/>
              <a:cs typeface="+mn-cs"/>
            </a:rPr>
            <a:t>・公債費の償還については、公的資金が主であることから金利変動等のリスクは比較的小さく、また、平成</a:t>
          </a:r>
          <a:r>
            <a:rPr kumimoji="1" lang="en-US" altLang="ja-JP" sz="1050" b="0" i="0" baseline="0">
              <a:solidFill>
                <a:schemeClr val="dk1"/>
              </a:solidFill>
              <a:effectLst/>
              <a:latin typeface="+mn-lt"/>
              <a:ea typeface="+mn-ea"/>
              <a:cs typeface="+mn-cs"/>
            </a:rPr>
            <a:t>20</a:t>
          </a:r>
          <a:r>
            <a:rPr kumimoji="1" lang="ja-JP" altLang="ja-JP" sz="1050" b="0" i="0" baseline="0">
              <a:solidFill>
                <a:schemeClr val="dk1"/>
              </a:solidFill>
              <a:effectLst/>
              <a:latin typeface="+mn-lt"/>
              <a:ea typeface="+mn-ea"/>
              <a:cs typeface="+mn-cs"/>
            </a:rPr>
            <a:t>年度をピークとして年々減少傾向にある。満期一括償還方式の地方債の発行をしていない現状を踏まえ、毎年度</a:t>
          </a:r>
          <a:r>
            <a:rPr kumimoji="1" lang="en-US" altLang="ja-JP" sz="1050" b="0" i="0" baseline="0">
              <a:solidFill>
                <a:schemeClr val="dk1"/>
              </a:solidFill>
              <a:effectLst/>
              <a:latin typeface="+mn-lt"/>
              <a:ea typeface="+mn-ea"/>
              <a:cs typeface="+mn-cs"/>
            </a:rPr>
            <a:t>3</a:t>
          </a:r>
          <a:r>
            <a:rPr kumimoji="1" lang="ja-JP" altLang="ja-JP" sz="1050" b="0" i="0" baseline="0">
              <a:solidFill>
                <a:schemeClr val="dk1"/>
              </a:solidFill>
              <a:effectLst/>
              <a:latin typeface="+mn-lt"/>
              <a:ea typeface="+mn-ea"/>
              <a:cs typeface="+mn-cs"/>
            </a:rPr>
            <a:t>億円程度（標準財政規模の５％）を確保することとし、公債費比率改善や過度な後年度負担とすることのないように状況に応じて繰上償還を検討する。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7EA33D-29F5-4D61-BC8D-9E70F3EFB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7C62548-D938-413E-8692-868FED6B1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65DBE443-7207-4C06-B133-A9F8E2AC900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4874E977-CB01-4D64-AC3D-1AFBA4D427B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D8965C8-A3BB-46F7-9F71-2CE50C6B95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A2707DA6-7CF8-49D8-B1F8-6144B0E08EA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E2822BB6-5429-46CA-9B50-4B90549D4B8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A0D97EBB-D229-47A7-9528-98F8937B303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0692236-0F6B-4B8E-8F91-EB863D39700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C5A0C77C-E4B3-410F-A80B-063C8709CBA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162EF92-0372-4A43-B0D2-4B06C1024F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AA24047-8D85-4786-B47A-D8A8F57A124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4A93E313-C7B9-4925-A69A-50343420DC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18EBB319-52D5-4812-BAA3-E65343A33F4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4800F366-786A-4071-B988-C4D02C39B7E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E4DECB43-AD06-4B47-A17C-3E9D60CE407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4128CD40-8158-4304-BE84-7A9C90998E3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9E7E42C3-D680-4C35-BAB2-155BDB3D6E9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C148589-6054-40FD-9D9D-E709B0C44E0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E154EA7-D2EB-43F9-84CE-EC9E295D4B0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27EFEC69-5E24-467B-AE61-1205FBA896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473608C1-8156-4114-80A0-CDAF513792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5D53AF4C-CB43-49E6-A0F6-3DC285FC286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C22B542C-D273-4BA7-914B-96F0FD3AA88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F793861-DD39-49AF-88B6-82F1A98FFD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A47FF1B1-5125-4DA8-9FE8-E60B89336B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623CBB7-F0FB-42F5-9580-132E22ACBBE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9AF49286-9838-460C-9479-7FECB75DE20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5175537-D54B-43D3-AF64-E9C139682E6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D003E728-FE28-4289-B1EB-E5274D41C38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A1651D64-1AE2-48D8-B8BA-6E98E4247F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2712FC62-8407-4DE7-ACE6-095C3A646FF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BEDF6EC3-C743-4D89-BEFA-7B5ED6E481F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343E362F-26AF-4BA7-9FC1-AFB5BA78AC4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C840039D-E905-4D58-B757-0824C540C8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D905F312-935D-4ED1-9C8F-CF628D6ED25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4090E01F-F7C6-4410-BA62-C420719DD4C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335BDBB0-9FEA-45D3-BDA1-81046CD3EEF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876B2068-0BD3-482F-8C11-D380FFACC16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2F93408E-F7C3-4452-9C21-9EA6341EFD5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EFD2241A-6A24-4BB5-B3E0-826F06E81D3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9E99948-AF57-4A76-ADA3-B0A8B3D6694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DEC8C4A9-0558-40C4-AA07-C01B653C9FE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D201F62-6D86-4BE2-AC95-58A5540451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881FD8FD-59F3-4404-A352-D4D65E62934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5858C831-B401-44FC-941F-98DF451F491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79F20FB4-5B11-4B85-9F92-78D410E1A21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F44C008F-F437-47B5-BD35-BCC90D309A3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705CF62-C204-4CDC-9865-D921C881438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mn-lt"/>
              <a:ea typeface="+mn-ea"/>
              <a:cs typeface="+mn-cs"/>
            </a:rPr>
            <a:t>　</a:t>
          </a:r>
          <a:r>
            <a:rPr kumimoji="1" lang="ja-JP" altLang="ja-JP" sz="1050" baseline="0">
              <a:solidFill>
                <a:schemeClr val="dk1"/>
              </a:solidFill>
              <a:effectLst/>
              <a:latin typeface="+mn-lt"/>
              <a:ea typeface="+mn-ea"/>
              <a:cs typeface="+mn-cs"/>
            </a:rPr>
            <a:t>令和</a:t>
          </a:r>
          <a:r>
            <a:rPr kumimoji="1" lang="en-US" altLang="ja-JP" sz="1050" baseline="0">
              <a:solidFill>
                <a:schemeClr val="dk1"/>
              </a:solidFill>
              <a:effectLst/>
              <a:latin typeface="+mn-lt"/>
              <a:ea typeface="+mn-ea"/>
              <a:cs typeface="+mn-cs"/>
            </a:rPr>
            <a:t>3</a:t>
          </a:r>
          <a:r>
            <a:rPr kumimoji="1" lang="ja-JP" altLang="ja-JP" sz="1050" baseline="0">
              <a:solidFill>
                <a:schemeClr val="dk1"/>
              </a:solidFill>
              <a:effectLst/>
              <a:latin typeface="+mn-lt"/>
              <a:ea typeface="+mn-ea"/>
              <a:cs typeface="+mn-cs"/>
            </a:rPr>
            <a:t>年</a:t>
          </a:r>
          <a:r>
            <a:rPr kumimoji="1" lang="en-US" altLang="ja-JP" sz="1050" baseline="0">
              <a:solidFill>
                <a:schemeClr val="dk1"/>
              </a:solidFill>
              <a:effectLst/>
              <a:latin typeface="+mn-lt"/>
              <a:ea typeface="+mn-ea"/>
              <a:cs typeface="+mn-cs"/>
            </a:rPr>
            <a:t>3</a:t>
          </a:r>
          <a:r>
            <a:rPr kumimoji="1" lang="ja-JP" altLang="ja-JP" sz="1050" baseline="0">
              <a:solidFill>
                <a:schemeClr val="dk1"/>
              </a:solidFill>
              <a:effectLst/>
              <a:latin typeface="+mn-lt"/>
              <a:ea typeface="+mn-ea"/>
              <a:cs typeface="+mn-cs"/>
            </a:rPr>
            <a:t>月に</a:t>
          </a:r>
          <a:r>
            <a:rPr kumimoji="1" lang="ja-JP" altLang="en-US" sz="1050" baseline="0">
              <a:solidFill>
                <a:schemeClr val="dk1"/>
              </a:solidFill>
              <a:effectLst/>
              <a:latin typeface="+mn-lt"/>
              <a:ea typeface="+mn-ea"/>
              <a:cs typeface="+mn-cs"/>
            </a:rPr>
            <a:t>策定した</a:t>
          </a:r>
          <a:r>
            <a:rPr kumimoji="1" lang="ja-JP" altLang="ja-JP" sz="1050" baseline="0">
              <a:solidFill>
                <a:schemeClr val="dk1"/>
              </a:solidFill>
              <a:effectLst/>
              <a:latin typeface="+mn-lt"/>
              <a:ea typeface="+mn-ea"/>
              <a:cs typeface="+mn-cs"/>
            </a:rPr>
            <a:t>公共施設個別計画</a:t>
          </a:r>
          <a:r>
            <a:rPr kumimoji="1" lang="ja-JP" altLang="en-US" sz="1050" baseline="0">
              <a:solidFill>
                <a:schemeClr val="dk1"/>
              </a:solidFill>
              <a:effectLst/>
              <a:latin typeface="+mn-lt"/>
              <a:ea typeface="+mn-ea"/>
              <a:cs typeface="+mn-cs"/>
            </a:rPr>
            <a:t>により</a:t>
          </a:r>
          <a:r>
            <a:rPr kumimoji="1" lang="ja-JP" altLang="ja-JP" sz="1050" baseline="0">
              <a:solidFill>
                <a:schemeClr val="dk1"/>
              </a:solidFill>
              <a:effectLst/>
              <a:latin typeface="+mn-lt"/>
              <a:ea typeface="+mn-ea"/>
              <a:cs typeface="+mn-cs"/>
            </a:rPr>
            <a:t>、延べ床面積を令和</a:t>
          </a:r>
          <a:r>
            <a:rPr kumimoji="1" lang="en-US" altLang="ja-JP" sz="1050" baseline="0">
              <a:solidFill>
                <a:schemeClr val="dk1"/>
              </a:solidFill>
              <a:effectLst/>
              <a:latin typeface="+mn-lt"/>
              <a:ea typeface="+mn-ea"/>
              <a:cs typeface="+mn-cs"/>
            </a:rPr>
            <a:t>6</a:t>
          </a:r>
          <a:r>
            <a:rPr kumimoji="1" lang="ja-JP" altLang="ja-JP" sz="1050" baseline="0">
              <a:solidFill>
                <a:schemeClr val="dk1"/>
              </a:solidFill>
              <a:effectLst/>
              <a:latin typeface="+mn-lt"/>
              <a:ea typeface="+mn-ea"/>
              <a:cs typeface="+mn-cs"/>
            </a:rPr>
            <a:t>年</a:t>
          </a:r>
          <a:r>
            <a:rPr kumimoji="1" lang="ja-JP" altLang="en-US" sz="1050" baseline="0">
              <a:solidFill>
                <a:schemeClr val="dk1"/>
              </a:solidFill>
              <a:effectLst/>
              <a:latin typeface="+mn-lt"/>
              <a:ea typeface="+mn-ea"/>
              <a:cs typeface="+mn-cs"/>
            </a:rPr>
            <a:t>度</a:t>
          </a:r>
          <a:r>
            <a:rPr kumimoji="1" lang="ja-JP" altLang="ja-JP" sz="1050" baseline="0">
              <a:solidFill>
                <a:schemeClr val="dk1"/>
              </a:solidFill>
              <a:effectLst/>
              <a:latin typeface="+mn-lt"/>
              <a:ea typeface="+mn-ea"/>
              <a:cs typeface="+mn-cs"/>
            </a:rPr>
            <a:t>までに</a:t>
          </a:r>
          <a:r>
            <a:rPr kumimoji="1" lang="en-US" altLang="ja-JP" sz="1050" baseline="0">
              <a:solidFill>
                <a:schemeClr val="dk1"/>
              </a:solidFill>
              <a:effectLst/>
              <a:latin typeface="+mn-lt"/>
              <a:ea typeface="+mn-ea"/>
              <a:cs typeface="+mn-cs"/>
            </a:rPr>
            <a:t>7.7%</a:t>
          </a:r>
          <a:r>
            <a:rPr kumimoji="1" lang="ja-JP" altLang="ja-JP" sz="1050" baseline="0">
              <a:solidFill>
                <a:schemeClr val="dk1"/>
              </a:solidFill>
              <a:effectLst/>
              <a:latin typeface="+mn-lt"/>
              <a:ea typeface="+mn-ea"/>
              <a:cs typeface="+mn-cs"/>
            </a:rPr>
            <a:t>削減（計画期間（</a:t>
          </a:r>
          <a:r>
            <a:rPr kumimoji="1" lang="en-US" altLang="ja-JP" sz="1050" baseline="0">
              <a:solidFill>
                <a:schemeClr val="dk1"/>
              </a:solidFill>
              <a:effectLst/>
              <a:latin typeface="+mn-lt"/>
              <a:ea typeface="+mn-ea"/>
              <a:cs typeface="+mn-cs"/>
            </a:rPr>
            <a:t>R3</a:t>
          </a:r>
          <a:r>
            <a:rPr kumimoji="1" lang="ja-JP" altLang="ja-JP" sz="1050" baseline="0">
              <a:solidFill>
                <a:schemeClr val="dk1"/>
              </a:solidFill>
              <a:effectLst/>
              <a:latin typeface="+mn-lt"/>
              <a:ea typeface="+mn-ea"/>
              <a:cs typeface="+mn-cs"/>
            </a:rPr>
            <a:t>～</a:t>
          </a:r>
          <a:r>
            <a:rPr kumimoji="1" lang="en-US" altLang="ja-JP" sz="1050" baseline="0">
              <a:solidFill>
                <a:schemeClr val="dk1"/>
              </a:solidFill>
              <a:effectLst/>
              <a:latin typeface="+mn-lt"/>
              <a:ea typeface="+mn-ea"/>
              <a:cs typeface="+mn-cs"/>
            </a:rPr>
            <a:t>R16</a:t>
          </a:r>
          <a:r>
            <a:rPr kumimoji="1" lang="ja-JP" altLang="ja-JP" sz="1050" baseline="0">
              <a:solidFill>
                <a:schemeClr val="dk1"/>
              </a:solidFill>
              <a:effectLst/>
              <a:latin typeface="+mn-lt"/>
              <a:ea typeface="+mn-ea"/>
              <a:cs typeface="+mn-cs"/>
            </a:rPr>
            <a:t>）内合計</a:t>
          </a:r>
          <a:r>
            <a:rPr kumimoji="1" lang="en-US" altLang="ja-JP" sz="1050" baseline="0">
              <a:solidFill>
                <a:schemeClr val="dk1"/>
              </a:solidFill>
              <a:effectLst/>
              <a:latin typeface="+mn-lt"/>
              <a:ea typeface="+mn-ea"/>
              <a:cs typeface="+mn-cs"/>
            </a:rPr>
            <a:t>16</a:t>
          </a:r>
          <a:r>
            <a:rPr kumimoji="1" lang="ja-JP" altLang="ja-JP" sz="1050" baseline="0">
              <a:solidFill>
                <a:schemeClr val="dk1"/>
              </a:solidFill>
              <a:effectLst/>
              <a:latin typeface="+mn-lt"/>
              <a:ea typeface="+mn-ea"/>
              <a:cs typeface="+mn-cs"/>
            </a:rPr>
            <a:t>％）する整備方針を掲げるなどして老朽施設等への取り組みを進めている。有形固定資産減価償却率は、令和３年度は旧役場庁舎の解体等の影響もあって減少に転じた。今後も計画実行への不断の取り組みにより、他の団体と同程度の水準となるよう努めることとす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58FE0A71-EA4F-4EBD-A738-BB001B871FE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CDE0EF0-746E-455A-9B98-69D734BF79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7DE52720-A8B5-4663-B30E-2D03027B193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15166E14-A59F-4AE9-A983-2CC83A0EA9A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EBDDE2C1-C7EA-43EA-908B-1F1A1315BBF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4DB7A63D-3DF0-401B-B24D-9BEFFB18CB9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DA38567B-2C25-4833-8FDC-915D359EED2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8CB14792-7575-48B3-AE33-AAB4E736412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BDDC6CE3-6E0C-412E-AFB6-3108819E338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86CA383E-B60E-4B63-B630-7CB68BBF592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8A14EE2C-0497-439B-ADF8-FE9C853112F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2544D947-2667-4D10-8582-4D03F72F34D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9558E3C-5125-4BF3-A8EE-EDB78BD86D4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5227C557-8234-4E22-B797-D5B29EB9997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45B48904-B381-42BE-B7D7-1407D353E8F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24246B20-2DA4-4933-AABD-095E20AD2DD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8422D186-5CE7-4ED1-AF1B-128E6D8E118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5F5D8C50-EE51-438A-B599-800F60B677D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9" name="直線コネクタ 68">
          <a:extLst>
            <a:ext uri="{FF2B5EF4-FFF2-40B4-BE49-F238E27FC236}">
              <a16:creationId xmlns:a16="http://schemas.microsoft.com/office/drawing/2014/main" id="{6334B2EC-6FA6-4FD7-99D4-8706A8630F15}"/>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0" name="有形固定資産減価償却率最小値テキスト">
          <a:extLst>
            <a:ext uri="{FF2B5EF4-FFF2-40B4-BE49-F238E27FC236}">
              <a16:creationId xmlns:a16="http://schemas.microsoft.com/office/drawing/2014/main" id="{78B2F26E-DD2A-46D5-B38C-48A237026228}"/>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1" name="直線コネクタ 70">
          <a:extLst>
            <a:ext uri="{FF2B5EF4-FFF2-40B4-BE49-F238E27FC236}">
              <a16:creationId xmlns:a16="http://schemas.microsoft.com/office/drawing/2014/main" id="{B6099457-ADB1-4AE5-8756-E57A7DFC4FD7}"/>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2" name="有形固定資産減価償却率最大値テキスト">
          <a:extLst>
            <a:ext uri="{FF2B5EF4-FFF2-40B4-BE49-F238E27FC236}">
              <a16:creationId xmlns:a16="http://schemas.microsoft.com/office/drawing/2014/main" id="{2BA2B8E5-3180-4A01-B705-E10FD9323403}"/>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3" name="直線コネクタ 72">
          <a:extLst>
            <a:ext uri="{FF2B5EF4-FFF2-40B4-BE49-F238E27FC236}">
              <a16:creationId xmlns:a16="http://schemas.microsoft.com/office/drawing/2014/main" id="{296786CF-A6B2-4FD2-B42F-EC71CE351093}"/>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4" name="有形固定資産減価償却率平均値テキスト">
          <a:extLst>
            <a:ext uri="{FF2B5EF4-FFF2-40B4-BE49-F238E27FC236}">
              <a16:creationId xmlns:a16="http://schemas.microsoft.com/office/drawing/2014/main" id="{FFDCD718-AFB1-403E-9A3B-DE82344D4AA1}"/>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5" name="フローチャート: 判断 74">
          <a:extLst>
            <a:ext uri="{FF2B5EF4-FFF2-40B4-BE49-F238E27FC236}">
              <a16:creationId xmlns:a16="http://schemas.microsoft.com/office/drawing/2014/main" id="{961A84A2-6DBC-4B1B-9747-956A5427B488}"/>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6" name="フローチャート: 判断 75">
          <a:extLst>
            <a:ext uri="{FF2B5EF4-FFF2-40B4-BE49-F238E27FC236}">
              <a16:creationId xmlns:a16="http://schemas.microsoft.com/office/drawing/2014/main" id="{07A77088-2377-4EB1-B424-73F8C5916115}"/>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77" name="フローチャート: 判断 76">
          <a:extLst>
            <a:ext uri="{FF2B5EF4-FFF2-40B4-BE49-F238E27FC236}">
              <a16:creationId xmlns:a16="http://schemas.microsoft.com/office/drawing/2014/main" id="{7F3C3BBA-DFC7-495E-AB9A-8D00334668F4}"/>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78" name="フローチャート: 判断 77">
          <a:extLst>
            <a:ext uri="{FF2B5EF4-FFF2-40B4-BE49-F238E27FC236}">
              <a16:creationId xmlns:a16="http://schemas.microsoft.com/office/drawing/2014/main" id="{5EA6E545-44E3-4C72-A19E-AEB9B1998871}"/>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79" name="フローチャート: 判断 78">
          <a:extLst>
            <a:ext uri="{FF2B5EF4-FFF2-40B4-BE49-F238E27FC236}">
              <a16:creationId xmlns:a16="http://schemas.microsoft.com/office/drawing/2014/main" id="{A650BDBE-612D-4512-8635-B6263FB0D636}"/>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B8B173E-244F-44D7-BC4C-DD0BEE6B1E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FFB5CCC-C0F8-4914-B8FB-F6CB8B2C56F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BA8EB6A-8CAC-4A64-B85D-65D681E9642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AAEA78F-2D9D-4EE3-9979-CDE12F3385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E45EDA7-6B0F-453F-9575-7B3CFBA6E29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165372</xdr:rowOff>
    </xdr:from>
    <xdr:to>
      <xdr:col>23</xdr:col>
      <xdr:colOff>136525</xdr:colOff>
      <xdr:row>31</xdr:row>
      <xdr:rowOff>95522</xdr:rowOff>
    </xdr:to>
    <xdr:sp macro="" textlink="">
      <xdr:nvSpPr>
        <xdr:cNvPr id="85" name="楕円 84">
          <a:extLst>
            <a:ext uri="{FF2B5EF4-FFF2-40B4-BE49-F238E27FC236}">
              <a16:creationId xmlns:a16="http://schemas.microsoft.com/office/drawing/2014/main" id="{CD2F933A-7632-4989-8E40-67FB6ECA1300}"/>
            </a:ext>
          </a:extLst>
        </xdr:cNvPr>
        <xdr:cNvSpPr/>
      </xdr:nvSpPr>
      <xdr:spPr>
        <a:xfrm>
          <a:off x="47117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143799</xdr:rowOff>
    </xdr:from>
    <xdr:ext cx="405111" cy="259045"/>
    <xdr:sp macro="" textlink="">
      <xdr:nvSpPr>
        <xdr:cNvPr id="86" name="有形固定資産減価償却率該当値テキスト">
          <a:extLst>
            <a:ext uri="{FF2B5EF4-FFF2-40B4-BE49-F238E27FC236}">
              <a16:creationId xmlns:a16="http://schemas.microsoft.com/office/drawing/2014/main" id="{814B8100-6A88-4C59-8728-AD543C7F53C3}"/>
            </a:ext>
          </a:extLst>
        </xdr:cNvPr>
        <xdr:cNvSpPr txBox="1"/>
      </xdr:nvSpPr>
      <xdr:spPr>
        <a:xfrm>
          <a:off x="4813300"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7" name="楕円 86">
          <a:extLst>
            <a:ext uri="{FF2B5EF4-FFF2-40B4-BE49-F238E27FC236}">
              <a16:creationId xmlns:a16="http://schemas.microsoft.com/office/drawing/2014/main" id="{BB5CDEBC-CD92-4B17-A323-7CAE3CDF84AA}"/>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44722</xdr:rowOff>
    </xdr:from>
    <xdr:to>
      <xdr:col>23</xdr:col>
      <xdr:colOff>85725</xdr:colOff>
      <xdr:row>31</xdr:row>
      <xdr:rowOff>75565</xdr:rowOff>
    </xdr:to>
    <xdr:cxnSp macro="">
      <xdr:nvCxnSpPr>
        <xdr:cNvPr id="88" name="直線コネクタ 87">
          <a:extLst>
            <a:ext uri="{FF2B5EF4-FFF2-40B4-BE49-F238E27FC236}">
              <a16:creationId xmlns:a16="http://schemas.microsoft.com/office/drawing/2014/main" id="{D624A6E7-EFA5-4225-8FD8-693FBF053B82}"/>
            </a:ext>
          </a:extLst>
        </xdr:cNvPr>
        <xdr:cNvCxnSpPr/>
      </xdr:nvCxnSpPr>
      <xdr:spPr>
        <a:xfrm flipV="1">
          <a:off x="4051300" y="613119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140698</xdr:rowOff>
    </xdr:from>
    <xdr:to>
      <xdr:col>15</xdr:col>
      <xdr:colOff>187325</xdr:colOff>
      <xdr:row>31</xdr:row>
      <xdr:rowOff>70848</xdr:rowOff>
    </xdr:to>
    <xdr:sp macro="" textlink="">
      <xdr:nvSpPr>
        <xdr:cNvPr id="89" name="楕円 88">
          <a:extLst>
            <a:ext uri="{FF2B5EF4-FFF2-40B4-BE49-F238E27FC236}">
              <a16:creationId xmlns:a16="http://schemas.microsoft.com/office/drawing/2014/main" id="{40FE767B-FD43-43E9-8556-D8CD90C7332A}"/>
            </a:ext>
          </a:extLst>
        </xdr:cNvPr>
        <xdr:cNvSpPr/>
      </xdr:nvSpPr>
      <xdr:spPr>
        <a:xfrm>
          <a:off x="32385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20048</xdr:rowOff>
    </xdr:from>
    <xdr:to>
      <xdr:col>19</xdr:col>
      <xdr:colOff>136525</xdr:colOff>
      <xdr:row>31</xdr:row>
      <xdr:rowOff>75565</xdr:rowOff>
    </xdr:to>
    <xdr:cxnSp macro="">
      <xdr:nvCxnSpPr>
        <xdr:cNvPr id="90" name="直線コネクタ 89">
          <a:extLst>
            <a:ext uri="{FF2B5EF4-FFF2-40B4-BE49-F238E27FC236}">
              <a16:creationId xmlns:a16="http://schemas.microsoft.com/office/drawing/2014/main" id="{EA7D9EAA-F1A4-4CC4-8697-CA2BA7431921}"/>
            </a:ext>
          </a:extLst>
        </xdr:cNvPr>
        <xdr:cNvCxnSpPr/>
      </xdr:nvCxnSpPr>
      <xdr:spPr>
        <a:xfrm>
          <a:off x="3289300" y="610652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91" name="楕円 90">
          <a:extLst>
            <a:ext uri="{FF2B5EF4-FFF2-40B4-BE49-F238E27FC236}">
              <a16:creationId xmlns:a16="http://schemas.microsoft.com/office/drawing/2014/main" id="{CDA818A6-CE3A-480D-B62E-8CB1ADAFBE57}"/>
            </a:ext>
          </a:extLst>
        </xdr:cNvPr>
        <xdr:cNvSpPr/>
      </xdr:nvSpPr>
      <xdr:spPr>
        <a:xfrm>
          <a:off x="2476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20048</xdr:rowOff>
    </xdr:to>
    <xdr:cxnSp macro="">
      <xdr:nvCxnSpPr>
        <xdr:cNvPr id="92" name="直線コネクタ 91">
          <a:extLst>
            <a:ext uri="{FF2B5EF4-FFF2-40B4-BE49-F238E27FC236}">
              <a16:creationId xmlns:a16="http://schemas.microsoft.com/office/drawing/2014/main" id="{FCC67F28-5CE4-49FF-A689-5C0A655AC59F}"/>
            </a:ext>
          </a:extLst>
        </xdr:cNvPr>
        <xdr:cNvCxnSpPr/>
      </xdr:nvCxnSpPr>
      <xdr:spPr>
        <a:xfrm>
          <a:off x="2527300" y="606025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69759</xdr:rowOff>
    </xdr:from>
    <xdr:to>
      <xdr:col>7</xdr:col>
      <xdr:colOff>187325</xdr:colOff>
      <xdr:row>30</xdr:row>
      <xdr:rowOff>171359</xdr:rowOff>
    </xdr:to>
    <xdr:sp macro="" textlink="">
      <xdr:nvSpPr>
        <xdr:cNvPr id="93" name="楕円 92">
          <a:extLst>
            <a:ext uri="{FF2B5EF4-FFF2-40B4-BE49-F238E27FC236}">
              <a16:creationId xmlns:a16="http://schemas.microsoft.com/office/drawing/2014/main" id="{712948C3-F8B7-4155-9602-67B93632031F}"/>
            </a:ext>
          </a:extLst>
        </xdr:cNvPr>
        <xdr:cNvSpPr/>
      </xdr:nvSpPr>
      <xdr:spPr>
        <a:xfrm>
          <a:off x="1714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120559</xdr:rowOff>
    </xdr:from>
    <xdr:to>
      <xdr:col>11</xdr:col>
      <xdr:colOff>136525</xdr:colOff>
      <xdr:row>30</xdr:row>
      <xdr:rowOff>145233</xdr:rowOff>
    </xdr:to>
    <xdr:cxnSp macro="">
      <xdr:nvCxnSpPr>
        <xdr:cNvPr id="94" name="直線コネクタ 93">
          <a:extLst>
            <a:ext uri="{FF2B5EF4-FFF2-40B4-BE49-F238E27FC236}">
              <a16:creationId xmlns:a16="http://schemas.microsoft.com/office/drawing/2014/main" id="{244794F8-180B-4C9A-AE80-4CFA25D6F0C5}"/>
            </a:ext>
          </a:extLst>
        </xdr:cNvPr>
        <xdr:cNvCxnSpPr/>
      </xdr:nvCxnSpPr>
      <xdr:spPr>
        <a:xfrm>
          <a:off x="1765300" y="603558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5" name="n_1aveValue有形固定資産減価償却率">
          <a:extLst>
            <a:ext uri="{FF2B5EF4-FFF2-40B4-BE49-F238E27FC236}">
              <a16:creationId xmlns:a16="http://schemas.microsoft.com/office/drawing/2014/main" id="{41720B9B-7D78-403C-B227-B8867B61EFEB}"/>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6" name="n_2aveValue有形固定資産減価償却率">
          <a:extLst>
            <a:ext uri="{FF2B5EF4-FFF2-40B4-BE49-F238E27FC236}">
              <a16:creationId xmlns:a16="http://schemas.microsoft.com/office/drawing/2014/main" id="{DFFD423F-979A-49A8-AFF0-A0BAFFB0D69D}"/>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97" name="n_3aveValue有形固定資産減価償却率">
          <a:extLst>
            <a:ext uri="{FF2B5EF4-FFF2-40B4-BE49-F238E27FC236}">
              <a16:creationId xmlns:a16="http://schemas.microsoft.com/office/drawing/2014/main" id="{4E58BA64-2DC1-4D75-8108-57D9F2D15CD8}"/>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98" name="n_4aveValue有形固定資産減価償却率">
          <a:extLst>
            <a:ext uri="{FF2B5EF4-FFF2-40B4-BE49-F238E27FC236}">
              <a16:creationId xmlns:a16="http://schemas.microsoft.com/office/drawing/2014/main" id="{B40E692D-543C-4014-918F-7C1D91FE27A7}"/>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9" name="n_1mainValue有形固定資産減価償却率">
          <a:extLst>
            <a:ext uri="{FF2B5EF4-FFF2-40B4-BE49-F238E27FC236}">
              <a16:creationId xmlns:a16="http://schemas.microsoft.com/office/drawing/2014/main" id="{6BEB0D78-2BA2-440E-9745-59B15C8FDECE}"/>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61975</xdr:rowOff>
    </xdr:from>
    <xdr:ext cx="405111" cy="259045"/>
    <xdr:sp macro="" textlink="">
      <xdr:nvSpPr>
        <xdr:cNvPr id="100" name="n_2mainValue有形固定資産減価償却率">
          <a:extLst>
            <a:ext uri="{FF2B5EF4-FFF2-40B4-BE49-F238E27FC236}">
              <a16:creationId xmlns:a16="http://schemas.microsoft.com/office/drawing/2014/main" id="{07C7FE87-06AC-4AEB-97E8-F0F3F04CDAC0}"/>
            </a:ext>
          </a:extLst>
        </xdr:cNvPr>
        <xdr:cNvSpPr txBox="1"/>
      </xdr:nvSpPr>
      <xdr:spPr>
        <a:xfrm>
          <a:off x="3086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101" name="n_3mainValue有形固定資産減価償却率">
          <a:extLst>
            <a:ext uri="{FF2B5EF4-FFF2-40B4-BE49-F238E27FC236}">
              <a16:creationId xmlns:a16="http://schemas.microsoft.com/office/drawing/2014/main" id="{5E5E47A8-A3A9-4C00-AED5-21A4D522955B}"/>
            </a:ext>
          </a:extLst>
        </xdr:cNvPr>
        <xdr:cNvSpPr txBox="1"/>
      </xdr:nvSpPr>
      <xdr:spPr>
        <a:xfrm>
          <a:off x="2324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162486</xdr:rowOff>
    </xdr:from>
    <xdr:ext cx="405111" cy="259045"/>
    <xdr:sp macro="" textlink="">
      <xdr:nvSpPr>
        <xdr:cNvPr id="102" name="n_4mainValue有形固定資産減価償却率">
          <a:extLst>
            <a:ext uri="{FF2B5EF4-FFF2-40B4-BE49-F238E27FC236}">
              <a16:creationId xmlns:a16="http://schemas.microsoft.com/office/drawing/2014/main" id="{4C289E82-9FD7-4BE9-89AA-40146838CFC0}"/>
            </a:ext>
          </a:extLst>
        </xdr:cNvPr>
        <xdr:cNvSpPr txBox="1"/>
      </xdr:nvSpPr>
      <xdr:spPr>
        <a:xfrm>
          <a:off x="15627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C998E8F3-CB28-4BCF-896F-584CCCE2CBE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C2CBC056-B7A5-4E6E-A99B-1A552B025CB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94BD429A-83AF-4FA3-91A6-78C2D034A8F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84F3005A-F5EE-4618-9979-7C1ECBA614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2BB2E11-D05B-4FA3-9A8C-82E0AA77149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C2A5B45A-9F2E-49A4-893D-D08F4C440A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9A14E0A-752A-4449-A108-E9455362DE1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2B47BEF1-1A39-4883-80E8-F81F8A47CF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DEA2A147-5013-447B-8C01-586AE997C94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4501D4D3-798B-44F6-A2F8-4F815C5CC6A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5B5E7336-EACE-4A96-8D92-885334C2920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57143CF2-480B-4EFA-8082-1204AE4939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69152D30-837E-494A-9B58-DF252A6C2E7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a:t>
          </a:r>
          <a:r>
            <a:rPr kumimoji="1" lang="ja-JP" altLang="en-US" sz="1050">
              <a:solidFill>
                <a:schemeClr val="dk1"/>
              </a:solidFill>
              <a:effectLst/>
              <a:latin typeface="+mn-ea"/>
              <a:ea typeface="+mn-ea"/>
              <a:cs typeface="+mn-cs"/>
            </a:rPr>
            <a:t>合併からこれまで</a:t>
          </a:r>
          <a:r>
            <a:rPr kumimoji="1" lang="ja-JP" altLang="ja-JP" sz="1050">
              <a:solidFill>
                <a:schemeClr val="dk1"/>
              </a:solidFill>
              <a:effectLst/>
              <a:latin typeface="+mn-ea"/>
              <a:ea typeface="+mn-ea"/>
              <a:cs typeface="+mn-cs"/>
            </a:rPr>
            <a:t>実施事業の厳選</a:t>
          </a:r>
          <a:r>
            <a:rPr kumimoji="1" lang="ja-JP" altLang="en-US" sz="1050">
              <a:solidFill>
                <a:schemeClr val="dk1"/>
              </a:solidFill>
              <a:effectLst/>
              <a:latin typeface="+mn-ea"/>
              <a:ea typeface="+mn-ea"/>
              <a:cs typeface="+mn-cs"/>
            </a:rPr>
            <a:t>や基金積立てなどに努めて、比率は減少傾向にあったが、令和元年５月に供用を開始した新庁舎建設の地方債発行の影響などもあ</a:t>
          </a:r>
          <a:r>
            <a:rPr kumimoji="1" lang="ja-JP" altLang="ja-JP" sz="1050">
              <a:solidFill>
                <a:schemeClr val="dk1"/>
              </a:solidFill>
              <a:effectLst/>
              <a:latin typeface="+mn-ea"/>
              <a:ea typeface="+mn-ea"/>
              <a:cs typeface="+mn-cs"/>
            </a:rPr>
            <a:t>り</a:t>
          </a:r>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類似団体平均を</a:t>
          </a:r>
          <a:r>
            <a:rPr kumimoji="1" lang="ja-JP" altLang="en-US" sz="1050">
              <a:solidFill>
                <a:schemeClr val="dk1"/>
              </a:solidFill>
              <a:effectLst/>
              <a:latin typeface="+mn-ea"/>
              <a:ea typeface="+mn-ea"/>
              <a:cs typeface="+mn-cs"/>
            </a:rPr>
            <a:t>上回って</a:t>
          </a:r>
          <a:r>
            <a:rPr kumimoji="1" lang="ja-JP" altLang="ja-JP" sz="1050">
              <a:solidFill>
                <a:schemeClr val="dk1"/>
              </a:solidFill>
              <a:effectLst/>
              <a:latin typeface="+mn-ea"/>
              <a:ea typeface="+mn-ea"/>
              <a:cs typeface="+mn-cs"/>
            </a:rPr>
            <a:t>いる。</a:t>
          </a:r>
          <a:r>
            <a:rPr kumimoji="1" lang="ja-JP" altLang="en-US" sz="1050">
              <a:solidFill>
                <a:schemeClr val="dk1"/>
              </a:solidFill>
              <a:effectLst/>
              <a:latin typeface="+mn-ea"/>
              <a:ea typeface="+mn-ea"/>
              <a:cs typeface="+mn-cs"/>
            </a:rPr>
            <a:t>さらに、</a:t>
          </a:r>
          <a:r>
            <a:rPr kumimoji="1" lang="ja-JP" altLang="ja-JP" sz="1050">
              <a:solidFill>
                <a:schemeClr val="dk1"/>
              </a:solidFill>
              <a:effectLst/>
              <a:latin typeface="+mn-ea"/>
              <a:ea typeface="+mn-ea"/>
              <a:cs typeface="+mn-cs"/>
            </a:rPr>
            <a:t>今後はごみ処理施設</a:t>
          </a:r>
          <a:r>
            <a:rPr kumimoji="1" lang="ja-JP" altLang="en-US" sz="1050">
              <a:solidFill>
                <a:schemeClr val="dk1"/>
              </a:solidFill>
              <a:effectLst/>
              <a:latin typeface="+mn-ea"/>
              <a:ea typeface="+mn-ea"/>
              <a:cs typeface="+mn-cs"/>
            </a:rPr>
            <a:t>整備</a:t>
          </a:r>
          <a:r>
            <a:rPr kumimoji="1" lang="ja-JP" altLang="ja-JP" sz="1050">
              <a:solidFill>
                <a:schemeClr val="dk1"/>
              </a:solidFill>
              <a:effectLst/>
              <a:latin typeface="+mn-ea"/>
              <a:ea typeface="+mn-ea"/>
              <a:cs typeface="+mn-cs"/>
            </a:rPr>
            <a:t>やし尿処理施設の更新などの大型事業の実施などを予定して</a:t>
          </a:r>
          <a:r>
            <a:rPr kumimoji="1" lang="ja-JP" altLang="en-US" sz="1050">
              <a:solidFill>
                <a:schemeClr val="dk1"/>
              </a:solidFill>
              <a:effectLst/>
              <a:latin typeface="+mn-ea"/>
              <a:ea typeface="+mn-ea"/>
              <a:cs typeface="+mn-cs"/>
            </a:rPr>
            <a:t>いることから、</a:t>
          </a:r>
          <a:r>
            <a:rPr kumimoji="1" lang="ja-JP" altLang="ja-JP" sz="1050">
              <a:solidFill>
                <a:schemeClr val="dk1"/>
              </a:solidFill>
              <a:effectLst/>
              <a:latin typeface="+mn-lt"/>
              <a:ea typeface="+mn-ea"/>
              <a:cs typeface="+mn-cs"/>
            </a:rPr>
            <a:t>効率的かつ効果的な財政運営に努めて数値</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上昇</a:t>
          </a:r>
          <a:r>
            <a:rPr kumimoji="1" lang="ja-JP" altLang="en-US" sz="1050">
              <a:solidFill>
                <a:schemeClr val="dk1"/>
              </a:solidFill>
              <a:effectLst/>
              <a:latin typeface="+mn-lt"/>
              <a:ea typeface="+mn-ea"/>
              <a:cs typeface="+mn-cs"/>
            </a:rPr>
            <a:t>に注視する</a:t>
          </a:r>
          <a:r>
            <a:rPr kumimoji="1" lang="ja-JP" altLang="ja-JP" sz="1050">
              <a:solidFill>
                <a:schemeClr val="dk1"/>
              </a:solidFill>
              <a:effectLst/>
              <a:latin typeface="+mn-lt"/>
              <a:ea typeface="+mn-ea"/>
              <a:cs typeface="+mn-cs"/>
            </a:rPr>
            <a:t>必要がある</a:t>
          </a:r>
          <a:r>
            <a:rPr kumimoji="1" lang="ja-JP" altLang="en-US" sz="1050">
              <a:solidFill>
                <a:schemeClr val="dk1"/>
              </a:solidFill>
              <a:effectLst/>
              <a:latin typeface="+mn-lt"/>
              <a:ea typeface="+mn-ea"/>
              <a:cs typeface="+mn-cs"/>
            </a:rPr>
            <a:t>。</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FBFE0FB8-30B5-4C15-99A1-03AB95F91E4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4A4E053-D18F-4BDF-B3AE-83DECE91894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F506DE30-CA35-4FF0-8574-A38352C213A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53B0E79-C553-4F93-9170-885B80F880A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CD127260-F76B-49E0-9358-B8154CF9BF9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1577C362-B8AE-49B0-A526-7F2A2D91890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683E076A-31AF-4A7E-9033-EE8C08C9BE3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9BC56111-476D-4058-8E03-7017A9AB499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F7D16978-E686-4402-B391-5E12E38EAE2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E85929F-57EA-4380-912B-0E8C8C19EB5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49A8B15-4FCE-40DB-83CF-E3811386114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2D49A14-50F9-494A-80D7-1513A840C3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BFCCDF0A-0B00-4226-ABD5-F6B64B2FB5C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A93CFA11-C75E-445B-AF61-ABB1ABF73E7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1FBA0AA7-2D5D-486A-9A3A-E87CDC41EB7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1" name="直線コネクタ 130">
          <a:extLst>
            <a:ext uri="{FF2B5EF4-FFF2-40B4-BE49-F238E27FC236}">
              <a16:creationId xmlns:a16="http://schemas.microsoft.com/office/drawing/2014/main" id="{022867BB-3747-4C82-9F04-F4C24C334604}"/>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2" name="債務償還比率最小値テキスト">
          <a:extLst>
            <a:ext uri="{FF2B5EF4-FFF2-40B4-BE49-F238E27FC236}">
              <a16:creationId xmlns:a16="http://schemas.microsoft.com/office/drawing/2014/main" id="{7876E7FF-D0A9-4202-A5FF-60E81F837A9C}"/>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3" name="直線コネクタ 132">
          <a:extLst>
            <a:ext uri="{FF2B5EF4-FFF2-40B4-BE49-F238E27FC236}">
              <a16:creationId xmlns:a16="http://schemas.microsoft.com/office/drawing/2014/main" id="{00C9E30C-FB97-4417-94E0-13AD5EE4E0A0}"/>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E24F80F-C74D-4516-828E-9FF19A1107E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134AA6A-A979-48D2-A887-6BF56D76F6C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36" name="債務償還比率平均値テキスト">
          <a:extLst>
            <a:ext uri="{FF2B5EF4-FFF2-40B4-BE49-F238E27FC236}">
              <a16:creationId xmlns:a16="http://schemas.microsoft.com/office/drawing/2014/main" id="{DE994756-0152-4524-BF75-2433A3A00B68}"/>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7" name="フローチャート: 判断 136">
          <a:extLst>
            <a:ext uri="{FF2B5EF4-FFF2-40B4-BE49-F238E27FC236}">
              <a16:creationId xmlns:a16="http://schemas.microsoft.com/office/drawing/2014/main" id="{BAC63E06-83BA-4FF5-9184-DF6823883E6A}"/>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8" name="フローチャート: 判断 137">
          <a:extLst>
            <a:ext uri="{FF2B5EF4-FFF2-40B4-BE49-F238E27FC236}">
              <a16:creationId xmlns:a16="http://schemas.microsoft.com/office/drawing/2014/main" id="{958EE0AA-09D5-4A3A-9008-3F11976BC8A3}"/>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9" name="フローチャート: 判断 138">
          <a:extLst>
            <a:ext uri="{FF2B5EF4-FFF2-40B4-BE49-F238E27FC236}">
              <a16:creationId xmlns:a16="http://schemas.microsoft.com/office/drawing/2014/main" id="{99952C7C-9A14-4C0D-8A73-4CC9AF24EFF7}"/>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0" name="フローチャート: 判断 139">
          <a:extLst>
            <a:ext uri="{FF2B5EF4-FFF2-40B4-BE49-F238E27FC236}">
              <a16:creationId xmlns:a16="http://schemas.microsoft.com/office/drawing/2014/main" id="{B928478A-A24F-43C7-9019-ECCD4B2D7A04}"/>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1" name="フローチャート: 判断 140">
          <a:extLst>
            <a:ext uri="{FF2B5EF4-FFF2-40B4-BE49-F238E27FC236}">
              <a16:creationId xmlns:a16="http://schemas.microsoft.com/office/drawing/2014/main" id="{D6726C5A-2E2F-4CDB-8A18-B935FE9263D8}"/>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0361740-6AA2-4221-8F1D-6A5DA135F61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3F3B6D8-E899-4928-B3AE-2F4E518857F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162828A-ABEE-44F4-96EE-CE934434ECB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B64DE2C-2654-47DC-8B8B-7019C2287CF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B581DD4-7B0A-4FBE-8DAF-D496119F532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118950</xdr:rowOff>
    </xdr:from>
    <xdr:to>
      <xdr:col>76</xdr:col>
      <xdr:colOff>73025</xdr:colOff>
      <xdr:row>29</xdr:row>
      <xdr:rowOff>49100</xdr:rowOff>
    </xdr:to>
    <xdr:sp macro="" textlink="">
      <xdr:nvSpPr>
        <xdr:cNvPr id="147" name="楕円 146">
          <a:extLst>
            <a:ext uri="{FF2B5EF4-FFF2-40B4-BE49-F238E27FC236}">
              <a16:creationId xmlns:a16="http://schemas.microsoft.com/office/drawing/2014/main" id="{E2A9424A-0D8B-4F90-819A-6D64C8B88515}"/>
            </a:ext>
          </a:extLst>
        </xdr:cNvPr>
        <xdr:cNvSpPr/>
      </xdr:nvSpPr>
      <xdr:spPr>
        <a:xfrm>
          <a:off x="14744700" y="56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141827</xdr:rowOff>
    </xdr:from>
    <xdr:ext cx="469744" cy="259045"/>
    <xdr:sp macro="" textlink="">
      <xdr:nvSpPr>
        <xdr:cNvPr id="148" name="債務償還比率該当値テキスト">
          <a:extLst>
            <a:ext uri="{FF2B5EF4-FFF2-40B4-BE49-F238E27FC236}">
              <a16:creationId xmlns:a16="http://schemas.microsoft.com/office/drawing/2014/main" id="{34B76B2D-4AF7-474E-9967-FB5E6849F205}"/>
            </a:ext>
          </a:extLst>
        </xdr:cNvPr>
        <xdr:cNvSpPr txBox="1"/>
      </xdr:nvSpPr>
      <xdr:spPr>
        <a:xfrm>
          <a:off x="14846300" y="554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57848</xdr:rowOff>
    </xdr:from>
    <xdr:to>
      <xdr:col>72</xdr:col>
      <xdr:colOff>123825</xdr:colOff>
      <xdr:row>29</xdr:row>
      <xdr:rowOff>159448</xdr:rowOff>
    </xdr:to>
    <xdr:sp macro="" textlink="">
      <xdr:nvSpPr>
        <xdr:cNvPr id="149" name="楕円 148">
          <a:extLst>
            <a:ext uri="{FF2B5EF4-FFF2-40B4-BE49-F238E27FC236}">
              <a16:creationId xmlns:a16="http://schemas.microsoft.com/office/drawing/2014/main" id="{0F9A6366-39D1-4B52-AE05-89031AC5378D}"/>
            </a:ext>
          </a:extLst>
        </xdr:cNvPr>
        <xdr:cNvSpPr/>
      </xdr:nvSpPr>
      <xdr:spPr>
        <a:xfrm>
          <a:off x="14033500" y="5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169750</xdr:rowOff>
    </xdr:from>
    <xdr:to>
      <xdr:col>76</xdr:col>
      <xdr:colOff>22225</xdr:colOff>
      <xdr:row>29</xdr:row>
      <xdr:rowOff>108648</xdr:rowOff>
    </xdr:to>
    <xdr:cxnSp macro="">
      <xdr:nvCxnSpPr>
        <xdr:cNvPr id="150" name="直線コネクタ 149">
          <a:extLst>
            <a:ext uri="{FF2B5EF4-FFF2-40B4-BE49-F238E27FC236}">
              <a16:creationId xmlns:a16="http://schemas.microsoft.com/office/drawing/2014/main" id="{E8685FFF-03E6-4055-B3C9-67292D37807F}"/>
            </a:ext>
          </a:extLst>
        </xdr:cNvPr>
        <xdr:cNvCxnSpPr/>
      </xdr:nvCxnSpPr>
      <xdr:spPr>
        <a:xfrm flipV="1">
          <a:off x="14084300" y="5741875"/>
          <a:ext cx="7112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105107</xdr:rowOff>
    </xdr:from>
    <xdr:to>
      <xdr:col>68</xdr:col>
      <xdr:colOff>123825</xdr:colOff>
      <xdr:row>30</xdr:row>
      <xdr:rowOff>35257</xdr:rowOff>
    </xdr:to>
    <xdr:sp macro="" textlink="">
      <xdr:nvSpPr>
        <xdr:cNvPr id="151" name="楕円 150">
          <a:extLst>
            <a:ext uri="{FF2B5EF4-FFF2-40B4-BE49-F238E27FC236}">
              <a16:creationId xmlns:a16="http://schemas.microsoft.com/office/drawing/2014/main" id="{A50C3C3C-0A7A-46B4-896A-54B3D42392D7}"/>
            </a:ext>
          </a:extLst>
        </xdr:cNvPr>
        <xdr:cNvSpPr/>
      </xdr:nvSpPr>
      <xdr:spPr>
        <a:xfrm>
          <a:off x="13271500" y="58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108648</xdr:rowOff>
    </xdr:from>
    <xdr:to>
      <xdr:col>72</xdr:col>
      <xdr:colOff>73025</xdr:colOff>
      <xdr:row>29</xdr:row>
      <xdr:rowOff>155907</xdr:rowOff>
    </xdr:to>
    <xdr:cxnSp macro="">
      <xdr:nvCxnSpPr>
        <xdr:cNvPr id="152" name="直線コネクタ 151">
          <a:extLst>
            <a:ext uri="{FF2B5EF4-FFF2-40B4-BE49-F238E27FC236}">
              <a16:creationId xmlns:a16="http://schemas.microsoft.com/office/drawing/2014/main" id="{F501846A-3E65-48F4-A046-9C822183F6F4}"/>
            </a:ext>
          </a:extLst>
        </xdr:cNvPr>
        <xdr:cNvCxnSpPr/>
      </xdr:nvCxnSpPr>
      <xdr:spPr>
        <a:xfrm flipV="1">
          <a:off x="13322300" y="5852223"/>
          <a:ext cx="762000" cy="4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103068</xdr:rowOff>
    </xdr:from>
    <xdr:to>
      <xdr:col>64</xdr:col>
      <xdr:colOff>123825</xdr:colOff>
      <xdr:row>30</xdr:row>
      <xdr:rowOff>33218</xdr:rowOff>
    </xdr:to>
    <xdr:sp macro="" textlink="">
      <xdr:nvSpPr>
        <xdr:cNvPr id="153" name="楕円 152">
          <a:extLst>
            <a:ext uri="{FF2B5EF4-FFF2-40B4-BE49-F238E27FC236}">
              <a16:creationId xmlns:a16="http://schemas.microsoft.com/office/drawing/2014/main" id="{106B32F5-C38D-41DF-A2D5-5B0A2677AF1B}"/>
            </a:ext>
          </a:extLst>
        </xdr:cNvPr>
        <xdr:cNvSpPr/>
      </xdr:nvSpPr>
      <xdr:spPr>
        <a:xfrm>
          <a:off x="12509500" y="584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153868</xdr:rowOff>
    </xdr:from>
    <xdr:to>
      <xdr:col>68</xdr:col>
      <xdr:colOff>73025</xdr:colOff>
      <xdr:row>29</xdr:row>
      <xdr:rowOff>155907</xdr:rowOff>
    </xdr:to>
    <xdr:cxnSp macro="">
      <xdr:nvCxnSpPr>
        <xdr:cNvPr id="154" name="直線コネクタ 153">
          <a:extLst>
            <a:ext uri="{FF2B5EF4-FFF2-40B4-BE49-F238E27FC236}">
              <a16:creationId xmlns:a16="http://schemas.microsoft.com/office/drawing/2014/main" id="{D0D9217E-237C-410D-AF97-DE9D79C88586}"/>
            </a:ext>
          </a:extLst>
        </xdr:cNvPr>
        <xdr:cNvCxnSpPr/>
      </xdr:nvCxnSpPr>
      <xdr:spPr>
        <a:xfrm>
          <a:off x="12560300" y="5897443"/>
          <a:ext cx="762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66844</xdr:rowOff>
    </xdr:from>
    <xdr:to>
      <xdr:col>60</xdr:col>
      <xdr:colOff>123825</xdr:colOff>
      <xdr:row>29</xdr:row>
      <xdr:rowOff>168444</xdr:rowOff>
    </xdr:to>
    <xdr:sp macro="" textlink="">
      <xdr:nvSpPr>
        <xdr:cNvPr id="155" name="楕円 154">
          <a:extLst>
            <a:ext uri="{FF2B5EF4-FFF2-40B4-BE49-F238E27FC236}">
              <a16:creationId xmlns:a16="http://schemas.microsoft.com/office/drawing/2014/main" id="{C1185852-A242-4B80-A25A-B8AA31D5C249}"/>
            </a:ext>
          </a:extLst>
        </xdr:cNvPr>
        <xdr:cNvSpPr/>
      </xdr:nvSpPr>
      <xdr:spPr>
        <a:xfrm>
          <a:off x="11747500" y="58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117644</xdr:rowOff>
    </xdr:from>
    <xdr:to>
      <xdr:col>64</xdr:col>
      <xdr:colOff>73025</xdr:colOff>
      <xdr:row>29</xdr:row>
      <xdr:rowOff>153868</xdr:rowOff>
    </xdr:to>
    <xdr:cxnSp macro="">
      <xdr:nvCxnSpPr>
        <xdr:cNvPr id="156" name="直線コネクタ 155">
          <a:extLst>
            <a:ext uri="{FF2B5EF4-FFF2-40B4-BE49-F238E27FC236}">
              <a16:creationId xmlns:a16="http://schemas.microsoft.com/office/drawing/2014/main" id="{F5F3695D-CCE0-4C3F-9D12-1E71FFC74189}"/>
            </a:ext>
          </a:extLst>
        </xdr:cNvPr>
        <xdr:cNvCxnSpPr/>
      </xdr:nvCxnSpPr>
      <xdr:spPr>
        <a:xfrm>
          <a:off x="11798300" y="5861219"/>
          <a:ext cx="762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7" name="n_1aveValue債務償還比率">
          <a:extLst>
            <a:ext uri="{FF2B5EF4-FFF2-40B4-BE49-F238E27FC236}">
              <a16:creationId xmlns:a16="http://schemas.microsoft.com/office/drawing/2014/main" id="{E4DA25E0-55DB-4CC2-B1F2-0167DB80F791}"/>
            </a:ext>
          </a:extLst>
        </xdr:cNvPr>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64286</xdr:rowOff>
    </xdr:from>
    <xdr:ext cx="469744" cy="259045"/>
    <xdr:sp macro="" textlink="">
      <xdr:nvSpPr>
        <xdr:cNvPr id="158" name="n_2aveValue債務償還比率">
          <a:extLst>
            <a:ext uri="{FF2B5EF4-FFF2-40B4-BE49-F238E27FC236}">
              <a16:creationId xmlns:a16="http://schemas.microsoft.com/office/drawing/2014/main" id="{16169FC7-2A41-482A-8F85-38B8DCCEA609}"/>
            </a:ext>
          </a:extLst>
        </xdr:cNvPr>
        <xdr:cNvSpPr txBox="1"/>
      </xdr:nvSpPr>
      <xdr:spPr>
        <a:xfrm>
          <a:off x="13087427" y="59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9" name="n_3aveValue債務償還比率">
          <a:extLst>
            <a:ext uri="{FF2B5EF4-FFF2-40B4-BE49-F238E27FC236}">
              <a16:creationId xmlns:a16="http://schemas.microsoft.com/office/drawing/2014/main" id="{70853570-393D-4679-BF2E-E4AA95D9CE17}"/>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0" name="n_4aveValue債務償還比率">
          <a:extLst>
            <a:ext uri="{FF2B5EF4-FFF2-40B4-BE49-F238E27FC236}">
              <a16:creationId xmlns:a16="http://schemas.microsoft.com/office/drawing/2014/main" id="{5E4F3A22-5B3B-4613-82F0-3C5838748962}"/>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4525</xdr:rowOff>
    </xdr:from>
    <xdr:ext cx="469744" cy="259045"/>
    <xdr:sp macro="" textlink="">
      <xdr:nvSpPr>
        <xdr:cNvPr id="161" name="n_1mainValue債務償還比率">
          <a:extLst>
            <a:ext uri="{FF2B5EF4-FFF2-40B4-BE49-F238E27FC236}">
              <a16:creationId xmlns:a16="http://schemas.microsoft.com/office/drawing/2014/main" id="{76095056-963C-45C8-933D-11BF8123BD6B}"/>
            </a:ext>
          </a:extLst>
        </xdr:cNvPr>
        <xdr:cNvSpPr txBox="1"/>
      </xdr:nvSpPr>
      <xdr:spPr>
        <a:xfrm>
          <a:off x="13836727" y="557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51784</xdr:rowOff>
    </xdr:from>
    <xdr:ext cx="469744" cy="259045"/>
    <xdr:sp macro="" textlink="">
      <xdr:nvSpPr>
        <xdr:cNvPr id="162" name="n_2mainValue債務償還比率">
          <a:extLst>
            <a:ext uri="{FF2B5EF4-FFF2-40B4-BE49-F238E27FC236}">
              <a16:creationId xmlns:a16="http://schemas.microsoft.com/office/drawing/2014/main" id="{1E45DB7F-479A-418E-A410-E89A360F4D3D}"/>
            </a:ext>
          </a:extLst>
        </xdr:cNvPr>
        <xdr:cNvSpPr txBox="1"/>
      </xdr:nvSpPr>
      <xdr:spPr>
        <a:xfrm>
          <a:off x="13087427" y="56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24345</xdr:rowOff>
    </xdr:from>
    <xdr:ext cx="469744" cy="259045"/>
    <xdr:sp macro="" textlink="">
      <xdr:nvSpPr>
        <xdr:cNvPr id="163" name="n_3mainValue債務償還比率">
          <a:extLst>
            <a:ext uri="{FF2B5EF4-FFF2-40B4-BE49-F238E27FC236}">
              <a16:creationId xmlns:a16="http://schemas.microsoft.com/office/drawing/2014/main" id="{9582D21B-D57B-4DDD-B559-C111679E14C9}"/>
            </a:ext>
          </a:extLst>
        </xdr:cNvPr>
        <xdr:cNvSpPr txBox="1"/>
      </xdr:nvSpPr>
      <xdr:spPr>
        <a:xfrm>
          <a:off x="12325427" y="59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159571</xdr:rowOff>
    </xdr:from>
    <xdr:ext cx="469744" cy="259045"/>
    <xdr:sp macro="" textlink="">
      <xdr:nvSpPr>
        <xdr:cNvPr id="164" name="n_4mainValue債務償還比率">
          <a:extLst>
            <a:ext uri="{FF2B5EF4-FFF2-40B4-BE49-F238E27FC236}">
              <a16:creationId xmlns:a16="http://schemas.microsoft.com/office/drawing/2014/main" id="{AE1319CA-CE5A-46B6-B3AF-110286125A66}"/>
            </a:ext>
          </a:extLst>
        </xdr:cNvPr>
        <xdr:cNvSpPr txBox="1"/>
      </xdr:nvSpPr>
      <xdr:spPr>
        <a:xfrm>
          <a:off x="11563427" y="590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49FEDD3-5019-42AA-B96F-888174170D8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9D889DAE-3C0B-4290-B23C-D193E48E440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5B7A08B0-9771-4455-B03F-2035843A60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6EB2C222-2636-47BB-804E-AA7ED7803B2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3AE87AC4-E94A-43F7-973F-BF27A101A21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A4F87AE-8C93-4798-817A-D9CD1F55790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1050EA9-BC02-4BB5-853C-A731CED3C04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BCA3D2-F973-46B2-831B-04ADC98C12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646988-41B7-4035-A5F8-94AA0413579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A40D59-009B-4C6F-BBFE-BDF86A69C0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17EA8E-E078-471A-A737-82C5E641D48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C992DF-EB3E-497D-A4DF-A0A54B59A9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A1FC4E-1C8A-49E9-9476-E34CDDD721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5C1B8C-DACB-4D33-B3FE-8DE1685CFC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2DF6AC8-89E0-4B9F-AE38-9A7F2E8DB9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DA5D98-ED32-434B-A7F2-49349D3696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FEDA60-0D8A-448F-90DD-133C65B1DF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1A9994-DFDF-445F-9949-130F176879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91E6AA-C970-4C8E-8D6D-DBBD1AB390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8EA473-54E1-49C0-BC30-90B2253088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9D4C00-4018-4174-BA10-726998DE32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549E5D9-024B-4122-A390-851AF4423A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536DA2-7A53-4FAF-9AA7-7523AA2E48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2E54E30-2562-41A2-B36F-232EFBD2C20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80E65F8-9308-424C-9EA6-09D53ABDAF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F5581F-B4CC-4C2A-99E7-91A83FD4A1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367DD0-6678-459C-9071-177D9475DF0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50850C5-1892-4062-B25A-92AFE47727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75DCAE-9259-49A5-A15C-C10539129CA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564BA7-7544-4F17-9D89-32745288B0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9929CD-1F44-4CE3-A010-1C6FF16F01F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20168D-744B-473B-86EC-8BE729FBE95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B22FA5-A6EB-40CE-A980-1589AA109C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ED1405-A6D8-4550-A315-2A888DA569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BB5455-40EA-4FA1-9134-912DD3B392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3456B92-F283-4C61-BEF3-606ED23B97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443B36-6FE2-4F1A-8AD5-B053C9CEC4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C903B8B-7083-42C6-A881-12EC44294A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3684D89-D3F7-48E9-8CE9-B5601DC2800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6478C8B-01A3-4466-A7A8-F666C4F34B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573442-69E3-41EC-AA46-8484BB29EE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5F31CF-7E01-47A7-A7BE-894E967DCA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2BD601-99F8-458D-B509-AA04EB2FD0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43E073-C83D-46CE-B1B5-4DE395B954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BD583C-246B-4C7D-B7CF-9A858654D6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04FAB8E-5E67-4064-88B5-B4A899C199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A708CAC-FEB9-4E62-9D3A-9AE9159585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DAC705A-988E-49CE-B220-DC594A46A95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781C8DA-639F-44D2-B8A7-ED19EDC4BD0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AFFF939-6133-449F-AB8D-99BB78AF5192}"/>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126095C-EC66-47D0-B620-FCC12DADEAB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2129B47-6D37-4076-A96D-32116F3AFF7C}"/>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F3281C3-EF00-4A63-AC29-ACBBBF0859E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DB0CD19-7756-4DB1-BB02-47C96DF9A34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E8F2579-E11F-44C3-AA5F-0E344B639F7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FF13296-9070-45CD-B42E-8E25E3DCB58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E09DD95-6267-4C6A-8939-18821A84D4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97E9F4BE-AE3A-4312-A65E-8631792D326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D3F22B3-2019-4374-AEC5-F0A9E9982A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A35C7DE1-E35D-437C-9555-566CFF0CEBE0}"/>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D1953844-BCCD-401D-ABC5-4C20B67BAE80}"/>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4E258671-AC2A-4949-B3AE-90E6FC03F0E9}"/>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A263640B-C58F-4284-B563-9ECAEBF05252}"/>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CA5820CD-736D-481D-8448-11F6B07ED644}"/>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a:extLst>
            <a:ext uri="{FF2B5EF4-FFF2-40B4-BE49-F238E27FC236}">
              <a16:creationId xmlns:a16="http://schemas.microsoft.com/office/drawing/2014/main" id="{4EB89903-FF36-45AA-B59A-E2056ABEC968}"/>
            </a:ext>
          </a:extLst>
        </xdr:cNvPr>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0CC4772E-4C1B-410D-88D2-C6140E9990C6}"/>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69037D58-2281-47B5-9B43-340B0AEF3754}"/>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ADCCEFD3-A8B3-4E22-8B6B-BE01E308DDAD}"/>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3FB317F9-37F0-462F-B4DC-BC0A912C5225}"/>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010A509A-CE9B-4CCD-A64F-2DE86F08EA35}"/>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85AE9F6-24E9-4FCD-8FA5-649B99F59A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5579897-3C13-4419-AFDD-26C806C374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7F9C249-913A-4F06-AB85-1C61657E50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84D10E-96BB-4169-BD54-8E39A5AB19F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289141-451F-48E7-9D69-8FF86ABC41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103124</xdr:rowOff>
    </xdr:from>
    <xdr:to>
      <xdr:col>24</xdr:col>
      <xdr:colOff>114300</xdr:colOff>
      <xdr:row>38</xdr:row>
      <xdr:rowOff>33274</xdr:rowOff>
    </xdr:to>
    <xdr:sp macro="" textlink="">
      <xdr:nvSpPr>
        <xdr:cNvPr id="71" name="楕円 70">
          <a:extLst>
            <a:ext uri="{FF2B5EF4-FFF2-40B4-BE49-F238E27FC236}">
              <a16:creationId xmlns:a16="http://schemas.microsoft.com/office/drawing/2014/main" id="{2A206A54-93C9-4D84-B7AE-7A482AE3E5E0}"/>
            </a:ext>
          </a:extLst>
        </xdr:cNvPr>
        <xdr:cNvSpPr/>
      </xdr:nvSpPr>
      <xdr:spPr>
        <a:xfrm>
          <a:off x="45847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81551</xdr:rowOff>
    </xdr:from>
    <xdr:ext cx="405111" cy="259045"/>
    <xdr:sp macro="" textlink="">
      <xdr:nvSpPr>
        <xdr:cNvPr id="72" name="【道路】&#10;有形固定資産減価償却率該当値テキスト">
          <a:extLst>
            <a:ext uri="{FF2B5EF4-FFF2-40B4-BE49-F238E27FC236}">
              <a16:creationId xmlns:a16="http://schemas.microsoft.com/office/drawing/2014/main" id="{BE1A0804-D73B-490D-8BB9-DDA0D814C977}"/>
            </a:ext>
          </a:extLst>
        </xdr:cNvPr>
        <xdr:cNvSpPr txBox="1"/>
      </xdr:nvSpPr>
      <xdr:spPr>
        <a:xfrm>
          <a:off x="4673600" y="642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73406</xdr:rowOff>
    </xdr:from>
    <xdr:to>
      <xdr:col>20</xdr:col>
      <xdr:colOff>38100</xdr:colOff>
      <xdr:row>38</xdr:row>
      <xdr:rowOff>3556</xdr:rowOff>
    </xdr:to>
    <xdr:sp macro="" textlink="">
      <xdr:nvSpPr>
        <xdr:cNvPr id="73" name="楕円 72">
          <a:extLst>
            <a:ext uri="{FF2B5EF4-FFF2-40B4-BE49-F238E27FC236}">
              <a16:creationId xmlns:a16="http://schemas.microsoft.com/office/drawing/2014/main" id="{C2113BCD-5999-4AE4-9634-43E525C6F1E7}"/>
            </a:ext>
          </a:extLst>
        </xdr:cNvPr>
        <xdr:cNvSpPr/>
      </xdr:nvSpPr>
      <xdr:spPr>
        <a:xfrm>
          <a:off x="3746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124206</xdr:rowOff>
    </xdr:from>
    <xdr:to>
      <xdr:col>24</xdr:col>
      <xdr:colOff>63500</xdr:colOff>
      <xdr:row>37</xdr:row>
      <xdr:rowOff>153924</xdr:rowOff>
    </xdr:to>
    <xdr:cxnSp macro="">
      <xdr:nvCxnSpPr>
        <xdr:cNvPr id="74" name="直線コネクタ 73">
          <a:extLst>
            <a:ext uri="{FF2B5EF4-FFF2-40B4-BE49-F238E27FC236}">
              <a16:creationId xmlns:a16="http://schemas.microsoft.com/office/drawing/2014/main" id="{48F8579C-EF28-4B84-92F5-B36009357F1E}"/>
            </a:ext>
          </a:extLst>
        </xdr:cNvPr>
        <xdr:cNvCxnSpPr/>
      </xdr:nvCxnSpPr>
      <xdr:spPr>
        <a:xfrm>
          <a:off x="3797300" y="646785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41402</xdr:rowOff>
    </xdr:from>
    <xdr:to>
      <xdr:col>15</xdr:col>
      <xdr:colOff>101600</xdr:colOff>
      <xdr:row>37</xdr:row>
      <xdr:rowOff>143002</xdr:rowOff>
    </xdr:to>
    <xdr:sp macro="" textlink="">
      <xdr:nvSpPr>
        <xdr:cNvPr id="75" name="楕円 74">
          <a:extLst>
            <a:ext uri="{FF2B5EF4-FFF2-40B4-BE49-F238E27FC236}">
              <a16:creationId xmlns:a16="http://schemas.microsoft.com/office/drawing/2014/main" id="{2BA0DE2A-69BF-4DD1-A814-197439FB3EC8}"/>
            </a:ext>
          </a:extLst>
        </xdr:cNvPr>
        <xdr:cNvSpPr/>
      </xdr:nvSpPr>
      <xdr:spPr>
        <a:xfrm>
          <a:off x="2857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92202</xdr:rowOff>
    </xdr:from>
    <xdr:to>
      <xdr:col>19</xdr:col>
      <xdr:colOff>177800</xdr:colOff>
      <xdr:row>37</xdr:row>
      <xdr:rowOff>124206</xdr:rowOff>
    </xdr:to>
    <xdr:cxnSp macro="">
      <xdr:nvCxnSpPr>
        <xdr:cNvPr id="76" name="直線コネクタ 75">
          <a:extLst>
            <a:ext uri="{FF2B5EF4-FFF2-40B4-BE49-F238E27FC236}">
              <a16:creationId xmlns:a16="http://schemas.microsoft.com/office/drawing/2014/main" id="{9B48A742-469B-4FBC-9D9F-A8E7A08AFDB0}"/>
            </a:ext>
          </a:extLst>
        </xdr:cNvPr>
        <xdr:cNvCxnSpPr/>
      </xdr:nvCxnSpPr>
      <xdr:spPr>
        <a:xfrm>
          <a:off x="2908300" y="64358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xdr:rowOff>
    </xdr:from>
    <xdr:to>
      <xdr:col>10</xdr:col>
      <xdr:colOff>165100</xdr:colOff>
      <xdr:row>37</xdr:row>
      <xdr:rowOff>108712</xdr:rowOff>
    </xdr:to>
    <xdr:sp macro="" textlink="">
      <xdr:nvSpPr>
        <xdr:cNvPr id="77" name="楕円 76">
          <a:extLst>
            <a:ext uri="{FF2B5EF4-FFF2-40B4-BE49-F238E27FC236}">
              <a16:creationId xmlns:a16="http://schemas.microsoft.com/office/drawing/2014/main" id="{E17F914C-5395-4650-A000-F0DEA0349A4E}"/>
            </a:ext>
          </a:extLst>
        </xdr:cNvPr>
        <xdr:cNvSpPr/>
      </xdr:nvSpPr>
      <xdr:spPr>
        <a:xfrm>
          <a:off x="1968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57912</xdr:rowOff>
    </xdr:from>
    <xdr:to>
      <xdr:col>15</xdr:col>
      <xdr:colOff>50800</xdr:colOff>
      <xdr:row>37</xdr:row>
      <xdr:rowOff>92202</xdr:rowOff>
    </xdr:to>
    <xdr:cxnSp macro="">
      <xdr:nvCxnSpPr>
        <xdr:cNvPr id="78" name="直線コネクタ 77">
          <a:extLst>
            <a:ext uri="{FF2B5EF4-FFF2-40B4-BE49-F238E27FC236}">
              <a16:creationId xmlns:a16="http://schemas.microsoft.com/office/drawing/2014/main" id="{7040C3AD-FFE1-4A48-8BAE-F67169B9BAC6}"/>
            </a:ext>
          </a:extLst>
        </xdr:cNvPr>
        <xdr:cNvCxnSpPr/>
      </xdr:nvCxnSpPr>
      <xdr:spPr>
        <a:xfrm>
          <a:off x="2019300" y="64015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141986</xdr:rowOff>
    </xdr:from>
    <xdr:to>
      <xdr:col>6</xdr:col>
      <xdr:colOff>38100</xdr:colOff>
      <xdr:row>37</xdr:row>
      <xdr:rowOff>72136</xdr:rowOff>
    </xdr:to>
    <xdr:sp macro="" textlink="">
      <xdr:nvSpPr>
        <xdr:cNvPr id="79" name="楕円 78">
          <a:extLst>
            <a:ext uri="{FF2B5EF4-FFF2-40B4-BE49-F238E27FC236}">
              <a16:creationId xmlns:a16="http://schemas.microsoft.com/office/drawing/2014/main" id="{7C5A2E78-2262-4161-8B87-A1186DD5E938}"/>
            </a:ext>
          </a:extLst>
        </xdr:cNvPr>
        <xdr:cNvSpPr/>
      </xdr:nvSpPr>
      <xdr:spPr>
        <a:xfrm>
          <a:off x="1079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21336</xdr:rowOff>
    </xdr:from>
    <xdr:to>
      <xdr:col>10</xdr:col>
      <xdr:colOff>114300</xdr:colOff>
      <xdr:row>37</xdr:row>
      <xdr:rowOff>57912</xdr:rowOff>
    </xdr:to>
    <xdr:cxnSp macro="">
      <xdr:nvCxnSpPr>
        <xdr:cNvPr id="80" name="直線コネクタ 79">
          <a:extLst>
            <a:ext uri="{FF2B5EF4-FFF2-40B4-BE49-F238E27FC236}">
              <a16:creationId xmlns:a16="http://schemas.microsoft.com/office/drawing/2014/main" id="{CC36E4DB-F115-4B95-95CF-AB0FCB6ECA68}"/>
            </a:ext>
          </a:extLst>
        </xdr:cNvPr>
        <xdr:cNvCxnSpPr/>
      </xdr:nvCxnSpPr>
      <xdr:spPr>
        <a:xfrm>
          <a:off x="1130300" y="63649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a:extLst>
            <a:ext uri="{FF2B5EF4-FFF2-40B4-BE49-F238E27FC236}">
              <a16:creationId xmlns:a16="http://schemas.microsoft.com/office/drawing/2014/main" id="{53BBC38B-5E12-46EB-BB44-9AE55E33D8F1}"/>
            </a:ext>
          </a:extLst>
        </xdr:cNvPr>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3F61D8C9-5CBF-49F9-B5B8-1B712174B713}"/>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F8DB8914-7A5C-4495-B3DD-F7E5B43B986C}"/>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8DAA79C7-BE05-46F7-9556-AE5956352D0F}"/>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166133</xdr:rowOff>
    </xdr:from>
    <xdr:ext cx="405111" cy="259045"/>
    <xdr:sp macro="" textlink="">
      <xdr:nvSpPr>
        <xdr:cNvPr id="85" name="n_1mainValue【道路】&#10;有形固定資産減価償却率">
          <a:extLst>
            <a:ext uri="{FF2B5EF4-FFF2-40B4-BE49-F238E27FC236}">
              <a16:creationId xmlns:a16="http://schemas.microsoft.com/office/drawing/2014/main" id="{33EE1F01-2EAD-4E7E-A983-9AB2CDB4BE2C}"/>
            </a:ext>
          </a:extLst>
        </xdr:cNvPr>
        <xdr:cNvSpPr txBox="1"/>
      </xdr:nvSpPr>
      <xdr:spPr>
        <a:xfrm>
          <a:off x="3582044"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134129</xdr:rowOff>
    </xdr:from>
    <xdr:ext cx="405111" cy="259045"/>
    <xdr:sp macro="" textlink="">
      <xdr:nvSpPr>
        <xdr:cNvPr id="86" name="n_2mainValue【道路】&#10;有形固定資産減価償却率">
          <a:extLst>
            <a:ext uri="{FF2B5EF4-FFF2-40B4-BE49-F238E27FC236}">
              <a16:creationId xmlns:a16="http://schemas.microsoft.com/office/drawing/2014/main" id="{81456CF4-48B2-4A02-8448-CA91EB497A31}"/>
            </a:ext>
          </a:extLst>
        </xdr:cNvPr>
        <xdr:cNvSpPr txBox="1"/>
      </xdr:nvSpPr>
      <xdr:spPr>
        <a:xfrm>
          <a:off x="27057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99839</xdr:rowOff>
    </xdr:from>
    <xdr:ext cx="405111" cy="259045"/>
    <xdr:sp macro="" textlink="">
      <xdr:nvSpPr>
        <xdr:cNvPr id="87" name="n_3mainValue【道路】&#10;有形固定資産減価償却率">
          <a:extLst>
            <a:ext uri="{FF2B5EF4-FFF2-40B4-BE49-F238E27FC236}">
              <a16:creationId xmlns:a16="http://schemas.microsoft.com/office/drawing/2014/main" id="{76F5D9FE-C25D-403D-911E-5A5FEBA53CE9}"/>
            </a:ext>
          </a:extLst>
        </xdr:cNvPr>
        <xdr:cNvSpPr txBox="1"/>
      </xdr:nvSpPr>
      <xdr:spPr>
        <a:xfrm>
          <a:off x="1816744" y="644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63263</xdr:rowOff>
    </xdr:from>
    <xdr:ext cx="405111" cy="259045"/>
    <xdr:sp macro="" textlink="">
      <xdr:nvSpPr>
        <xdr:cNvPr id="88" name="n_4mainValue【道路】&#10;有形固定資産減価償却率">
          <a:extLst>
            <a:ext uri="{FF2B5EF4-FFF2-40B4-BE49-F238E27FC236}">
              <a16:creationId xmlns:a16="http://schemas.microsoft.com/office/drawing/2014/main" id="{0188E40A-6D08-4419-B097-1B82DE12E716}"/>
            </a:ext>
          </a:extLst>
        </xdr:cNvPr>
        <xdr:cNvSpPr txBox="1"/>
      </xdr:nvSpPr>
      <xdr:spPr>
        <a:xfrm>
          <a:off x="9277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12643B2-013B-4321-810F-BFA5308A83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932DCEF-D0AB-4C4D-AD0E-540738961B2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AA4B552-2B53-48C7-A16E-56AC93EF7F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7912F60-0D30-47ED-871E-DA59C00929D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32B3DF6-F427-4E8D-950C-A2A0434906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FBFE24A-88D7-4339-ACF4-074327D5D01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C763959-1723-4EBD-912F-6E498300D06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0B1AA3C-F21E-48F6-A7C4-52EADA8C41A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28BB8BA-D999-48FF-98DA-A353AAE42BA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174B6B0-B1F0-42F7-9862-8B28B67309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A92BD4CC-32F2-45E0-806F-5E51472E592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ECB7FBA-3BD4-49E9-AB71-2BE5D1A7239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154F12E-A339-41B8-AD64-4C7482B9EAE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26C839B7-40A9-4A82-9BCA-9217821F1AC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E44059A-B2AD-407B-AC7A-7546000E7C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46DC1355-6291-4C64-B236-63ECCBC9DBB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E25CD53-FC8F-498E-9AE7-607961C9A9F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BDC2184F-B0C3-43EB-80EA-E5ECE970565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31CBF2E-1F47-4692-A623-8DF2B5ED6B9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1ED126F-F4A0-4F4D-B403-DF51EC398A4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BD8EEA3-5F75-40AD-886F-1B55B0052B8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EB567695-0090-4F8F-B9A8-A0A316205D2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631CB81-DED9-47BE-B53D-D4B926534EA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A6CB4E41-D64C-4E4C-BEF3-696FB730350E}"/>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D8E12130-36B5-47B0-9E95-4B495CC774CF}"/>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E9CD99F1-C990-4AFA-BADE-000B625ABDAD}"/>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62553DA9-AF8F-4C9B-8389-A818CF5F141A}"/>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728D8F70-DAEB-4099-8043-EE0A0826E408}"/>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7" name="【道路】&#10;一人当たり延長平均値テキスト">
          <a:extLst>
            <a:ext uri="{FF2B5EF4-FFF2-40B4-BE49-F238E27FC236}">
              <a16:creationId xmlns:a16="http://schemas.microsoft.com/office/drawing/2014/main" id="{8FD9033C-99AC-4098-B51B-CF3FB35E09DC}"/>
            </a:ext>
          </a:extLst>
        </xdr:cNvPr>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E04EC565-615C-4130-B451-E6A63CA69CD2}"/>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4C7A7E69-3B0F-4644-9730-952CD080BC77}"/>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id="{4E92E244-EF6D-4F8D-A1AD-A55DC95B600F}"/>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id="{0F0BC717-1EAA-4883-AFAE-65E39AFE6761}"/>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id="{00A55BEF-AD10-4DB4-BB88-582613398B93}"/>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8D41C13-DB19-476D-8668-F2759F32722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0F65276-262D-4A46-8668-CD71D6362C3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01ED5EF-CFAF-41A9-8D9D-E39542BA61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9203BF-A97E-42FB-921C-E969679BBB3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DA4A838-19AF-4A99-8E5B-7D5CD5A1CEC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77463</xdr:rowOff>
    </xdr:from>
    <xdr:to>
      <xdr:col>55</xdr:col>
      <xdr:colOff>50800</xdr:colOff>
      <xdr:row>38</xdr:row>
      <xdr:rowOff>7613</xdr:rowOff>
    </xdr:to>
    <xdr:sp macro="" textlink="">
      <xdr:nvSpPr>
        <xdr:cNvPr id="128" name="楕円 127">
          <a:extLst>
            <a:ext uri="{FF2B5EF4-FFF2-40B4-BE49-F238E27FC236}">
              <a16:creationId xmlns:a16="http://schemas.microsoft.com/office/drawing/2014/main" id="{49196489-2308-4D02-998B-F8F4C1F33A42}"/>
            </a:ext>
          </a:extLst>
        </xdr:cNvPr>
        <xdr:cNvSpPr/>
      </xdr:nvSpPr>
      <xdr:spPr>
        <a:xfrm>
          <a:off x="10426700" y="64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100340</xdr:rowOff>
    </xdr:from>
    <xdr:ext cx="534377" cy="259045"/>
    <xdr:sp macro="" textlink="">
      <xdr:nvSpPr>
        <xdr:cNvPr id="129" name="【道路】&#10;一人当たり延長該当値テキスト">
          <a:extLst>
            <a:ext uri="{FF2B5EF4-FFF2-40B4-BE49-F238E27FC236}">
              <a16:creationId xmlns:a16="http://schemas.microsoft.com/office/drawing/2014/main" id="{FDB1520C-2EDA-4957-AC52-4F253BFE0484}"/>
            </a:ext>
          </a:extLst>
        </xdr:cNvPr>
        <xdr:cNvSpPr txBox="1"/>
      </xdr:nvSpPr>
      <xdr:spPr>
        <a:xfrm>
          <a:off x="10515600" y="62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91599</xdr:rowOff>
    </xdr:from>
    <xdr:to>
      <xdr:col>50</xdr:col>
      <xdr:colOff>165100</xdr:colOff>
      <xdr:row>38</xdr:row>
      <xdr:rowOff>21749</xdr:rowOff>
    </xdr:to>
    <xdr:sp macro="" textlink="">
      <xdr:nvSpPr>
        <xdr:cNvPr id="130" name="楕円 129">
          <a:extLst>
            <a:ext uri="{FF2B5EF4-FFF2-40B4-BE49-F238E27FC236}">
              <a16:creationId xmlns:a16="http://schemas.microsoft.com/office/drawing/2014/main" id="{39B35475-9A2D-4B54-BC60-EACFE2BD1D17}"/>
            </a:ext>
          </a:extLst>
        </xdr:cNvPr>
        <xdr:cNvSpPr/>
      </xdr:nvSpPr>
      <xdr:spPr>
        <a:xfrm>
          <a:off x="9588500" y="64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128263</xdr:rowOff>
    </xdr:from>
    <xdr:to>
      <xdr:col>55</xdr:col>
      <xdr:colOff>0</xdr:colOff>
      <xdr:row>37</xdr:row>
      <xdr:rowOff>142399</xdr:rowOff>
    </xdr:to>
    <xdr:cxnSp macro="">
      <xdr:nvCxnSpPr>
        <xdr:cNvPr id="131" name="直線コネクタ 130">
          <a:extLst>
            <a:ext uri="{FF2B5EF4-FFF2-40B4-BE49-F238E27FC236}">
              <a16:creationId xmlns:a16="http://schemas.microsoft.com/office/drawing/2014/main" id="{765E2590-A37E-4F02-B827-F9E0FFEB84D1}"/>
            </a:ext>
          </a:extLst>
        </xdr:cNvPr>
        <xdr:cNvCxnSpPr/>
      </xdr:nvCxnSpPr>
      <xdr:spPr>
        <a:xfrm flipV="1">
          <a:off x="9639300" y="6471913"/>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104439</xdr:rowOff>
    </xdr:from>
    <xdr:to>
      <xdr:col>46</xdr:col>
      <xdr:colOff>38100</xdr:colOff>
      <xdr:row>38</xdr:row>
      <xdr:rowOff>34589</xdr:rowOff>
    </xdr:to>
    <xdr:sp macro="" textlink="">
      <xdr:nvSpPr>
        <xdr:cNvPr id="132" name="楕円 131">
          <a:extLst>
            <a:ext uri="{FF2B5EF4-FFF2-40B4-BE49-F238E27FC236}">
              <a16:creationId xmlns:a16="http://schemas.microsoft.com/office/drawing/2014/main" id="{85E4F814-F9C1-4306-A450-D1EF7C3939B4}"/>
            </a:ext>
          </a:extLst>
        </xdr:cNvPr>
        <xdr:cNvSpPr/>
      </xdr:nvSpPr>
      <xdr:spPr>
        <a:xfrm>
          <a:off x="8699500" y="64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142399</xdr:rowOff>
    </xdr:from>
    <xdr:to>
      <xdr:col>50</xdr:col>
      <xdr:colOff>114300</xdr:colOff>
      <xdr:row>37</xdr:row>
      <xdr:rowOff>155239</xdr:rowOff>
    </xdr:to>
    <xdr:cxnSp macro="">
      <xdr:nvCxnSpPr>
        <xdr:cNvPr id="133" name="直線コネクタ 132">
          <a:extLst>
            <a:ext uri="{FF2B5EF4-FFF2-40B4-BE49-F238E27FC236}">
              <a16:creationId xmlns:a16="http://schemas.microsoft.com/office/drawing/2014/main" id="{46D4AE58-2FFC-4F31-94C7-BDA4D818C5E3}"/>
            </a:ext>
          </a:extLst>
        </xdr:cNvPr>
        <xdr:cNvCxnSpPr/>
      </xdr:nvCxnSpPr>
      <xdr:spPr>
        <a:xfrm flipV="1">
          <a:off x="8750300" y="6486049"/>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127356</xdr:rowOff>
    </xdr:from>
    <xdr:to>
      <xdr:col>41</xdr:col>
      <xdr:colOff>101600</xdr:colOff>
      <xdr:row>38</xdr:row>
      <xdr:rowOff>57506</xdr:rowOff>
    </xdr:to>
    <xdr:sp macro="" textlink="">
      <xdr:nvSpPr>
        <xdr:cNvPr id="134" name="楕円 133">
          <a:extLst>
            <a:ext uri="{FF2B5EF4-FFF2-40B4-BE49-F238E27FC236}">
              <a16:creationId xmlns:a16="http://schemas.microsoft.com/office/drawing/2014/main" id="{98F31B71-689A-4B70-BCEF-4838647F012B}"/>
            </a:ext>
          </a:extLst>
        </xdr:cNvPr>
        <xdr:cNvSpPr/>
      </xdr:nvSpPr>
      <xdr:spPr>
        <a:xfrm>
          <a:off x="7810500" y="64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155239</xdr:rowOff>
    </xdr:from>
    <xdr:to>
      <xdr:col>45</xdr:col>
      <xdr:colOff>177800</xdr:colOff>
      <xdr:row>38</xdr:row>
      <xdr:rowOff>6706</xdr:rowOff>
    </xdr:to>
    <xdr:cxnSp macro="">
      <xdr:nvCxnSpPr>
        <xdr:cNvPr id="135" name="直線コネクタ 134">
          <a:extLst>
            <a:ext uri="{FF2B5EF4-FFF2-40B4-BE49-F238E27FC236}">
              <a16:creationId xmlns:a16="http://schemas.microsoft.com/office/drawing/2014/main" id="{5A07C5C5-8B39-4E4A-961F-86C40E5FF5F7}"/>
            </a:ext>
          </a:extLst>
        </xdr:cNvPr>
        <xdr:cNvCxnSpPr/>
      </xdr:nvCxnSpPr>
      <xdr:spPr>
        <a:xfrm flipV="1">
          <a:off x="7861300" y="6498889"/>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147891</xdr:rowOff>
    </xdr:from>
    <xdr:to>
      <xdr:col>36</xdr:col>
      <xdr:colOff>165100</xdr:colOff>
      <xdr:row>38</xdr:row>
      <xdr:rowOff>78042</xdr:rowOff>
    </xdr:to>
    <xdr:sp macro="" textlink="">
      <xdr:nvSpPr>
        <xdr:cNvPr id="136" name="楕円 135">
          <a:extLst>
            <a:ext uri="{FF2B5EF4-FFF2-40B4-BE49-F238E27FC236}">
              <a16:creationId xmlns:a16="http://schemas.microsoft.com/office/drawing/2014/main" id="{DCDAEB42-62F3-4FDD-A9B1-ECCFDE8A42AA}"/>
            </a:ext>
          </a:extLst>
        </xdr:cNvPr>
        <xdr:cNvSpPr/>
      </xdr:nvSpPr>
      <xdr:spPr>
        <a:xfrm>
          <a:off x="6921500" y="64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6706</xdr:rowOff>
    </xdr:from>
    <xdr:to>
      <xdr:col>41</xdr:col>
      <xdr:colOff>50800</xdr:colOff>
      <xdr:row>38</xdr:row>
      <xdr:rowOff>27242</xdr:rowOff>
    </xdr:to>
    <xdr:cxnSp macro="">
      <xdr:nvCxnSpPr>
        <xdr:cNvPr id="137" name="直線コネクタ 136">
          <a:extLst>
            <a:ext uri="{FF2B5EF4-FFF2-40B4-BE49-F238E27FC236}">
              <a16:creationId xmlns:a16="http://schemas.microsoft.com/office/drawing/2014/main" id="{C4358B85-3F16-459F-A443-5163F56C5E9A}"/>
            </a:ext>
          </a:extLst>
        </xdr:cNvPr>
        <xdr:cNvCxnSpPr/>
      </xdr:nvCxnSpPr>
      <xdr:spPr>
        <a:xfrm flipV="1">
          <a:off x="6972300" y="652180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38" name="n_1aveValue【道路】&#10;一人当たり延長">
          <a:extLst>
            <a:ext uri="{FF2B5EF4-FFF2-40B4-BE49-F238E27FC236}">
              <a16:creationId xmlns:a16="http://schemas.microsoft.com/office/drawing/2014/main" id="{DE99F2EE-26FD-49E9-8ED1-D3C02CB0255B}"/>
            </a:ext>
          </a:extLst>
        </xdr:cNvPr>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39" name="n_2aveValue【道路】&#10;一人当たり延長">
          <a:extLst>
            <a:ext uri="{FF2B5EF4-FFF2-40B4-BE49-F238E27FC236}">
              <a16:creationId xmlns:a16="http://schemas.microsoft.com/office/drawing/2014/main" id="{ED4A374D-4087-49E2-A39F-C4263152B6B7}"/>
            </a:ext>
          </a:extLst>
        </xdr:cNvPr>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0" name="n_3aveValue【道路】&#10;一人当たり延長">
          <a:extLst>
            <a:ext uri="{FF2B5EF4-FFF2-40B4-BE49-F238E27FC236}">
              <a16:creationId xmlns:a16="http://schemas.microsoft.com/office/drawing/2014/main" id="{5A9FAA91-54DF-4315-BB09-62BB016EF062}"/>
            </a:ext>
          </a:extLst>
        </xdr:cNvPr>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1" name="n_4aveValue【道路】&#10;一人当たり延長">
          <a:extLst>
            <a:ext uri="{FF2B5EF4-FFF2-40B4-BE49-F238E27FC236}">
              <a16:creationId xmlns:a16="http://schemas.microsoft.com/office/drawing/2014/main" id="{469DC00D-42DF-441A-B666-C3339EC6BFE6}"/>
            </a:ext>
          </a:extLst>
        </xdr:cNvPr>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38276</xdr:rowOff>
    </xdr:from>
    <xdr:ext cx="534377" cy="259045"/>
    <xdr:sp macro="" textlink="">
      <xdr:nvSpPr>
        <xdr:cNvPr id="142" name="n_1mainValue【道路】&#10;一人当たり延長">
          <a:extLst>
            <a:ext uri="{FF2B5EF4-FFF2-40B4-BE49-F238E27FC236}">
              <a16:creationId xmlns:a16="http://schemas.microsoft.com/office/drawing/2014/main" id="{5012B037-02CF-488B-B8B1-38D1F973338C}"/>
            </a:ext>
          </a:extLst>
        </xdr:cNvPr>
        <xdr:cNvSpPr txBox="1"/>
      </xdr:nvSpPr>
      <xdr:spPr>
        <a:xfrm>
          <a:off x="9359411" y="621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51116</xdr:rowOff>
    </xdr:from>
    <xdr:ext cx="534377" cy="259045"/>
    <xdr:sp macro="" textlink="">
      <xdr:nvSpPr>
        <xdr:cNvPr id="143" name="n_2mainValue【道路】&#10;一人当たり延長">
          <a:extLst>
            <a:ext uri="{FF2B5EF4-FFF2-40B4-BE49-F238E27FC236}">
              <a16:creationId xmlns:a16="http://schemas.microsoft.com/office/drawing/2014/main" id="{A0194BBB-EB2C-4074-ACEB-85FC4EC1BBF6}"/>
            </a:ext>
          </a:extLst>
        </xdr:cNvPr>
        <xdr:cNvSpPr txBox="1"/>
      </xdr:nvSpPr>
      <xdr:spPr>
        <a:xfrm>
          <a:off x="8483111" y="622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74033</xdr:rowOff>
    </xdr:from>
    <xdr:ext cx="534377" cy="259045"/>
    <xdr:sp macro="" textlink="">
      <xdr:nvSpPr>
        <xdr:cNvPr id="144" name="n_3mainValue【道路】&#10;一人当たり延長">
          <a:extLst>
            <a:ext uri="{FF2B5EF4-FFF2-40B4-BE49-F238E27FC236}">
              <a16:creationId xmlns:a16="http://schemas.microsoft.com/office/drawing/2014/main" id="{2B20C041-550C-494E-AC5D-DCEF5F5A11F1}"/>
            </a:ext>
          </a:extLst>
        </xdr:cNvPr>
        <xdr:cNvSpPr txBox="1"/>
      </xdr:nvSpPr>
      <xdr:spPr>
        <a:xfrm>
          <a:off x="7594111" y="62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94568</xdr:rowOff>
    </xdr:from>
    <xdr:ext cx="534377" cy="259045"/>
    <xdr:sp macro="" textlink="">
      <xdr:nvSpPr>
        <xdr:cNvPr id="145" name="n_4mainValue【道路】&#10;一人当たり延長">
          <a:extLst>
            <a:ext uri="{FF2B5EF4-FFF2-40B4-BE49-F238E27FC236}">
              <a16:creationId xmlns:a16="http://schemas.microsoft.com/office/drawing/2014/main" id="{FD19BCF9-62F4-494E-A09D-EF7E1DD4281F}"/>
            </a:ext>
          </a:extLst>
        </xdr:cNvPr>
        <xdr:cNvSpPr txBox="1"/>
      </xdr:nvSpPr>
      <xdr:spPr>
        <a:xfrm>
          <a:off x="6705111" y="62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73EC8C8-26DB-445D-83EE-93C1F9BEE8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F65FCC1-74F8-4F54-A88C-98121CC52C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AA3D1D2-0E39-45FC-82DE-AE0DAB57084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AEF0D5C9-1FC0-4B67-B020-4A02B3E0397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72429F6-4058-4BBE-9439-34206EB7E8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8CF036E-F41D-4E5C-81BD-8DE663B758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4EF895D-66E9-40C4-B064-A62262384B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87F0FE4F-CA21-49AE-B21D-60145D95C8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1D1BEDCC-BE1C-4A1A-A462-75368C31A92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6E10CFE-BBE6-4E4B-9339-085AD5B7B1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D54E874-8682-4B65-812C-A1C1240A369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21C953C-B82C-4D32-AE41-2768B285775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4B19D6E8-CF56-4331-9C11-1170511DDAE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5637A73-56C9-467F-91AE-F02AE8B6490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D802776A-BC71-4C53-96CA-F40B6A0B735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906A770-B604-47EE-8732-34AEF366730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9EA2D7D-BC64-4748-AD42-A8A6A4DCA7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94E36306-51BA-4B3E-94E9-76A0E150697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73400CE-6F84-4C8B-95DA-572C6E6A24A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FC9D3FC-8BFC-48A1-BF9C-9EBF139204F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E91DC85-E16A-405A-A1DD-5740AC6A0F5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4CFBDEB-C23E-4933-A4F2-32A01B7EE63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556B467B-4EBA-4E9A-8AF7-DBA2BC3236C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F33B32F-77A5-42E3-B1BB-599B3E56CE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89D710F2-3F52-48A4-9E44-522D9CFBCE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DE1F0D14-03F0-47E8-A97F-AFCB6416585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D24CD3F-97F8-4C07-A2B2-982B99D5577C}"/>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75F3F3FC-01A2-4491-81C1-52B396B8CEB8}"/>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639F9EE-04A1-43DB-A53F-F8AC686F08D7}"/>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D172A7E7-36BF-4ADD-9496-63DE175B5D86}"/>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15B1A7B-AF65-408A-843E-CCD2985B8C68}"/>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9F6AE88D-5942-41BD-A65F-5A7E8A7BD59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5908F7A2-3766-465D-9AB4-91F9558470AC}"/>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id="{7A9CAAD2-C8B5-43D6-9CA8-C0585AC28C16}"/>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id="{B571A5DC-61B2-4FF1-BFFC-9538EB8B649C}"/>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id="{62564E9E-6644-459D-98A9-BFF7ECE79A97}"/>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36DE06E-8BAB-4D47-8979-FAAE527999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C9DF424-063E-4AAE-B5C5-B4175A1A23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3B36F22-4268-4924-952D-DE25F69F08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78E396C-842F-4B27-9F28-C02384A8FF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C151AC-9951-4521-989C-538EBA6E46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87" name="楕円 186">
          <a:extLst>
            <a:ext uri="{FF2B5EF4-FFF2-40B4-BE49-F238E27FC236}">
              <a16:creationId xmlns:a16="http://schemas.microsoft.com/office/drawing/2014/main" id="{CBB67AAC-42DF-4A6B-A8FE-994A6D566DFC}"/>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B79F763-1077-4669-ABE1-E0AF0952CF03}"/>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50437</xdr:rowOff>
    </xdr:from>
    <xdr:to>
      <xdr:col>20</xdr:col>
      <xdr:colOff>38100</xdr:colOff>
      <xdr:row>61</xdr:row>
      <xdr:rowOff>152037</xdr:rowOff>
    </xdr:to>
    <xdr:sp macro="" textlink="">
      <xdr:nvSpPr>
        <xdr:cNvPr id="189" name="楕円 188">
          <a:extLst>
            <a:ext uri="{FF2B5EF4-FFF2-40B4-BE49-F238E27FC236}">
              <a16:creationId xmlns:a16="http://schemas.microsoft.com/office/drawing/2014/main" id="{62CCC88A-98B6-43A2-AE46-9401B8C9873A}"/>
            </a:ext>
          </a:extLst>
        </xdr:cNvPr>
        <xdr:cNvSpPr/>
      </xdr:nvSpPr>
      <xdr:spPr>
        <a:xfrm>
          <a:off x="3746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101237</xdr:rowOff>
    </xdr:from>
    <xdr:to>
      <xdr:col>24</xdr:col>
      <xdr:colOff>63500</xdr:colOff>
      <xdr:row>61</xdr:row>
      <xdr:rowOff>122465</xdr:rowOff>
    </xdr:to>
    <xdr:cxnSp macro="">
      <xdr:nvCxnSpPr>
        <xdr:cNvPr id="190" name="直線コネクタ 189">
          <a:extLst>
            <a:ext uri="{FF2B5EF4-FFF2-40B4-BE49-F238E27FC236}">
              <a16:creationId xmlns:a16="http://schemas.microsoft.com/office/drawing/2014/main" id="{50CD0683-2BDA-4162-B580-E1A59566EC2A}"/>
            </a:ext>
          </a:extLst>
        </xdr:cNvPr>
        <xdr:cNvCxnSpPr/>
      </xdr:nvCxnSpPr>
      <xdr:spPr>
        <a:xfrm>
          <a:off x="3797300" y="1055968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1" name="楕円 190">
          <a:extLst>
            <a:ext uri="{FF2B5EF4-FFF2-40B4-BE49-F238E27FC236}">
              <a16:creationId xmlns:a16="http://schemas.microsoft.com/office/drawing/2014/main" id="{2CA28E9B-ED95-4E62-9EBD-B73AE21B0A8C}"/>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101237</xdr:rowOff>
    </xdr:from>
    <xdr:to>
      <xdr:col>19</xdr:col>
      <xdr:colOff>177800</xdr:colOff>
      <xdr:row>61</xdr:row>
      <xdr:rowOff>102870</xdr:rowOff>
    </xdr:to>
    <xdr:cxnSp macro="">
      <xdr:nvCxnSpPr>
        <xdr:cNvPr id="192" name="直線コネクタ 191">
          <a:extLst>
            <a:ext uri="{FF2B5EF4-FFF2-40B4-BE49-F238E27FC236}">
              <a16:creationId xmlns:a16="http://schemas.microsoft.com/office/drawing/2014/main" id="{6FA47BCA-474C-452D-833D-B7C2B8FD59E4}"/>
            </a:ext>
          </a:extLst>
        </xdr:cNvPr>
        <xdr:cNvCxnSpPr/>
      </xdr:nvCxnSpPr>
      <xdr:spPr>
        <a:xfrm flipV="1">
          <a:off x="2908300" y="105596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193" name="楕円 192">
          <a:extLst>
            <a:ext uri="{FF2B5EF4-FFF2-40B4-BE49-F238E27FC236}">
              <a16:creationId xmlns:a16="http://schemas.microsoft.com/office/drawing/2014/main" id="{3C670AEB-31C6-4F3E-A951-E59C87B8B0BA}"/>
            </a:ext>
          </a:extLst>
        </xdr:cNvPr>
        <xdr:cNvSpPr/>
      </xdr:nvSpPr>
      <xdr:spPr>
        <a:xfrm>
          <a:off x="1968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102870</xdr:rowOff>
    </xdr:to>
    <xdr:cxnSp macro="">
      <xdr:nvCxnSpPr>
        <xdr:cNvPr id="194" name="直線コネクタ 193">
          <a:extLst>
            <a:ext uri="{FF2B5EF4-FFF2-40B4-BE49-F238E27FC236}">
              <a16:creationId xmlns:a16="http://schemas.microsoft.com/office/drawing/2014/main" id="{1DD57CD3-F796-4D0A-A927-4852AAF75978}"/>
            </a:ext>
          </a:extLst>
        </xdr:cNvPr>
        <xdr:cNvCxnSpPr/>
      </xdr:nvCxnSpPr>
      <xdr:spPr>
        <a:xfrm>
          <a:off x="2019300" y="105400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xdr:rowOff>
    </xdr:from>
    <xdr:to>
      <xdr:col>6</xdr:col>
      <xdr:colOff>38100</xdr:colOff>
      <xdr:row>61</xdr:row>
      <xdr:rowOff>117747</xdr:rowOff>
    </xdr:to>
    <xdr:sp macro="" textlink="">
      <xdr:nvSpPr>
        <xdr:cNvPr id="195" name="楕円 194">
          <a:extLst>
            <a:ext uri="{FF2B5EF4-FFF2-40B4-BE49-F238E27FC236}">
              <a16:creationId xmlns:a16="http://schemas.microsoft.com/office/drawing/2014/main" id="{38798513-AD81-482C-9107-5832B780BB63}"/>
            </a:ext>
          </a:extLst>
        </xdr:cNvPr>
        <xdr:cNvSpPr/>
      </xdr:nvSpPr>
      <xdr:spPr>
        <a:xfrm>
          <a:off x="1079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66947</xdr:rowOff>
    </xdr:from>
    <xdr:to>
      <xdr:col>10</xdr:col>
      <xdr:colOff>114300</xdr:colOff>
      <xdr:row>61</xdr:row>
      <xdr:rowOff>81643</xdr:rowOff>
    </xdr:to>
    <xdr:cxnSp macro="">
      <xdr:nvCxnSpPr>
        <xdr:cNvPr id="196" name="直線コネクタ 195">
          <a:extLst>
            <a:ext uri="{FF2B5EF4-FFF2-40B4-BE49-F238E27FC236}">
              <a16:creationId xmlns:a16="http://schemas.microsoft.com/office/drawing/2014/main" id="{D4989A2B-3F08-439A-B956-42825D990421}"/>
            </a:ext>
          </a:extLst>
        </xdr:cNvPr>
        <xdr:cNvCxnSpPr/>
      </xdr:nvCxnSpPr>
      <xdr:spPr>
        <a:xfrm>
          <a:off x="1130300" y="105253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D533277-8699-4C91-8FA7-736725C56DC4}"/>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30D79F5-C5E8-4858-8533-5A19BFEF770E}"/>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596D92D6-3FBF-4C42-95A3-278CDD60BA3E}"/>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A8EAAF3-5BE3-423D-999C-46C5E43D567B}"/>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143164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D399077-8BE8-44E8-A4FC-9C582034DAC6}"/>
            </a:ext>
          </a:extLst>
        </xdr:cNvPr>
        <xdr:cNvSpPr txBox="1"/>
      </xdr:nvSpPr>
      <xdr:spPr>
        <a:xfrm>
          <a:off x="3582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4DB76E40-3907-4574-9580-92D05665226B}"/>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B69572C-D42C-4653-83AA-913AF8EFC9EC}"/>
            </a:ext>
          </a:extLst>
        </xdr:cNvPr>
        <xdr:cNvSpPr txBox="1"/>
      </xdr:nvSpPr>
      <xdr:spPr>
        <a:xfrm>
          <a:off x="1816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108874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CFCFE4F-2D64-4758-94E0-8F2177992D68}"/>
            </a:ext>
          </a:extLst>
        </xdr:cNvPr>
        <xdr:cNvSpPr txBox="1"/>
      </xdr:nvSpPr>
      <xdr:spPr>
        <a:xfrm>
          <a:off x="927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606F9C1-28D8-47A4-8C3F-3308E7D16F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5E49F22-4EBC-492E-B265-F34DF71344F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ED6B461-EB27-49F7-8D52-A48E8137FF9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E12DCD9-A1CC-437E-8559-B581C6751F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27E788F-E82A-4F4C-89E4-ED7481D6C0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5C6ECFE-E3B7-4413-88B3-C32B646220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9A2E44F-AF78-4930-8D15-C5D582242F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DBE3ECC-F010-4FF7-BC31-A1E51F6776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28C359C0-233F-495F-8363-64BA7B6987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7A6D98A-3A61-4E90-8614-4E0C783062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44065687-079E-4043-BEC9-9F0384DFD33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ACBB39A-6E89-42FA-91C1-C967E8A947E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2096688-032A-4504-AC9D-E4F2B226AF6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8B49EB6-B25C-4C2A-A001-1595A1A7B5A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ED277D1-A054-4FDD-BDCB-F6AE0D16E10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4DD8DB7A-CC02-451B-90F3-668A22290FB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97BAF0E-8BB6-466A-8F31-0AC85457C0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98087197-6E84-440C-9560-5E548A916FD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BEBBC81-0360-4780-B7B3-DF579E6B805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DD09EE6-2BB0-4539-B60A-5E73CCDBCBD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5C42E05-9B7F-4A3A-A72A-A505C146CC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A240744-FD8F-4B11-A15B-FB3A82AE866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6B0E9AA-1655-4823-A904-0B74E5D44F6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A51D0F82-5530-4554-9DA3-16B7D007DBDF}"/>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0425149-EF71-495E-B024-A4D3890A9F92}"/>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40962B86-1416-41E8-8B59-05C65C975CF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D895243-A45B-4373-A924-37390A6F4F8D}"/>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C456CBEC-3B05-444E-B03B-AFF4AC72C161}"/>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47E6923-8AD3-4822-98DA-1028D39CEDF8}"/>
            </a:ext>
          </a:extLst>
        </xdr:cNvPr>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C756A1F9-1991-4625-99B6-D3A25A35C75A}"/>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6433A213-A22D-4019-875B-F9313269494E}"/>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id="{EFB0CDEE-8385-4E0A-A050-871C5D7D5A61}"/>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id="{22244596-7E4E-46D3-94A9-123C40397D74}"/>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id="{A379A018-808D-4126-95C9-3CBF57B89360}"/>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61C9AC4-AACE-4BA2-8D68-FFB1FA2B66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D347A90-960F-43CF-8169-CBE373EB6F9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EF00FE3-38D5-4650-9832-D63295B81B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35F1412-668C-4E2F-8383-D6C5B96F72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AE8C3AC-F8DD-451C-BAF8-3F83EBB528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90577</xdr:rowOff>
    </xdr:from>
    <xdr:to>
      <xdr:col>55</xdr:col>
      <xdr:colOff>50800</xdr:colOff>
      <xdr:row>60</xdr:row>
      <xdr:rowOff>20727</xdr:rowOff>
    </xdr:to>
    <xdr:sp macro="" textlink="">
      <xdr:nvSpPr>
        <xdr:cNvPr id="244" name="楕円 243">
          <a:extLst>
            <a:ext uri="{FF2B5EF4-FFF2-40B4-BE49-F238E27FC236}">
              <a16:creationId xmlns:a16="http://schemas.microsoft.com/office/drawing/2014/main" id="{F1F61D2C-5873-4A7D-80C3-9E6FC1099726}"/>
            </a:ext>
          </a:extLst>
        </xdr:cNvPr>
        <xdr:cNvSpPr/>
      </xdr:nvSpPr>
      <xdr:spPr>
        <a:xfrm>
          <a:off x="10426700" y="102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113454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DD5FA16-B375-427E-BDAF-5C40DF536FF3}"/>
            </a:ext>
          </a:extLst>
        </xdr:cNvPr>
        <xdr:cNvSpPr txBox="1"/>
      </xdr:nvSpPr>
      <xdr:spPr>
        <a:xfrm>
          <a:off x="10515600" y="1005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104439</xdr:rowOff>
    </xdr:from>
    <xdr:to>
      <xdr:col>50</xdr:col>
      <xdr:colOff>165100</xdr:colOff>
      <xdr:row>60</xdr:row>
      <xdr:rowOff>34589</xdr:rowOff>
    </xdr:to>
    <xdr:sp macro="" textlink="">
      <xdr:nvSpPr>
        <xdr:cNvPr id="246" name="楕円 245">
          <a:extLst>
            <a:ext uri="{FF2B5EF4-FFF2-40B4-BE49-F238E27FC236}">
              <a16:creationId xmlns:a16="http://schemas.microsoft.com/office/drawing/2014/main" id="{E0E2CAFF-48CD-4E95-8E9A-D93FEBC4CBB5}"/>
            </a:ext>
          </a:extLst>
        </xdr:cNvPr>
        <xdr:cNvSpPr/>
      </xdr:nvSpPr>
      <xdr:spPr>
        <a:xfrm>
          <a:off x="9588500" y="102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141377</xdr:rowOff>
    </xdr:from>
    <xdr:to>
      <xdr:col>55</xdr:col>
      <xdr:colOff>0</xdr:colOff>
      <xdr:row>59</xdr:row>
      <xdr:rowOff>155239</xdr:rowOff>
    </xdr:to>
    <xdr:cxnSp macro="">
      <xdr:nvCxnSpPr>
        <xdr:cNvPr id="247" name="直線コネクタ 246">
          <a:extLst>
            <a:ext uri="{FF2B5EF4-FFF2-40B4-BE49-F238E27FC236}">
              <a16:creationId xmlns:a16="http://schemas.microsoft.com/office/drawing/2014/main" id="{FAE6C2F0-6952-4D37-86BA-F125D4DB00CF}"/>
            </a:ext>
          </a:extLst>
        </xdr:cNvPr>
        <xdr:cNvCxnSpPr/>
      </xdr:nvCxnSpPr>
      <xdr:spPr>
        <a:xfrm flipV="1">
          <a:off x="9639300" y="10256927"/>
          <a:ext cx="8382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132931</xdr:rowOff>
    </xdr:from>
    <xdr:to>
      <xdr:col>46</xdr:col>
      <xdr:colOff>38100</xdr:colOff>
      <xdr:row>60</xdr:row>
      <xdr:rowOff>63081</xdr:rowOff>
    </xdr:to>
    <xdr:sp macro="" textlink="">
      <xdr:nvSpPr>
        <xdr:cNvPr id="248" name="楕円 247">
          <a:extLst>
            <a:ext uri="{FF2B5EF4-FFF2-40B4-BE49-F238E27FC236}">
              <a16:creationId xmlns:a16="http://schemas.microsoft.com/office/drawing/2014/main" id="{81D7DF8A-A92F-46F0-9324-3DDED3870A61}"/>
            </a:ext>
          </a:extLst>
        </xdr:cNvPr>
        <xdr:cNvSpPr/>
      </xdr:nvSpPr>
      <xdr:spPr>
        <a:xfrm>
          <a:off x="8699500" y="102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155239</xdr:rowOff>
    </xdr:from>
    <xdr:to>
      <xdr:col>50</xdr:col>
      <xdr:colOff>114300</xdr:colOff>
      <xdr:row>60</xdr:row>
      <xdr:rowOff>12281</xdr:rowOff>
    </xdr:to>
    <xdr:cxnSp macro="">
      <xdr:nvCxnSpPr>
        <xdr:cNvPr id="249" name="直線コネクタ 248">
          <a:extLst>
            <a:ext uri="{FF2B5EF4-FFF2-40B4-BE49-F238E27FC236}">
              <a16:creationId xmlns:a16="http://schemas.microsoft.com/office/drawing/2014/main" id="{E122BEEF-62D9-4FA4-8A09-270A2CE12379}"/>
            </a:ext>
          </a:extLst>
        </xdr:cNvPr>
        <xdr:cNvCxnSpPr/>
      </xdr:nvCxnSpPr>
      <xdr:spPr>
        <a:xfrm flipV="1">
          <a:off x="8750300" y="10270789"/>
          <a:ext cx="889000" cy="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147941</xdr:rowOff>
    </xdr:from>
    <xdr:to>
      <xdr:col>41</xdr:col>
      <xdr:colOff>101600</xdr:colOff>
      <xdr:row>60</xdr:row>
      <xdr:rowOff>78091</xdr:rowOff>
    </xdr:to>
    <xdr:sp macro="" textlink="">
      <xdr:nvSpPr>
        <xdr:cNvPr id="250" name="楕円 249">
          <a:extLst>
            <a:ext uri="{FF2B5EF4-FFF2-40B4-BE49-F238E27FC236}">
              <a16:creationId xmlns:a16="http://schemas.microsoft.com/office/drawing/2014/main" id="{C651FFB1-51CC-49D8-A922-F6F0ED886E0E}"/>
            </a:ext>
          </a:extLst>
        </xdr:cNvPr>
        <xdr:cNvSpPr/>
      </xdr:nvSpPr>
      <xdr:spPr>
        <a:xfrm>
          <a:off x="7810500" y="102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12281</xdr:rowOff>
    </xdr:from>
    <xdr:to>
      <xdr:col>45</xdr:col>
      <xdr:colOff>177800</xdr:colOff>
      <xdr:row>60</xdr:row>
      <xdr:rowOff>27291</xdr:rowOff>
    </xdr:to>
    <xdr:cxnSp macro="">
      <xdr:nvCxnSpPr>
        <xdr:cNvPr id="251" name="直線コネクタ 250">
          <a:extLst>
            <a:ext uri="{FF2B5EF4-FFF2-40B4-BE49-F238E27FC236}">
              <a16:creationId xmlns:a16="http://schemas.microsoft.com/office/drawing/2014/main" id="{01E73B5F-101D-4CA4-B231-20FE75C5E8CA}"/>
            </a:ext>
          </a:extLst>
        </xdr:cNvPr>
        <xdr:cNvCxnSpPr/>
      </xdr:nvCxnSpPr>
      <xdr:spPr>
        <a:xfrm flipV="1">
          <a:off x="7861300" y="10299281"/>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164726</xdr:rowOff>
    </xdr:from>
    <xdr:to>
      <xdr:col>36</xdr:col>
      <xdr:colOff>165100</xdr:colOff>
      <xdr:row>60</xdr:row>
      <xdr:rowOff>94876</xdr:rowOff>
    </xdr:to>
    <xdr:sp macro="" textlink="">
      <xdr:nvSpPr>
        <xdr:cNvPr id="252" name="楕円 251">
          <a:extLst>
            <a:ext uri="{FF2B5EF4-FFF2-40B4-BE49-F238E27FC236}">
              <a16:creationId xmlns:a16="http://schemas.microsoft.com/office/drawing/2014/main" id="{D75CDC1E-B64A-434C-A216-BBAC33B5FE05}"/>
            </a:ext>
          </a:extLst>
        </xdr:cNvPr>
        <xdr:cNvSpPr/>
      </xdr:nvSpPr>
      <xdr:spPr>
        <a:xfrm>
          <a:off x="6921500" y="102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27291</xdr:rowOff>
    </xdr:from>
    <xdr:to>
      <xdr:col>41</xdr:col>
      <xdr:colOff>50800</xdr:colOff>
      <xdr:row>60</xdr:row>
      <xdr:rowOff>44076</xdr:rowOff>
    </xdr:to>
    <xdr:cxnSp macro="">
      <xdr:nvCxnSpPr>
        <xdr:cNvPr id="253" name="直線コネクタ 252">
          <a:extLst>
            <a:ext uri="{FF2B5EF4-FFF2-40B4-BE49-F238E27FC236}">
              <a16:creationId xmlns:a16="http://schemas.microsoft.com/office/drawing/2014/main" id="{29252236-C6A9-41D5-A177-FBFBAB0C5001}"/>
            </a:ext>
          </a:extLst>
        </xdr:cNvPr>
        <xdr:cNvCxnSpPr/>
      </xdr:nvCxnSpPr>
      <xdr:spPr>
        <a:xfrm flipV="1">
          <a:off x="6972300" y="10314291"/>
          <a:ext cx="889000" cy="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8359443-86A3-4439-BACC-7C1978F69121}"/>
            </a:ext>
          </a:extLst>
        </xdr:cNvPr>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3D09C030-B77A-4037-8B9F-46F514AAC240}"/>
            </a:ext>
          </a:extLst>
        </xdr:cNvPr>
        <xdr:cNvSpPr txBox="1"/>
      </xdr:nvSpPr>
      <xdr:spPr>
        <a:xfrm>
          <a:off x="8450795" y="107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60DC596A-9809-4425-8B70-AB1402D00B29}"/>
            </a:ext>
          </a:extLst>
        </xdr:cNvPr>
        <xdr:cNvSpPr txBox="1"/>
      </xdr:nvSpPr>
      <xdr:spPr>
        <a:xfrm>
          <a:off x="7561795" y="107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96611D59-3957-423F-AD87-D5321E0728BD}"/>
            </a:ext>
          </a:extLst>
        </xdr:cNvPr>
        <xdr:cNvSpPr txBox="1"/>
      </xdr:nvSpPr>
      <xdr:spPr>
        <a:xfrm>
          <a:off x="6672795" y="107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51116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26A5CDFF-ECD5-4894-9F3F-D8E449A77A42}"/>
            </a:ext>
          </a:extLst>
        </xdr:cNvPr>
        <xdr:cNvSpPr txBox="1"/>
      </xdr:nvSpPr>
      <xdr:spPr>
        <a:xfrm>
          <a:off x="9327095" y="999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79608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B0520ED7-1E55-4FD2-B6FD-0CCC977BA092}"/>
            </a:ext>
          </a:extLst>
        </xdr:cNvPr>
        <xdr:cNvSpPr txBox="1"/>
      </xdr:nvSpPr>
      <xdr:spPr>
        <a:xfrm>
          <a:off x="8450795" y="100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94618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35951A8-8C39-486A-8BEB-E7142D786701}"/>
            </a:ext>
          </a:extLst>
        </xdr:cNvPr>
        <xdr:cNvSpPr txBox="1"/>
      </xdr:nvSpPr>
      <xdr:spPr>
        <a:xfrm>
          <a:off x="7561795" y="1003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111403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4D22E090-27DC-4CFF-8DCB-E19A6F862E4C}"/>
            </a:ext>
          </a:extLst>
        </xdr:cNvPr>
        <xdr:cNvSpPr txBox="1"/>
      </xdr:nvSpPr>
      <xdr:spPr>
        <a:xfrm>
          <a:off x="6672795" y="1005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CF79BC2-C357-41DA-B899-FA73751169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56F3C03-8614-44C5-8CE6-FD693530FE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6177005-12BA-4DF4-97BD-5181A73492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A0D8FB2-51C1-4E7C-AD68-048038A7F0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8EE781E-A8A4-429A-AB11-C671F07A93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3B13C02-0FFD-4954-8490-38DDA7D3756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C67B333-1963-4B67-86DC-43BE880002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3A1B49B-ADC2-4933-ABAE-53938F63FC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05237C6-F462-490A-A2CC-95EEE44EB8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A225524-6399-426D-BF7C-1EC0311DCCD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B01A605-57AE-40C5-BE80-EE50C3B5A06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3D5DDBD4-631F-49CD-BE3F-ED87B914958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D898AB55-FED7-4C8B-9968-856C915B048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B5BE17BE-DDD1-48B2-91D3-4935D21E531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24BDE32-BE30-45E3-94AC-79EBAFCFBBE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F512C7E8-7310-436E-9A40-BCB0D609B12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CEF04041-8E57-4271-9EBC-B0E0AA128FC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702F8385-5F3F-40CB-AE4F-133B853009B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79C2E7F-955E-445F-889C-90BCAD408BB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C903B03B-C7F4-42D6-942F-BD9AC9C63DC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A3DD2B6-ECC9-403C-A751-1251A069B9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F5E7A320-97D4-4059-A7F4-CA70F71D48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FE098257-85B6-4B7F-93A0-B49487A4CA5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F1C6D33-BAFC-426C-B943-4D6B813DD1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4667BA0-AB65-47FE-83D2-9EFAA11C080E}"/>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F23EF4B-4291-48E0-AC46-D1AC8BE69E2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35C4B6D2-8DB7-4D09-88D4-035254E4CE8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DE926B78-DD27-4665-8E12-8758992AC2EB}"/>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5C1C1D17-172D-4D9D-B435-A25F660E47F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8ED35211-2921-4FC7-B511-0759F856E465}"/>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0BF7EE2B-59A5-4790-87CE-F790BB4F054D}"/>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E599B91B-E291-4353-B900-BBACE3CE21C5}"/>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id="{75016055-9582-4839-A6A7-DDC5454B1CAF}"/>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id="{250F3123-5600-4ECC-8949-ACF985CAA21F}"/>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id="{7F290B01-756E-45B1-8C4B-DA7A6E745243}"/>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886C939-EA44-40F4-B6F6-F6329664499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C846661-CB50-4FF6-9FF7-3DAB757119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13086B2-CB6A-49E7-92CE-E06F580ECC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BB4F85-2315-473F-96F0-D9C8A6AC8D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79D4476-5942-4798-863F-1E480C7ED4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65405</xdr:rowOff>
    </xdr:from>
    <xdr:to>
      <xdr:col>24</xdr:col>
      <xdr:colOff>114300</xdr:colOff>
      <xdr:row>83</xdr:row>
      <xdr:rowOff>167005</xdr:rowOff>
    </xdr:to>
    <xdr:sp macro="" textlink="">
      <xdr:nvSpPr>
        <xdr:cNvPr id="302" name="楕円 301">
          <a:extLst>
            <a:ext uri="{FF2B5EF4-FFF2-40B4-BE49-F238E27FC236}">
              <a16:creationId xmlns:a16="http://schemas.microsoft.com/office/drawing/2014/main" id="{9DF173ED-5DB6-40AC-91F5-CF9D8290A9F1}"/>
            </a:ext>
          </a:extLst>
        </xdr:cNvPr>
        <xdr:cNvSpPr/>
      </xdr:nvSpPr>
      <xdr:spPr>
        <a:xfrm>
          <a:off x="45847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43832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E6D6A10-6A6B-4233-8E2F-5FC68F54FEF3}"/>
            </a:ext>
          </a:extLst>
        </xdr:cNvPr>
        <xdr:cNvSpPr txBox="1"/>
      </xdr:nvSpPr>
      <xdr:spPr>
        <a:xfrm>
          <a:off x="4673600"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304" name="楕円 303">
          <a:extLst>
            <a:ext uri="{FF2B5EF4-FFF2-40B4-BE49-F238E27FC236}">
              <a16:creationId xmlns:a16="http://schemas.microsoft.com/office/drawing/2014/main" id="{A4D3C9FE-8AAC-41E1-ADCB-C59081CC0873}"/>
            </a:ext>
          </a:extLst>
        </xdr:cNvPr>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116205</xdr:rowOff>
    </xdr:to>
    <xdr:cxnSp macro="">
      <xdr:nvCxnSpPr>
        <xdr:cNvPr id="305" name="直線コネクタ 304">
          <a:extLst>
            <a:ext uri="{FF2B5EF4-FFF2-40B4-BE49-F238E27FC236}">
              <a16:creationId xmlns:a16="http://schemas.microsoft.com/office/drawing/2014/main" id="{20F41597-4B49-4AF3-9CBC-651A2F61ABCA}"/>
            </a:ext>
          </a:extLst>
        </xdr:cNvPr>
        <xdr:cNvCxnSpPr/>
      </xdr:nvCxnSpPr>
      <xdr:spPr>
        <a:xfrm>
          <a:off x="3797300" y="143065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6" name="楕円 305">
          <a:extLst>
            <a:ext uri="{FF2B5EF4-FFF2-40B4-BE49-F238E27FC236}">
              <a16:creationId xmlns:a16="http://schemas.microsoft.com/office/drawing/2014/main" id="{C1BF6F87-795C-4402-9443-DF3908DDDB49}"/>
            </a:ext>
          </a:extLst>
        </xdr:cNvPr>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72389</xdr:rowOff>
    </xdr:from>
    <xdr:to>
      <xdr:col>19</xdr:col>
      <xdr:colOff>177800</xdr:colOff>
      <xdr:row>83</xdr:row>
      <xdr:rowOff>76200</xdr:rowOff>
    </xdr:to>
    <xdr:cxnSp macro="">
      <xdr:nvCxnSpPr>
        <xdr:cNvPr id="307" name="直線コネクタ 306">
          <a:extLst>
            <a:ext uri="{FF2B5EF4-FFF2-40B4-BE49-F238E27FC236}">
              <a16:creationId xmlns:a16="http://schemas.microsoft.com/office/drawing/2014/main" id="{0E5DD44A-859A-49D6-BB62-A0AC0268E93A}"/>
            </a:ext>
          </a:extLst>
        </xdr:cNvPr>
        <xdr:cNvCxnSpPr/>
      </xdr:nvCxnSpPr>
      <xdr:spPr>
        <a:xfrm>
          <a:off x="2908300" y="14302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08" name="楕円 307">
          <a:extLst>
            <a:ext uri="{FF2B5EF4-FFF2-40B4-BE49-F238E27FC236}">
              <a16:creationId xmlns:a16="http://schemas.microsoft.com/office/drawing/2014/main" id="{5F584D54-424D-4644-A35F-ED01FB99436A}"/>
            </a:ext>
          </a:extLst>
        </xdr:cNvPr>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72389</xdr:rowOff>
    </xdr:to>
    <xdr:cxnSp macro="">
      <xdr:nvCxnSpPr>
        <xdr:cNvPr id="309" name="直線コネクタ 308">
          <a:extLst>
            <a:ext uri="{FF2B5EF4-FFF2-40B4-BE49-F238E27FC236}">
              <a16:creationId xmlns:a16="http://schemas.microsoft.com/office/drawing/2014/main" id="{2992E8D2-88E6-45A0-A8CC-8950515E8D06}"/>
            </a:ext>
          </a:extLst>
        </xdr:cNvPr>
        <xdr:cNvCxnSpPr/>
      </xdr:nvCxnSpPr>
      <xdr:spPr>
        <a:xfrm>
          <a:off x="2019300" y="14268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120650</xdr:rowOff>
    </xdr:from>
    <xdr:to>
      <xdr:col>6</xdr:col>
      <xdr:colOff>38100</xdr:colOff>
      <xdr:row>83</xdr:row>
      <xdr:rowOff>50800</xdr:rowOff>
    </xdr:to>
    <xdr:sp macro="" textlink="">
      <xdr:nvSpPr>
        <xdr:cNvPr id="310" name="楕円 309">
          <a:extLst>
            <a:ext uri="{FF2B5EF4-FFF2-40B4-BE49-F238E27FC236}">
              <a16:creationId xmlns:a16="http://schemas.microsoft.com/office/drawing/2014/main" id="{444D020C-8B65-4863-9264-170F97FCE140}"/>
            </a:ext>
          </a:extLst>
        </xdr:cNvPr>
        <xdr:cNvSpPr/>
      </xdr:nvSpPr>
      <xdr:spPr>
        <a:xfrm>
          <a:off x="1079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0</xdr:rowOff>
    </xdr:from>
    <xdr:to>
      <xdr:col>10</xdr:col>
      <xdr:colOff>114300</xdr:colOff>
      <xdr:row>83</xdr:row>
      <xdr:rowOff>38100</xdr:rowOff>
    </xdr:to>
    <xdr:cxnSp macro="">
      <xdr:nvCxnSpPr>
        <xdr:cNvPr id="311" name="直線コネクタ 310">
          <a:extLst>
            <a:ext uri="{FF2B5EF4-FFF2-40B4-BE49-F238E27FC236}">
              <a16:creationId xmlns:a16="http://schemas.microsoft.com/office/drawing/2014/main" id="{0495E152-3095-4BCE-A7DD-EDA412A41783}"/>
            </a:ext>
          </a:extLst>
        </xdr:cNvPr>
        <xdr:cNvCxnSpPr/>
      </xdr:nvCxnSpPr>
      <xdr:spPr>
        <a:xfrm>
          <a:off x="1130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id="{572BDC7B-A434-4679-BEB9-C54D7776EA9B}"/>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id="{4A030F1D-2FD4-46D4-B277-DC86F8FEA99F}"/>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id="{E0A7FDFB-042B-48BA-A01F-8DDDBB98EC2A}"/>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id="{601355D5-D238-4B90-A97D-607806DA5662}"/>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316" name="n_1mainValue【公営住宅】&#10;有形固定資産減価償却率">
          <a:extLst>
            <a:ext uri="{FF2B5EF4-FFF2-40B4-BE49-F238E27FC236}">
              <a16:creationId xmlns:a16="http://schemas.microsoft.com/office/drawing/2014/main" id="{75B2F021-0A0E-43DB-BAC6-8E042F9E9AC8}"/>
            </a:ext>
          </a:extLst>
        </xdr:cNvPr>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7" name="n_2mainValue【公営住宅】&#10;有形固定資産減価償却率">
          <a:extLst>
            <a:ext uri="{FF2B5EF4-FFF2-40B4-BE49-F238E27FC236}">
              <a16:creationId xmlns:a16="http://schemas.microsoft.com/office/drawing/2014/main" id="{4915B67D-22D8-4326-831D-728652A22E2A}"/>
            </a:ext>
          </a:extLst>
        </xdr:cNvPr>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18" name="n_3mainValue【公営住宅】&#10;有形固定資産減価償却率">
          <a:extLst>
            <a:ext uri="{FF2B5EF4-FFF2-40B4-BE49-F238E27FC236}">
              <a16:creationId xmlns:a16="http://schemas.microsoft.com/office/drawing/2014/main" id="{7AC77EB8-246E-4A8A-86B0-FDBFCA03578A}"/>
            </a:ext>
          </a:extLst>
        </xdr:cNvPr>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319" name="n_4mainValue【公営住宅】&#10;有形固定資産減価償却率">
          <a:extLst>
            <a:ext uri="{FF2B5EF4-FFF2-40B4-BE49-F238E27FC236}">
              <a16:creationId xmlns:a16="http://schemas.microsoft.com/office/drawing/2014/main" id="{902C1544-492A-4CED-B54E-AA88ECC0A454}"/>
            </a:ext>
          </a:extLst>
        </xdr:cNvPr>
        <xdr:cNvSpPr txBox="1"/>
      </xdr:nvSpPr>
      <xdr:spPr>
        <a:xfrm>
          <a:off x="927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363571C-0787-4AA2-9FBE-82BBCA7934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1E622F20-F78B-416B-AA56-DA64994D4E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5720D51-D691-415D-8632-F1E443057ED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4B0EE15A-3220-4098-9256-49456DBFD0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D8E9D57-CE96-4729-BE38-A66364761B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DA6B2807-DED6-4B30-B317-2352C8B7328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5C6DE4E-F8F1-482A-AF5C-98DB7AEE99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B8A53DCA-E483-4264-B05C-1F7677E1070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C9B55245-037E-4B16-9272-BFB5244F72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834D5F0-6EB8-4CA8-9C7D-1D053B625B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F15B731C-9D70-479A-A39E-6B656462735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2431B595-EB71-4059-B2E8-F32DE92B41A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F43B255F-5F94-4A1E-AD93-2176D246C8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53606FD4-205D-455F-A1D7-C5932935FD9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4F4D6D3-0D0C-42CC-B05C-0E410FDC16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9776F2D-33CA-44D0-AE8D-38F6E057506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7065E180-E34B-4751-A584-963095C3845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93A2B87E-A896-4363-8136-C691FBFA27D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96AEA639-6B02-44C9-B006-C3D006ECF41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13401858-2FED-474E-BD49-F4957C7AFCF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C1E261D-0115-4DC2-966C-FF03E66790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6812201F-E7E0-402D-AEFD-20218E157A4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3ED61E92-CDF3-4F5F-9664-2D08ECB3317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5908EAC3-902A-4995-AE61-2119B4F5E1F3}"/>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8E44656-F39D-40DD-ADC7-E6352380E37A}"/>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E56A749-2FC7-4BF3-861B-AEC456C87E0D}"/>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A41EE43D-C1C7-46F7-AAAC-FAFA3DDD8A8D}"/>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1987BAF8-068D-4591-AFF5-9B2687111461}"/>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id="{51515A95-9254-4555-9572-9F079DE4AA62}"/>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A12B5E58-3854-4AA3-A3BF-E3469386317A}"/>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2ABCCFC5-7DE2-4806-A385-162AC728404D}"/>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id="{40543F37-F8BB-44E1-B4B8-857D2182CF37}"/>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id="{BD95E005-F59A-4E45-AD32-039E6373B0C5}"/>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id="{15FF2606-F0A3-4FBE-90F3-B8B0740B45D7}"/>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FB0EE80-5D25-4931-981A-38366B415AD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0402055-6DBF-4598-89C1-E2D368E0D8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6E979DB-47AF-4A60-AA6B-795AC51839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9CB03A7-8BFC-4135-86D4-596B9C7844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669DD1E-0627-4117-8268-196C9A8159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25781</xdr:rowOff>
    </xdr:from>
    <xdr:to>
      <xdr:col>55</xdr:col>
      <xdr:colOff>50800</xdr:colOff>
      <xdr:row>83</xdr:row>
      <xdr:rowOff>127381</xdr:rowOff>
    </xdr:to>
    <xdr:sp macro="" textlink="">
      <xdr:nvSpPr>
        <xdr:cNvPr id="359" name="楕円 358">
          <a:extLst>
            <a:ext uri="{FF2B5EF4-FFF2-40B4-BE49-F238E27FC236}">
              <a16:creationId xmlns:a16="http://schemas.microsoft.com/office/drawing/2014/main" id="{9461CC5D-ACB9-436C-909D-768190E849C3}"/>
            </a:ext>
          </a:extLst>
        </xdr:cNvPr>
        <xdr:cNvSpPr/>
      </xdr:nvSpPr>
      <xdr:spPr>
        <a:xfrm>
          <a:off x="10426700" y="142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48658</xdr:rowOff>
    </xdr:from>
    <xdr:ext cx="469744" cy="259045"/>
    <xdr:sp macro="" textlink="">
      <xdr:nvSpPr>
        <xdr:cNvPr id="360" name="【公営住宅】&#10;一人当たり面積該当値テキスト">
          <a:extLst>
            <a:ext uri="{FF2B5EF4-FFF2-40B4-BE49-F238E27FC236}">
              <a16:creationId xmlns:a16="http://schemas.microsoft.com/office/drawing/2014/main" id="{34F49938-8FCB-4FB0-8D32-491CE16555AB}"/>
            </a:ext>
          </a:extLst>
        </xdr:cNvPr>
        <xdr:cNvSpPr txBox="1"/>
      </xdr:nvSpPr>
      <xdr:spPr>
        <a:xfrm>
          <a:off x="10515600" y="141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32449</xdr:rowOff>
    </xdr:from>
    <xdr:to>
      <xdr:col>50</xdr:col>
      <xdr:colOff>165100</xdr:colOff>
      <xdr:row>83</xdr:row>
      <xdr:rowOff>134049</xdr:rowOff>
    </xdr:to>
    <xdr:sp macro="" textlink="">
      <xdr:nvSpPr>
        <xdr:cNvPr id="361" name="楕円 360">
          <a:extLst>
            <a:ext uri="{FF2B5EF4-FFF2-40B4-BE49-F238E27FC236}">
              <a16:creationId xmlns:a16="http://schemas.microsoft.com/office/drawing/2014/main" id="{0577A571-4B1F-4D9B-9FA1-D5624150B2C3}"/>
            </a:ext>
          </a:extLst>
        </xdr:cNvPr>
        <xdr:cNvSpPr/>
      </xdr:nvSpPr>
      <xdr:spPr>
        <a:xfrm>
          <a:off x="9588500" y="142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76581</xdr:rowOff>
    </xdr:from>
    <xdr:to>
      <xdr:col>55</xdr:col>
      <xdr:colOff>0</xdr:colOff>
      <xdr:row>83</xdr:row>
      <xdr:rowOff>83249</xdr:rowOff>
    </xdr:to>
    <xdr:cxnSp macro="">
      <xdr:nvCxnSpPr>
        <xdr:cNvPr id="362" name="直線コネクタ 361">
          <a:extLst>
            <a:ext uri="{FF2B5EF4-FFF2-40B4-BE49-F238E27FC236}">
              <a16:creationId xmlns:a16="http://schemas.microsoft.com/office/drawing/2014/main" id="{89FB102D-6AC7-4304-9AF3-3B85714904D8}"/>
            </a:ext>
          </a:extLst>
        </xdr:cNvPr>
        <xdr:cNvCxnSpPr/>
      </xdr:nvCxnSpPr>
      <xdr:spPr>
        <a:xfrm flipV="1">
          <a:off x="9639300" y="14306931"/>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25591</xdr:rowOff>
    </xdr:from>
    <xdr:to>
      <xdr:col>46</xdr:col>
      <xdr:colOff>38100</xdr:colOff>
      <xdr:row>83</xdr:row>
      <xdr:rowOff>127191</xdr:rowOff>
    </xdr:to>
    <xdr:sp macro="" textlink="">
      <xdr:nvSpPr>
        <xdr:cNvPr id="363" name="楕円 362">
          <a:extLst>
            <a:ext uri="{FF2B5EF4-FFF2-40B4-BE49-F238E27FC236}">
              <a16:creationId xmlns:a16="http://schemas.microsoft.com/office/drawing/2014/main" id="{71E2C2DD-5AB5-42E4-ABDA-CB78CB5431B0}"/>
            </a:ext>
          </a:extLst>
        </xdr:cNvPr>
        <xdr:cNvSpPr/>
      </xdr:nvSpPr>
      <xdr:spPr>
        <a:xfrm>
          <a:off x="8699500" y="142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76391</xdr:rowOff>
    </xdr:from>
    <xdr:to>
      <xdr:col>50</xdr:col>
      <xdr:colOff>114300</xdr:colOff>
      <xdr:row>83</xdr:row>
      <xdr:rowOff>83249</xdr:rowOff>
    </xdr:to>
    <xdr:cxnSp macro="">
      <xdr:nvCxnSpPr>
        <xdr:cNvPr id="364" name="直線コネクタ 363">
          <a:extLst>
            <a:ext uri="{FF2B5EF4-FFF2-40B4-BE49-F238E27FC236}">
              <a16:creationId xmlns:a16="http://schemas.microsoft.com/office/drawing/2014/main" id="{379E8F4F-B948-4567-9EDA-653C6440C3A3}"/>
            </a:ext>
          </a:extLst>
        </xdr:cNvPr>
        <xdr:cNvCxnSpPr/>
      </xdr:nvCxnSpPr>
      <xdr:spPr>
        <a:xfrm>
          <a:off x="8750300" y="1430674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37592</xdr:rowOff>
    </xdr:from>
    <xdr:to>
      <xdr:col>41</xdr:col>
      <xdr:colOff>101600</xdr:colOff>
      <xdr:row>83</xdr:row>
      <xdr:rowOff>139192</xdr:rowOff>
    </xdr:to>
    <xdr:sp macro="" textlink="">
      <xdr:nvSpPr>
        <xdr:cNvPr id="365" name="楕円 364">
          <a:extLst>
            <a:ext uri="{FF2B5EF4-FFF2-40B4-BE49-F238E27FC236}">
              <a16:creationId xmlns:a16="http://schemas.microsoft.com/office/drawing/2014/main" id="{12A6B568-44ED-4FAC-902B-9AE7D84C1BBE}"/>
            </a:ext>
          </a:extLst>
        </xdr:cNvPr>
        <xdr:cNvSpPr/>
      </xdr:nvSpPr>
      <xdr:spPr>
        <a:xfrm>
          <a:off x="7810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76391</xdr:rowOff>
    </xdr:from>
    <xdr:to>
      <xdr:col>45</xdr:col>
      <xdr:colOff>177800</xdr:colOff>
      <xdr:row>83</xdr:row>
      <xdr:rowOff>88392</xdr:rowOff>
    </xdr:to>
    <xdr:cxnSp macro="">
      <xdr:nvCxnSpPr>
        <xdr:cNvPr id="366" name="直線コネクタ 365">
          <a:extLst>
            <a:ext uri="{FF2B5EF4-FFF2-40B4-BE49-F238E27FC236}">
              <a16:creationId xmlns:a16="http://schemas.microsoft.com/office/drawing/2014/main" id="{6630D1A2-DDA1-4C00-A9F3-C358C41B2965}"/>
            </a:ext>
          </a:extLst>
        </xdr:cNvPr>
        <xdr:cNvCxnSpPr/>
      </xdr:nvCxnSpPr>
      <xdr:spPr>
        <a:xfrm flipV="1">
          <a:off x="7861300" y="1430674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44641</xdr:rowOff>
    </xdr:from>
    <xdr:to>
      <xdr:col>36</xdr:col>
      <xdr:colOff>165100</xdr:colOff>
      <xdr:row>83</xdr:row>
      <xdr:rowOff>146241</xdr:rowOff>
    </xdr:to>
    <xdr:sp macro="" textlink="">
      <xdr:nvSpPr>
        <xdr:cNvPr id="367" name="楕円 366">
          <a:extLst>
            <a:ext uri="{FF2B5EF4-FFF2-40B4-BE49-F238E27FC236}">
              <a16:creationId xmlns:a16="http://schemas.microsoft.com/office/drawing/2014/main" id="{1EA54D23-C5D4-4645-870E-0FC321AD8F1D}"/>
            </a:ext>
          </a:extLst>
        </xdr:cNvPr>
        <xdr:cNvSpPr/>
      </xdr:nvSpPr>
      <xdr:spPr>
        <a:xfrm>
          <a:off x="6921500" y="142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88392</xdr:rowOff>
    </xdr:from>
    <xdr:to>
      <xdr:col>41</xdr:col>
      <xdr:colOff>50800</xdr:colOff>
      <xdr:row>83</xdr:row>
      <xdr:rowOff>95441</xdr:rowOff>
    </xdr:to>
    <xdr:cxnSp macro="">
      <xdr:nvCxnSpPr>
        <xdr:cNvPr id="368" name="直線コネクタ 367">
          <a:extLst>
            <a:ext uri="{FF2B5EF4-FFF2-40B4-BE49-F238E27FC236}">
              <a16:creationId xmlns:a16="http://schemas.microsoft.com/office/drawing/2014/main" id="{41676C39-F047-474A-A6A6-19FC20EE0B6F}"/>
            </a:ext>
          </a:extLst>
        </xdr:cNvPr>
        <xdr:cNvCxnSpPr/>
      </xdr:nvCxnSpPr>
      <xdr:spPr>
        <a:xfrm flipV="1">
          <a:off x="6972300" y="1431874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a:extLst>
            <a:ext uri="{FF2B5EF4-FFF2-40B4-BE49-F238E27FC236}">
              <a16:creationId xmlns:a16="http://schemas.microsoft.com/office/drawing/2014/main" id="{C8C7FCB7-307D-47FA-8CA7-C714BE9DFEBD}"/>
            </a:ext>
          </a:extLst>
        </xdr:cNvPr>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a:extLst>
            <a:ext uri="{FF2B5EF4-FFF2-40B4-BE49-F238E27FC236}">
              <a16:creationId xmlns:a16="http://schemas.microsoft.com/office/drawing/2014/main" id="{C8A39F2B-4138-4A6D-9AC2-F68175C15070}"/>
            </a:ext>
          </a:extLst>
        </xdr:cNvPr>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a:extLst>
            <a:ext uri="{FF2B5EF4-FFF2-40B4-BE49-F238E27FC236}">
              <a16:creationId xmlns:a16="http://schemas.microsoft.com/office/drawing/2014/main" id="{52E2B758-FAED-4C98-A314-05E95278E728}"/>
            </a:ext>
          </a:extLst>
        </xdr:cNvPr>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a:extLst>
            <a:ext uri="{FF2B5EF4-FFF2-40B4-BE49-F238E27FC236}">
              <a16:creationId xmlns:a16="http://schemas.microsoft.com/office/drawing/2014/main" id="{72568E9D-A5C4-4DF1-B135-7F66691D346A}"/>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150576</xdr:rowOff>
    </xdr:from>
    <xdr:ext cx="469744" cy="259045"/>
    <xdr:sp macro="" textlink="">
      <xdr:nvSpPr>
        <xdr:cNvPr id="373" name="n_1mainValue【公営住宅】&#10;一人当たり面積">
          <a:extLst>
            <a:ext uri="{FF2B5EF4-FFF2-40B4-BE49-F238E27FC236}">
              <a16:creationId xmlns:a16="http://schemas.microsoft.com/office/drawing/2014/main" id="{C4F1D9B3-3FBE-4973-A26A-10414B14D455}"/>
            </a:ext>
          </a:extLst>
        </xdr:cNvPr>
        <xdr:cNvSpPr txBox="1"/>
      </xdr:nvSpPr>
      <xdr:spPr>
        <a:xfrm>
          <a:off x="9391727" y="1403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143718</xdr:rowOff>
    </xdr:from>
    <xdr:ext cx="469744" cy="259045"/>
    <xdr:sp macro="" textlink="">
      <xdr:nvSpPr>
        <xdr:cNvPr id="374" name="n_2mainValue【公営住宅】&#10;一人当たり面積">
          <a:extLst>
            <a:ext uri="{FF2B5EF4-FFF2-40B4-BE49-F238E27FC236}">
              <a16:creationId xmlns:a16="http://schemas.microsoft.com/office/drawing/2014/main" id="{B6C5CE78-E5FA-4CF8-B6C6-4717753BD955}"/>
            </a:ext>
          </a:extLst>
        </xdr:cNvPr>
        <xdr:cNvSpPr txBox="1"/>
      </xdr:nvSpPr>
      <xdr:spPr>
        <a:xfrm>
          <a:off x="8515427" y="1403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155719</xdr:rowOff>
    </xdr:from>
    <xdr:ext cx="469744" cy="259045"/>
    <xdr:sp macro="" textlink="">
      <xdr:nvSpPr>
        <xdr:cNvPr id="375" name="n_3mainValue【公営住宅】&#10;一人当たり面積">
          <a:extLst>
            <a:ext uri="{FF2B5EF4-FFF2-40B4-BE49-F238E27FC236}">
              <a16:creationId xmlns:a16="http://schemas.microsoft.com/office/drawing/2014/main" id="{5A0DE1D6-5F95-4D1B-88BB-384B39C870AA}"/>
            </a:ext>
          </a:extLst>
        </xdr:cNvPr>
        <xdr:cNvSpPr txBox="1"/>
      </xdr:nvSpPr>
      <xdr:spPr>
        <a:xfrm>
          <a:off x="7626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162768</xdr:rowOff>
    </xdr:from>
    <xdr:ext cx="469744" cy="259045"/>
    <xdr:sp macro="" textlink="">
      <xdr:nvSpPr>
        <xdr:cNvPr id="376" name="n_4mainValue【公営住宅】&#10;一人当たり面積">
          <a:extLst>
            <a:ext uri="{FF2B5EF4-FFF2-40B4-BE49-F238E27FC236}">
              <a16:creationId xmlns:a16="http://schemas.microsoft.com/office/drawing/2014/main" id="{0D1FE7B4-72F6-431D-A5A4-97DC1665DFBF}"/>
            </a:ext>
          </a:extLst>
        </xdr:cNvPr>
        <xdr:cNvSpPr txBox="1"/>
      </xdr:nvSpPr>
      <xdr:spPr>
        <a:xfrm>
          <a:off x="6737427" y="1405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E8B59F4C-A1EE-4FA0-A29B-75574E5AA8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1E205AD-C948-41B0-A1C6-7FD21E410A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FA293B74-9547-4286-A092-7BAC0ACBC5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0688A01-6CAA-427E-9574-911D0F1B92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1922DA2-DB6C-4EB7-BFAC-6695FAE576C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2D1C23F3-C299-405A-8331-0B22687E1A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8BDE1B6-6486-45FE-BCCE-018CCF17E42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8CD99E4-EC1A-485C-B001-6D66DDA744C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22933DC-EC9F-4BEF-84C1-32C9B22C901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5286ECA5-023D-45DD-BE2C-BC0DC3FC23F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9057FA31-6B76-498B-9C82-737F1E47FEC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724C4311-7FC0-448E-91FC-864C571C537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63EF872F-04E8-4755-9C3B-BE6AAA2ECDB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15F56AF5-AF1D-4A63-B5B8-F721512C8D5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49FD2B4A-6A59-482F-9B48-FAC13753407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7F88ADA0-6276-4EBC-9BC7-B50A218C88E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A89C44ED-542A-4E3C-B64E-2A65CAC2599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51FECE5E-2088-4FCB-A390-BC48BCA9299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2778D799-65F8-413D-B4B7-015F952EDDA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2D44B4AD-6496-42AB-B8EF-311FC3B4B27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8E007073-01DC-4E56-AFDC-20ED8EE813B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D280B05-887E-4F13-94F3-DCFBBEAA7B4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8E3393C8-4053-4DF4-A3C7-2BBE97A94FB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807BABCC-1B0B-4081-A59C-1F668573BF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id="{BBCE5327-A2FC-4089-B968-6DF2B7134824}"/>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F804F86-3839-4613-B53A-895725C3A3F2}"/>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id="{BAC58253-93FA-46D2-B343-281A1C348FDF}"/>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8EB5E9F3-32D6-42F7-98F3-210B62AD96C4}"/>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id="{273E12D4-FDED-4345-91E9-175AD06882C6}"/>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8287679A-93B0-4256-B201-237306B82819}"/>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id="{24D0AE05-0D80-49F1-8641-B71A617A509F}"/>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id="{88675071-4F22-4EA3-BBA0-B553DB8062D2}"/>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id="{4DCDA512-EB47-4665-9876-6C9D2F83C913}"/>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id="{EAF22A23-E6FA-4388-A26F-23152435E92A}"/>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id="{EFDD9BD9-86D8-4D76-8E10-4B49F810E0D1}"/>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6F5933A-E41E-4AFF-92FC-BC24D36F418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3D1ACAF-5A41-4CAF-BE8A-5265780363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FBD1E91-A108-4439-BEEE-1C3FEFEDF10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13E9612-11A6-41D7-9D9C-05098572AC3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3D5BC23-3E6E-4F1C-8462-D7F1549D94E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17780</xdr:rowOff>
    </xdr:from>
    <xdr:to>
      <xdr:col>24</xdr:col>
      <xdr:colOff>114300</xdr:colOff>
      <xdr:row>105</xdr:row>
      <xdr:rowOff>119380</xdr:rowOff>
    </xdr:to>
    <xdr:sp macro="" textlink="">
      <xdr:nvSpPr>
        <xdr:cNvPr id="417" name="楕円 416">
          <a:extLst>
            <a:ext uri="{FF2B5EF4-FFF2-40B4-BE49-F238E27FC236}">
              <a16:creationId xmlns:a16="http://schemas.microsoft.com/office/drawing/2014/main" id="{B6083D67-A2F0-4A04-A547-6AC3498C92E7}"/>
            </a:ext>
          </a:extLst>
        </xdr:cNvPr>
        <xdr:cNvSpPr/>
      </xdr:nvSpPr>
      <xdr:spPr>
        <a:xfrm>
          <a:off x="4584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167657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B1D8C607-7F32-4BDC-9C41-0E235A40CC73}"/>
            </a:ext>
          </a:extLst>
        </xdr:cNvPr>
        <xdr:cNvSpPr txBox="1"/>
      </xdr:nvSpPr>
      <xdr:spPr>
        <a:xfrm>
          <a:off x="46736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158750</xdr:rowOff>
    </xdr:from>
    <xdr:to>
      <xdr:col>20</xdr:col>
      <xdr:colOff>38100</xdr:colOff>
      <xdr:row>105</xdr:row>
      <xdr:rowOff>88900</xdr:rowOff>
    </xdr:to>
    <xdr:sp macro="" textlink="">
      <xdr:nvSpPr>
        <xdr:cNvPr id="419" name="楕円 418">
          <a:extLst>
            <a:ext uri="{FF2B5EF4-FFF2-40B4-BE49-F238E27FC236}">
              <a16:creationId xmlns:a16="http://schemas.microsoft.com/office/drawing/2014/main" id="{7241F1D1-451B-436F-A514-DFD497649111}"/>
            </a:ext>
          </a:extLst>
        </xdr:cNvPr>
        <xdr:cNvSpPr/>
      </xdr:nvSpPr>
      <xdr:spPr>
        <a:xfrm>
          <a:off x="3746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38100</xdr:rowOff>
    </xdr:from>
    <xdr:to>
      <xdr:col>24</xdr:col>
      <xdr:colOff>63500</xdr:colOff>
      <xdr:row>105</xdr:row>
      <xdr:rowOff>68580</xdr:rowOff>
    </xdr:to>
    <xdr:cxnSp macro="">
      <xdr:nvCxnSpPr>
        <xdr:cNvPr id="420" name="直線コネクタ 419">
          <a:extLst>
            <a:ext uri="{FF2B5EF4-FFF2-40B4-BE49-F238E27FC236}">
              <a16:creationId xmlns:a16="http://schemas.microsoft.com/office/drawing/2014/main" id="{9DE531A7-1D0F-4A54-B215-7E6B08DF47D4}"/>
            </a:ext>
          </a:extLst>
        </xdr:cNvPr>
        <xdr:cNvCxnSpPr/>
      </xdr:nvCxnSpPr>
      <xdr:spPr>
        <a:xfrm>
          <a:off x="3797300" y="18040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122555</xdr:rowOff>
    </xdr:from>
    <xdr:to>
      <xdr:col>15</xdr:col>
      <xdr:colOff>101600</xdr:colOff>
      <xdr:row>105</xdr:row>
      <xdr:rowOff>52705</xdr:rowOff>
    </xdr:to>
    <xdr:sp macro="" textlink="">
      <xdr:nvSpPr>
        <xdr:cNvPr id="421" name="楕円 420">
          <a:extLst>
            <a:ext uri="{FF2B5EF4-FFF2-40B4-BE49-F238E27FC236}">
              <a16:creationId xmlns:a16="http://schemas.microsoft.com/office/drawing/2014/main" id="{79772411-855D-4D2E-B5E9-2721187318E7}"/>
            </a:ext>
          </a:extLst>
        </xdr:cNvPr>
        <xdr:cNvSpPr/>
      </xdr:nvSpPr>
      <xdr:spPr>
        <a:xfrm>
          <a:off x="2857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38100</xdr:rowOff>
    </xdr:to>
    <xdr:cxnSp macro="">
      <xdr:nvCxnSpPr>
        <xdr:cNvPr id="422" name="直線コネクタ 421">
          <a:extLst>
            <a:ext uri="{FF2B5EF4-FFF2-40B4-BE49-F238E27FC236}">
              <a16:creationId xmlns:a16="http://schemas.microsoft.com/office/drawing/2014/main" id="{7C087BE4-0C98-421F-80DC-5D9253A4D3CE}"/>
            </a:ext>
          </a:extLst>
        </xdr:cNvPr>
        <xdr:cNvCxnSpPr/>
      </xdr:nvCxnSpPr>
      <xdr:spPr>
        <a:xfrm>
          <a:off x="2908300" y="1800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23" name="楕円 422">
          <a:extLst>
            <a:ext uri="{FF2B5EF4-FFF2-40B4-BE49-F238E27FC236}">
              <a16:creationId xmlns:a16="http://schemas.microsoft.com/office/drawing/2014/main" id="{04E6CBAB-E576-487E-BE8F-9C55C9492DDE}"/>
            </a:ext>
          </a:extLst>
        </xdr:cNvPr>
        <xdr:cNvSpPr/>
      </xdr:nvSpPr>
      <xdr:spPr>
        <a:xfrm>
          <a:off x="196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137161</xdr:rowOff>
    </xdr:from>
    <xdr:to>
      <xdr:col>15</xdr:col>
      <xdr:colOff>50800</xdr:colOff>
      <xdr:row>105</xdr:row>
      <xdr:rowOff>1905</xdr:rowOff>
    </xdr:to>
    <xdr:cxnSp macro="">
      <xdr:nvCxnSpPr>
        <xdr:cNvPr id="424" name="直線コネクタ 423">
          <a:extLst>
            <a:ext uri="{FF2B5EF4-FFF2-40B4-BE49-F238E27FC236}">
              <a16:creationId xmlns:a16="http://schemas.microsoft.com/office/drawing/2014/main" id="{2A4723F9-E6B7-4347-B806-2B7A5747832A}"/>
            </a:ext>
          </a:extLst>
        </xdr:cNvPr>
        <xdr:cNvCxnSpPr/>
      </xdr:nvCxnSpPr>
      <xdr:spPr>
        <a:xfrm>
          <a:off x="2019300" y="179679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52070</xdr:rowOff>
    </xdr:from>
    <xdr:to>
      <xdr:col>6</xdr:col>
      <xdr:colOff>38100</xdr:colOff>
      <xdr:row>104</xdr:row>
      <xdr:rowOff>153670</xdr:rowOff>
    </xdr:to>
    <xdr:sp macro="" textlink="">
      <xdr:nvSpPr>
        <xdr:cNvPr id="425" name="楕円 424">
          <a:extLst>
            <a:ext uri="{FF2B5EF4-FFF2-40B4-BE49-F238E27FC236}">
              <a16:creationId xmlns:a16="http://schemas.microsoft.com/office/drawing/2014/main" id="{8C2AF5FD-A322-43A5-8D82-98DCA76CD7A5}"/>
            </a:ext>
          </a:extLst>
        </xdr:cNvPr>
        <xdr:cNvSpPr/>
      </xdr:nvSpPr>
      <xdr:spPr>
        <a:xfrm>
          <a:off x="1079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102870</xdr:rowOff>
    </xdr:from>
    <xdr:to>
      <xdr:col>10</xdr:col>
      <xdr:colOff>114300</xdr:colOff>
      <xdr:row>104</xdr:row>
      <xdr:rowOff>137161</xdr:rowOff>
    </xdr:to>
    <xdr:cxnSp macro="">
      <xdr:nvCxnSpPr>
        <xdr:cNvPr id="426" name="直線コネクタ 425">
          <a:extLst>
            <a:ext uri="{FF2B5EF4-FFF2-40B4-BE49-F238E27FC236}">
              <a16:creationId xmlns:a16="http://schemas.microsoft.com/office/drawing/2014/main" id="{77570DD9-A881-4A3F-9C96-BC71A6A07EDC}"/>
            </a:ext>
          </a:extLst>
        </xdr:cNvPr>
        <xdr:cNvCxnSpPr/>
      </xdr:nvCxnSpPr>
      <xdr:spPr>
        <a:xfrm>
          <a:off x="1130300" y="17933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7" name="n_1aveValue【港湾・漁港】&#10;有形固定資産減価償却率">
          <a:extLst>
            <a:ext uri="{FF2B5EF4-FFF2-40B4-BE49-F238E27FC236}">
              <a16:creationId xmlns:a16="http://schemas.microsoft.com/office/drawing/2014/main" id="{264C6C7F-D088-4FA5-B2B6-AD8EB0215E0A}"/>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8" name="n_2aveValue【港湾・漁港】&#10;有形固定資産減価償却率">
          <a:extLst>
            <a:ext uri="{FF2B5EF4-FFF2-40B4-BE49-F238E27FC236}">
              <a16:creationId xmlns:a16="http://schemas.microsoft.com/office/drawing/2014/main" id="{F1B1DDBC-4FC2-433F-BBE2-1383151D62A6}"/>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29" name="n_3aveValue【港湾・漁港】&#10;有形固定資産減価償却率">
          <a:extLst>
            <a:ext uri="{FF2B5EF4-FFF2-40B4-BE49-F238E27FC236}">
              <a16:creationId xmlns:a16="http://schemas.microsoft.com/office/drawing/2014/main" id="{064014B3-0AA5-4C82-9B0D-DACF1370AB85}"/>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30" name="n_4aveValue【港湾・漁港】&#10;有形固定資産減価償却率">
          <a:extLst>
            <a:ext uri="{FF2B5EF4-FFF2-40B4-BE49-F238E27FC236}">
              <a16:creationId xmlns:a16="http://schemas.microsoft.com/office/drawing/2014/main" id="{81DBBF9D-7245-4935-9AD6-122D1419EE9E}"/>
            </a:ext>
          </a:extLst>
        </xdr:cNvPr>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80027</xdr:rowOff>
    </xdr:from>
    <xdr:ext cx="405111" cy="259045"/>
    <xdr:sp macro="" textlink="">
      <xdr:nvSpPr>
        <xdr:cNvPr id="431" name="n_1mainValue【港湾・漁港】&#10;有形固定資産減価償却率">
          <a:extLst>
            <a:ext uri="{FF2B5EF4-FFF2-40B4-BE49-F238E27FC236}">
              <a16:creationId xmlns:a16="http://schemas.microsoft.com/office/drawing/2014/main" id="{F0D23522-2CA5-4D3D-8BAF-A2FE42AD9C71}"/>
            </a:ext>
          </a:extLst>
        </xdr:cNvPr>
        <xdr:cNvSpPr txBox="1"/>
      </xdr:nvSpPr>
      <xdr:spPr>
        <a:xfrm>
          <a:off x="3582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43832</xdr:rowOff>
    </xdr:from>
    <xdr:ext cx="405111" cy="259045"/>
    <xdr:sp macro="" textlink="">
      <xdr:nvSpPr>
        <xdr:cNvPr id="432" name="n_2mainValue【港湾・漁港】&#10;有形固定資産減価償却率">
          <a:extLst>
            <a:ext uri="{FF2B5EF4-FFF2-40B4-BE49-F238E27FC236}">
              <a16:creationId xmlns:a16="http://schemas.microsoft.com/office/drawing/2014/main" id="{AA27F8DF-FB1C-47A2-85ED-506A5C3ED1F6}"/>
            </a:ext>
          </a:extLst>
        </xdr:cNvPr>
        <xdr:cNvSpPr txBox="1"/>
      </xdr:nvSpPr>
      <xdr:spPr>
        <a:xfrm>
          <a:off x="2705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33" name="n_3mainValue【港湾・漁港】&#10;有形固定資産減価償却率">
          <a:extLst>
            <a:ext uri="{FF2B5EF4-FFF2-40B4-BE49-F238E27FC236}">
              <a16:creationId xmlns:a16="http://schemas.microsoft.com/office/drawing/2014/main" id="{F84B8A12-9F8D-470E-AE0F-37446958F4BE}"/>
            </a:ext>
          </a:extLst>
        </xdr:cNvPr>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144797</xdr:rowOff>
    </xdr:from>
    <xdr:ext cx="405111" cy="259045"/>
    <xdr:sp macro="" textlink="">
      <xdr:nvSpPr>
        <xdr:cNvPr id="434" name="n_4mainValue【港湾・漁港】&#10;有形固定資産減価償却率">
          <a:extLst>
            <a:ext uri="{FF2B5EF4-FFF2-40B4-BE49-F238E27FC236}">
              <a16:creationId xmlns:a16="http://schemas.microsoft.com/office/drawing/2014/main" id="{68673CBF-9BE3-4F07-A73F-5DF6797FC847}"/>
            </a:ext>
          </a:extLst>
        </xdr:cNvPr>
        <xdr:cNvSpPr txBox="1"/>
      </xdr:nvSpPr>
      <xdr:spPr>
        <a:xfrm>
          <a:off x="927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C3AD26F7-0946-4920-9416-9D051F4C33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244EA71C-06F9-4051-A16B-A13F9DA176A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D04BBF0-24BE-4420-BDF8-4C70A659F5B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DA203424-2A45-47EC-BBC8-B96656E934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ED87FDAA-155F-493A-B06D-37510C2C13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CF73349-4A40-40BE-8381-87F15D887B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2E92EAA1-B07B-412B-8DAA-E687802884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3D769D5A-4A1E-43C2-A5BC-7F3FBED5A0F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85765328-8F22-4385-A82A-2A7A1FC5134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4949D040-6C1E-432F-8101-DEACFFFCABF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5637367F-4DAD-4AB6-8758-F59C4EB76C3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36C98BB2-B83A-4337-B782-3E0B1351EDA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C36A5169-8761-4F3B-BB57-EBF998DDFA5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4E57E774-D5E5-4FAE-869F-94BC4F0776F8}"/>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E987CF8F-633F-42D0-8E49-4CFAD2D72F5F}"/>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1BD21A2F-C827-4836-B7E6-BB1B8D92FEFA}"/>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5B0FF21C-6699-403A-B4CC-202D4FE9349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271AC9DF-D28E-4750-8556-CD160974059B}"/>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63C9A851-BCE7-4766-8E39-6811B62A935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A1590E13-EE2C-4D10-924F-477B4BF44C0E}"/>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BD8E5F4F-136F-4EF7-B89E-192D0D12DE2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9C056FDB-DA91-4495-B1B3-616952BD1744}"/>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0A41F3DC-F810-4E47-A8B4-13769D48564A}"/>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FEC55AD9-9DB1-451F-AAD7-278A6059584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E6C40E98-BF5B-4A32-AF3F-986E7A2F4B2F}"/>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id="{2C0F3D1B-D622-493A-BD78-B764705F274E}"/>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123258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1EB6530E-D395-4E66-93DF-4E6AB642E0C4}"/>
            </a:ext>
          </a:extLst>
        </xdr:cNvPr>
        <xdr:cNvSpPr txBox="1"/>
      </xdr:nvSpPr>
      <xdr:spPr>
        <a:xfrm>
          <a:off x="10515600" y="18296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id="{426BD372-6236-4591-838E-8A0AC9F32B04}"/>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id="{E369DE10-773A-4FF9-B3C0-8A5386E62EBE}"/>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id="{C182C13D-FF81-4C1D-BD86-29A2529E64E3}"/>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id="{5AC86C33-AAF2-40CE-A78A-64233EAACAFA}"/>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id="{40B89A39-EE43-4708-AA90-C9DCD6A36D09}"/>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B66B933-E0F5-49CE-857E-E7DFCEB1A0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4B6F8F5-67AB-4609-BC2B-507C9654029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DC0C17B-9819-4DE1-B1CF-66885736FC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D568FAE-C5CB-4D6C-B132-96D0C93FDCC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FECCA16-D471-416D-BD56-23524228A05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128949</xdr:rowOff>
    </xdr:from>
    <xdr:to>
      <xdr:col>55</xdr:col>
      <xdr:colOff>50800</xdr:colOff>
      <xdr:row>102</xdr:row>
      <xdr:rowOff>59099</xdr:rowOff>
    </xdr:to>
    <xdr:sp macro="" textlink="">
      <xdr:nvSpPr>
        <xdr:cNvPr id="472" name="楕円 471">
          <a:extLst>
            <a:ext uri="{FF2B5EF4-FFF2-40B4-BE49-F238E27FC236}">
              <a16:creationId xmlns:a16="http://schemas.microsoft.com/office/drawing/2014/main" id="{8C808C54-7A73-4BCA-BEF0-776B2A199B44}"/>
            </a:ext>
          </a:extLst>
        </xdr:cNvPr>
        <xdr:cNvSpPr/>
      </xdr:nvSpPr>
      <xdr:spPr>
        <a:xfrm>
          <a:off x="10426700" y="174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81976</xdr:rowOff>
    </xdr:from>
    <xdr:ext cx="690189" cy="259045"/>
    <xdr:sp macro="" textlink="">
      <xdr:nvSpPr>
        <xdr:cNvPr id="473" name="【港湾・漁港】&#10;一人当たり有形固定資産（償却資産）額該当値テキスト">
          <a:extLst>
            <a:ext uri="{FF2B5EF4-FFF2-40B4-BE49-F238E27FC236}">
              <a16:creationId xmlns:a16="http://schemas.microsoft.com/office/drawing/2014/main" id="{BFEB6751-6D75-45D7-B75A-06CD4ED72AF1}"/>
            </a:ext>
          </a:extLst>
        </xdr:cNvPr>
        <xdr:cNvSpPr txBox="1"/>
      </xdr:nvSpPr>
      <xdr:spPr>
        <a:xfrm>
          <a:off x="10515600" y="17398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153358</xdr:rowOff>
    </xdr:from>
    <xdr:to>
      <xdr:col>50</xdr:col>
      <xdr:colOff>165100</xdr:colOff>
      <xdr:row>102</xdr:row>
      <xdr:rowOff>83508</xdr:rowOff>
    </xdr:to>
    <xdr:sp macro="" textlink="">
      <xdr:nvSpPr>
        <xdr:cNvPr id="474" name="楕円 473">
          <a:extLst>
            <a:ext uri="{FF2B5EF4-FFF2-40B4-BE49-F238E27FC236}">
              <a16:creationId xmlns:a16="http://schemas.microsoft.com/office/drawing/2014/main" id="{00B96A3F-E312-49A6-846F-5948A66ECD95}"/>
            </a:ext>
          </a:extLst>
        </xdr:cNvPr>
        <xdr:cNvSpPr/>
      </xdr:nvSpPr>
      <xdr:spPr>
        <a:xfrm>
          <a:off x="9588500" y="174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8299</xdr:rowOff>
    </xdr:from>
    <xdr:to>
      <xdr:col>55</xdr:col>
      <xdr:colOff>0</xdr:colOff>
      <xdr:row>102</xdr:row>
      <xdr:rowOff>32708</xdr:rowOff>
    </xdr:to>
    <xdr:cxnSp macro="">
      <xdr:nvCxnSpPr>
        <xdr:cNvPr id="475" name="直線コネクタ 474">
          <a:extLst>
            <a:ext uri="{FF2B5EF4-FFF2-40B4-BE49-F238E27FC236}">
              <a16:creationId xmlns:a16="http://schemas.microsoft.com/office/drawing/2014/main" id="{150748EE-D151-4644-B9AE-A07C99292BAA}"/>
            </a:ext>
          </a:extLst>
        </xdr:cNvPr>
        <xdr:cNvCxnSpPr/>
      </xdr:nvCxnSpPr>
      <xdr:spPr>
        <a:xfrm flipV="1">
          <a:off x="9639300" y="17496199"/>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169614</xdr:rowOff>
    </xdr:from>
    <xdr:to>
      <xdr:col>46</xdr:col>
      <xdr:colOff>38100</xdr:colOff>
      <xdr:row>102</xdr:row>
      <xdr:rowOff>99764</xdr:rowOff>
    </xdr:to>
    <xdr:sp macro="" textlink="">
      <xdr:nvSpPr>
        <xdr:cNvPr id="476" name="楕円 475">
          <a:extLst>
            <a:ext uri="{FF2B5EF4-FFF2-40B4-BE49-F238E27FC236}">
              <a16:creationId xmlns:a16="http://schemas.microsoft.com/office/drawing/2014/main" id="{0B05A124-E5C4-4C5D-90D1-EA29722D81BA}"/>
            </a:ext>
          </a:extLst>
        </xdr:cNvPr>
        <xdr:cNvSpPr/>
      </xdr:nvSpPr>
      <xdr:spPr>
        <a:xfrm>
          <a:off x="8699500" y="174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32708</xdr:rowOff>
    </xdr:from>
    <xdr:to>
      <xdr:col>50</xdr:col>
      <xdr:colOff>114300</xdr:colOff>
      <xdr:row>102</xdr:row>
      <xdr:rowOff>48964</xdr:rowOff>
    </xdr:to>
    <xdr:cxnSp macro="">
      <xdr:nvCxnSpPr>
        <xdr:cNvPr id="477" name="直線コネクタ 476">
          <a:extLst>
            <a:ext uri="{FF2B5EF4-FFF2-40B4-BE49-F238E27FC236}">
              <a16:creationId xmlns:a16="http://schemas.microsoft.com/office/drawing/2014/main" id="{C967351B-5AFB-4BEF-AB2F-59C36915A38E}"/>
            </a:ext>
          </a:extLst>
        </xdr:cNvPr>
        <xdr:cNvCxnSpPr/>
      </xdr:nvCxnSpPr>
      <xdr:spPr>
        <a:xfrm flipV="1">
          <a:off x="8750300" y="17520608"/>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16632</xdr:rowOff>
    </xdr:from>
    <xdr:to>
      <xdr:col>41</xdr:col>
      <xdr:colOff>101600</xdr:colOff>
      <xdr:row>102</xdr:row>
      <xdr:rowOff>118232</xdr:rowOff>
    </xdr:to>
    <xdr:sp macro="" textlink="">
      <xdr:nvSpPr>
        <xdr:cNvPr id="478" name="楕円 477">
          <a:extLst>
            <a:ext uri="{FF2B5EF4-FFF2-40B4-BE49-F238E27FC236}">
              <a16:creationId xmlns:a16="http://schemas.microsoft.com/office/drawing/2014/main" id="{D32402AC-87E9-44CD-B914-493329AA30C2}"/>
            </a:ext>
          </a:extLst>
        </xdr:cNvPr>
        <xdr:cNvSpPr/>
      </xdr:nvSpPr>
      <xdr:spPr>
        <a:xfrm>
          <a:off x="7810500" y="175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48964</xdr:rowOff>
    </xdr:from>
    <xdr:to>
      <xdr:col>45</xdr:col>
      <xdr:colOff>177800</xdr:colOff>
      <xdr:row>102</xdr:row>
      <xdr:rowOff>67432</xdr:rowOff>
    </xdr:to>
    <xdr:cxnSp macro="">
      <xdr:nvCxnSpPr>
        <xdr:cNvPr id="479" name="直線コネクタ 478">
          <a:extLst>
            <a:ext uri="{FF2B5EF4-FFF2-40B4-BE49-F238E27FC236}">
              <a16:creationId xmlns:a16="http://schemas.microsoft.com/office/drawing/2014/main" id="{4C6A500A-D08B-4A44-8B72-68B97F907CAB}"/>
            </a:ext>
          </a:extLst>
        </xdr:cNvPr>
        <xdr:cNvCxnSpPr/>
      </xdr:nvCxnSpPr>
      <xdr:spPr>
        <a:xfrm flipV="1">
          <a:off x="7861300" y="17536864"/>
          <a:ext cx="889000" cy="1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36985</xdr:rowOff>
    </xdr:from>
    <xdr:to>
      <xdr:col>36</xdr:col>
      <xdr:colOff>165100</xdr:colOff>
      <xdr:row>102</xdr:row>
      <xdr:rowOff>138585</xdr:rowOff>
    </xdr:to>
    <xdr:sp macro="" textlink="">
      <xdr:nvSpPr>
        <xdr:cNvPr id="480" name="楕円 479">
          <a:extLst>
            <a:ext uri="{FF2B5EF4-FFF2-40B4-BE49-F238E27FC236}">
              <a16:creationId xmlns:a16="http://schemas.microsoft.com/office/drawing/2014/main" id="{7C860321-E587-4B3A-9EE4-08F945A6F71D}"/>
            </a:ext>
          </a:extLst>
        </xdr:cNvPr>
        <xdr:cNvSpPr/>
      </xdr:nvSpPr>
      <xdr:spPr>
        <a:xfrm>
          <a:off x="6921500" y="175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67432</xdr:rowOff>
    </xdr:from>
    <xdr:to>
      <xdr:col>41</xdr:col>
      <xdr:colOff>50800</xdr:colOff>
      <xdr:row>102</xdr:row>
      <xdr:rowOff>87785</xdr:rowOff>
    </xdr:to>
    <xdr:cxnSp macro="">
      <xdr:nvCxnSpPr>
        <xdr:cNvPr id="481" name="直線コネクタ 480">
          <a:extLst>
            <a:ext uri="{FF2B5EF4-FFF2-40B4-BE49-F238E27FC236}">
              <a16:creationId xmlns:a16="http://schemas.microsoft.com/office/drawing/2014/main" id="{6FEEF650-0BC5-4313-A7EE-7CB4A6E9E6D0}"/>
            </a:ext>
          </a:extLst>
        </xdr:cNvPr>
        <xdr:cNvCxnSpPr/>
      </xdr:nvCxnSpPr>
      <xdr:spPr>
        <a:xfrm flipV="1">
          <a:off x="6972300" y="17555332"/>
          <a:ext cx="889000" cy="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64135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3B1595FD-B4AD-432F-BF5F-5F42E6A35057}"/>
            </a:ext>
          </a:extLst>
        </xdr:cNvPr>
        <xdr:cNvSpPr txBox="1"/>
      </xdr:nvSpPr>
      <xdr:spPr>
        <a:xfrm>
          <a:off x="9327095" y="1840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24705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DEDB14DE-78C1-4C32-A6FF-F394CFD61AFA}"/>
            </a:ext>
          </a:extLst>
        </xdr:cNvPr>
        <xdr:cNvSpPr txBox="1"/>
      </xdr:nvSpPr>
      <xdr:spPr>
        <a:xfrm>
          <a:off x="84507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27768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B5EE1D73-1D2E-41ED-A93C-DA93E59ACDBE}"/>
            </a:ext>
          </a:extLst>
        </xdr:cNvPr>
        <xdr:cNvSpPr txBox="1"/>
      </xdr:nvSpPr>
      <xdr:spPr>
        <a:xfrm>
          <a:off x="7561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30227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B30EED48-1530-4244-BD80-A60F937DE1CB}"/>
            </a:ext>
          </a:extLst>
        </xdr:cNvPr>
        <xdr:cNvSpPr txBox="1"/>
      </xdr:nvSpPr>
      <xdr:spPr>
        <a:xfrm>
          <a:off x="6672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100035</xdr:rowOff>
    </xdr:from>
    <xdr:ext cx="690189" cy="259045"/>
    <xdr:sp macro="" textlink="">
      <xdr:nvSpPr>
        <xdr:cNvPr id="486" name="n_1mainValue【港湾・漁港】&#10;一人当たり有形固定資産（償却資産）額">
          <a:extLst>
            <a:ext uri="{FF2B5EF4-FFF2-40B4-BE49-F238E27FC236}">
              <a16:creationId xmlns:a16="http://schemas.microsoft.com/office/drawing/2014/main" id="{B9FB0110-9065-4CD3-AD31-7F2F7A96E582}"/>
            </a:ext>
          </a:extLst>
        </xdr:cNvPr>
        <xdr:cNvSpPr txBox="1"/>
      </xdr:nvSpPr>
      <xdr:spPr>
        <a:xfrm>
          <a:off x="9281505" y="172450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116291</xdr:rowOff>
    </xdr:from>
    <xdr:ext cx="690189" cy="259045"/>
    <xdr:sp macro="" textlink="">
      <xdr:nvSpPr>
        <xdr:cNvPr id="487" name="n_2mainValue【港湾・漁港】&#10;一人当たり有形固定資産（償却資産）額">
          <a:extLst>
            <a:ext uri="{FF2B5EF4-FFF2-40B4-BE49-F238E27FC236}">
              <a16:creationId xmlns:a16="http://schemas.microsoft.com/office/drawing/2014/main" id="{3288DF66-BBE5-42D6-B1FB-E91C1BD646ED}"/>
            </a:ext>
          </a:extLst>
        </xdr:cNvPr>
        <xdr:cNvSpPr txBox="1"/>
      </xdr:nvSpPr>
      <xdr:spPr>
        <a:xfrm>
          <a:off x="8405205" y="172612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134759</xdr:rowOff>
    </xdr:from>
    <xdr:ext cx="690189" cy="259045"/>
    <xdr:sp macro="" textlink="">
      <xdr:nvSpPr>
        <xdr:cNvPr id="488" name="n_3mainValue【港湾・漁港】&#10;一人当たり有形固定資産（償却資産）額">
          <a:extLst>
            <a:ext uri="{FF2B5EF4-FFF2-40B4-BE49-F238E27FC236}">
              <a16:creationId xmlns:a16="http://schemas.microsoft.com/office/drawing/2014/main" id="{E1B271C6-4C5C-4754-AF3B-BA4B0553CA61}"/>
            </a:ext>
          </a:extLst>
        </xdr:cNvPr>
        <xdr:cNvSpPr txBox="1"/>
      </xdr:nvSpPr>
      <xdr:spPr>
        <a:xfrm>
          <a:off x="7516205" y="17279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155112</xdr:rowOff>
    </xdr:from>
    <xdr:ext cx="690189" cy="259045"/>
    <xdr:sp macro="" textlink="">
      <xdr:nvSpPr>
        <xdr:cNvPr id="489" name="n_4mainValue【港湾・漁港】&#10;一人当たり有形固定資産（償却資産）額">
          <a:extLst>
            <a:ext uri="{FF2B5EF4-FFF2-40B4-BE49-F238E27FC236}">
              <a16:creationId xmlns:a16="http://schemas.microsoft.com/office/drawing/2014/main" id="{E64A8FFC-3B29-4545-9EF4-C5E4994D47AF}"/>
            </a:ext>
          </a:extLst>
        </xdr:cNvPr>
        <xdr:cNvSpPr txBox="1"/>
      </xdr:nvSpPr>
      <xdr:spPr>
        <a:xfrm>
          <a:off x="6627205" y="17300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F8805DE8-1310-48D8-B67C-020AFB40B6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2B8A635A-81AC-4AC6-829E-9A28F75AAF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2BB54826-3630-4FA8-B9FF-89CFBC59405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F9755E8E-A4BE-413A-B2A9-DFEAC77BDF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A3E273AC-E39E-4B49-B3A9-A407AAC196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4D558BEE-340F-48EF-B9B5-1B6B7A30603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405238D8-4219-463E-B4EF-877E03B4BB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21453B69-2311-4247-AC9E-5375E4F36AF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3CE404AE-714F-4241-94CF-F60900ADDE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70B55E74-8DA2-477A-839B-479AC7A88A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B719A22E-6781-45A1-9544-0D4C1CC0266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4039660A-1BCA-4501-9BB6-CD4C35500D3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DBA0CC73-D240-4ACF-8DB7-84C9219E0D8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3B01D682-8678-4D45-90E8-9F5844142D8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E08E7AC8-6CCC-4607-ACD4-00A1874F5E2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DB8CF059-D53D-4535-BB75-FC1FEE6BF4A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C9F1AE51-30E3-4927-A77D-80101E655E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A38D95BE-1FBB-4EAA-8653-4D0A25A57E1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E7520DD4-DC6F-49D7-9A9B-93D6A716E69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D519AF40-E0C2-4C0A-822F-AC6884A9D6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id="{ED10725D-758F-42AB-A237-77706B6BB9E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3CE4815D-4CCC-45D1-B9F7-AA98A65FF5E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3CAE9B5D-4411-48DA-B6E2-784C330362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id="{4EC90762-4434-4558-8E64-7F299760BFE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D2FB8696-8C7C-4DA7-A12C-B16D38D1E7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id="{54D0AFDD-0C36-4941-BA43-728C5F1E69AB}"/>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id="{58EEC61F-4234-4460-9C33-BE68FE8C9FA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id="{B884F92C-6340-4B41-9556-7AD8D8E0862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1BF265FA-0BB9-46E5-B117-55C1D293D9A7}"/>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id="{C35309FB-0F2F-4C46-8CFA-CB66382EC474}"/>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id="{2CA6E39F-44D1-4422-99C2-F9102B383658}"/>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id="{0F949A83-0540-4834-8E5B-20395F778F1A}"/>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id="{82366D82-9F19-4564-AF1F-AAC4CE8175A8}"/>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id="{24DCEB71-A3FC-418C-993F-050B1EBA2F06}"/>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9C27F5C-CC73-4427-8594-E880017A5F6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E26A05F-75B3-4170-BB05-4C96887DD05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C602CEF-1BE0-404F-BD7F-9837C53F33D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15967E2A-A5FF-485C-BEDB-CF43D864E4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EFC218B-8955-4E89-BFD4-25D4729D965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529" name="楕円 528">
          <a:extLst>
            <a:ext uri="{FF2B5EF4-FFF2-40B4-BE49-F238E27FC236}">
              <a16:creationId xmlns:a16="http://schemas.microsoft.com/office/drawing/2014/main" id="{58A4D602-11E3-4350-8A7F-25A02900E1C7}"/>
            </a:ext>
          </a:extLst>
        </xdr:cNvPr>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F9B08BE8-BA9C-434A-9D35-51C7087ED834}"/>
            </a:ext>
          </a:extLst>
        </xdr:cNvPr>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119380</xdr:rowOff>
    </xdr:from>
    <xdr:to>
      <xdr:col>81</xdr:col>
      <xdr:colOff>101600</xdr:colOff>
      <xdr:row>39</xdr:row>
      <xdr:rowOff>49530</xdr:rowOff>
    </xdr:to>
    <xdr:sp macro="" textlink="">
      <xdr:nvSpPr>
        <xdr:cNvPr id="531" name="楕円 530">
          <a:extLst>
            <a:ext uri="{FF2B5EF4-FFF2-40B4-BE49-F238E27FC236}">
              <a16:creationId xmlns:a16="http://schemas.microsoft.com/office/drawing/2014/main" id="{8ADF48A5-70CB-413E-B54D-B812073297FD}"/>
            </a:ext>
          </a:extLst>
        </xdr:cNvPr>
        <xdr:cNvSpPr/>
      </xdr:nvSpPr>
      <xdr:spPr>
        <a:xfrm>
          <a:off x="15430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170180</xdr:rowOff>
    </xdr:from>
    <xdr:to>
      <xdr:col>85</xdr:col>
      <xdr:colOff>127000</xdr:colOff>
      <xdr:row>39</xdr:row>
      <xdr:rowOff>19050</xdr:rowOff>
    </xdr:to>
    <xdr:cxnSp macro="">
      <xdr:nvCxnSpPr>
        <xdr:cNvPr id="532" name="直線コネクタ 531">
          <a:extLst>
            <a:ext uri="{FF2B5EF4-FFF2-40B4-BE49-F238E27FC236}">
              <a16:creationId xmlns:a16="http://schemas.microsoft.com/office/drawing/2014/main" id="{700F5219-AFA9-40FC-A284-71410C1FED9E}"/>
            </a:ext>
          </a:extLst>
        </xdr:cNvPr>
        <xdr:cNvCxnSpPr/>
      </xdr:nvCxnSpPr>
      <xdr:spPr>
        <a:xfrm>
          <a:off x="15481300" y="668528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99060</xdr:rowOff>
    </xdr:from>
    <xdr:to>
      <xdr:col>76</xdr:col>
      <xdr:colOff>165100</xdr:colOff>
      <xdr:row>39</xdr:row>
      <xdr:rowOff>29210</xdr:rowOff>
    </xdr:to>
    <xdr:sp macro="" textlink="">
      <xdr:nvSpPr>
        <xdr:cNvPr id="533" name="楕円 532">
          <a:extLst>
            <a:ext uri="{FF2B5EF4-FFF2-40B4-BE49-F238E27FC236}">
              <a16:creationId xmlns:a16="http://schemas.microsoft.com/office/drawing/2014/main" id="{5349CE31-7F02-4057-AB1E-B300292513ED}"/>
            </a:ext>
          </a:extLst>
        </xdr:cNvPr>
        <xdr:cNvSpPr/>
      </xdr:nvSpPr>
      <xdr:spPr>
        <a:xfrm>
          <a:off x="14541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149860</xdr:rowOff>
    </xdr:from>
    <xdr:to>
      <xdr:col>81</xdr:col>
      <xdr:colOff>50800</xdr:colOff>
      <xdr:row>38</xdr:row>
      <xdr:rowOff>170180</xdr:rowOff>
    </xdr:to>
    <xdr:cxnSp macro="">
      <xdr:nvCxnSpPr>
        <xdr:cNvPr id="534" name="直線コネクタ 533">
          <a:extLst>
            <a:ext uri="{FF2B5EF4-FFF2-40B4-BE49-F238E27FC236}">
              <a16:creationId xmlns:a16="http://schemas.microsoft.com/office/drawing/2014/main" id="{FF088CFA-7D2E-431E-BEC9-1D06E8FE2B06}"/>
            </a:ext>
          </a:extLst>
        </xdr:cNvPr>
        <xdr:cNvCxnSpPr/>
      </xdr:nvCxnSpPr>
      <xdr:spPr>
        <a:xfrm>
          <a:off x="14592300" y="666496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163830</xdr:rowOff>
    </xdr:from>
    <xdr:to>
      <xdr:col>72</xdr:col>
      <xdr:colOff>38100</xdr:colOff>
      <xdr:row>39</xdr:row>
      <xdr:rowOff>93980</xdr:rowOff>
    </xdr:to>
    <xdr:sp macro="" textlink="">
      <xdr:nvSpPr>
        <xdr:cNvPr id="535" name="楕円 534">
          <a:extLst>
            <a:ext uri="{FF2B5EF4-FFF2-40B4-BE49-F238E27FC236}">
              <a16:creationId xmlns:a16="http://schemas.microsoft.com/office/drawing/2014/main" id="{FC8EB9A2-0430-4D80-9E88-51C21A299992}"/>
            </a:ext>
          </a:extLst>
        </xdr:cNvPr>
        <xdr:cNvSpPr/>
      </xdr:nvSpPr>
      <xdr:spPr>
        <a:xfrm>
          <a:off x="13652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149860</xdr:rowOff>
    </xdr:from>
    <xdr:to>
      <xdr:col>76</xdr:col>
      <xdr:colOff>114300</xdr:colOff>
      <xdr:row>39</xdr:row>
      <xdr:rowOff>43180</xdr:rowOff>
    </xdr:to>
    <xdr:cxnSp macro="">
      <xdr:nvCxnSpPr>
        <xdr:cNvPr id="536" name="直線コネクタ 535">
          <a:extLst>
            <a:ext uri="{FF2B5EF4-FFF2-40B4-BE49-F238E27FC236}">
              <a16:creationId xmlns:a16="http://schemas.microsoft.com/office/drawing/2014/main" id="{ECAE7F93-13DD-4C36-A375-C01538406A9C}"/>
            </a:ext>
          </a:extLst>
        </xdr:cNvPr>
        <xdr:cNvCxnSpPr/>
      </xdr:nvCxnSpPr>
      <xdr:spPr>
        <a:xfrm flipV="1">
          <a:off x="13703300" y="66649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149860</xdr:rowOff>
    </xdr:from>
    <xdr:to>
      <xdr:col>67</xdr:col>
      <xdr:colOff>101600</xdr:colOff>
      <xdr:row>39</xdr:row>
      <xdr:rowOff>80010</xdr:rowOff>
    </xdr:to>
    <xdr:sp macro="" textlink="">
      <xdr:nvSpPr>
        <xdr:cNvPr id="537" name="楕円 536">
          <a:extLst>
            <a:ext uri="{FF2B5EF4-FFF2-40B4-BE49-F238E27FC236}">
              <a16:creationId xmlns:a16="http://schemas.microsoft.com/office/drawing/2014/main" id="{FC93E883-625D-4D76-B8C3-A5796A37CAEE}"/>
            </a:ext>
          </a:extLst>
        </xdr:cNvPr>
        <xdr:cNvSpPr/>
      </xdr:nvSpPr>
      <xdr:spPr>
        <a:xfrm>
          <a:off x="1276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29210</xdr:rowOff>
    </xdr:from>
    <xdr:to>
      <xdr:col>71</xdr:col>
      <xdr:colOff>177800</xdr:colOff>
      <xdr:row>39</xdr:row>
      <xdr:rowOff>43180</xdr:rowOff>
    </xdr:to>
    <xdr:cxnSp macro="">
      <xdr:nvCxnSpPr>
        <xdr:cNvPr id="538" name="直線コネクタ 537">
          <a:extLst>
            <a:ext uri="{FF2B5EF4-FFF2-40B4-BE49-F238E27FC236}">
              <a16:creationId xmlns:a16="http://schemas.microsoft.com/office/drawing/2014/main" id="{E2FCDD6B-E65B-4BAF-A362-BFD738D5346C}"/>
            </a:ext>
          </a:extLst>
        </xdr:cNvPr>
        <xdr:cNvCxnSpPr/>
      </xdr:nvCxnSpPr>
      <xdr:spPr>
        <a:xfrm>
          <a:off x="12814300" y="671576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2BF15388-723F-411F-BC8C-410F48DD604B}"/>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7D728A41-14D9-4851-A178-EE51248044B5}"/>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187C1438-E1D2-494C-926A-EA512DCD1A41}"/>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FAE89050-B299-4DEC-990B-D637DD35FE4C}"/>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40657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2245357C-98AF-417B-9B7A-7D59ACC01FEC}"/>
            </a:ext>
          </a:extLst>
        </xdr:cNvPr>
        <xdr:cNvSpPr txBox="1"/>
      </xdr:nvSpPr>
      <xdr:spPr>
        <a:xfrm>
          <a:off x="15266044"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20337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C2CC13E1-BC1D-4BF1-82B7-DE5DBFD6D40E}"/>
            </a:ext>
          </a:extLst>
        </xdr:cNvPr>
        <xdr:cNvSpPr txBox="1"/>
      </xdr:nvSpPr>
      <xdr:spPr>
        <a:xfrm>
          <a:off x="14389744" y="670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85107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0C970F40-485E-4390-88DA-3DEDBC750D72}"/>
            </a:ext>
          </a:extLst>
        </xdr:cNvPr>
        <xdr:cNvSpPr txBox="1"/>
      </xdr:nvSpPr>
      <xdr:spPr>
        <a:xfrm>
          <a:off x="13500744"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71137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1D43ED85-0439-4FBD-AEDD-7F656C8E82BC}"/>
            </a:ext>
          </a:extLst>
        </xdr:cNvPr>
        <xdr:cNvSpPr txBox="1"/>
      </xdr:nvSpPr>
      <xdr:spPr>
        <a:xfrm>
          <a:off x="12611744" y="675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5DE831AF-2500-4260-9AF2-9239858146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077D6AB-F032-4A93-A90E-BDD5EEE51F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5A0B8232-B516-4428-8C48-D2646F7C98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593A8EF8-66AB-4577-8F0D-6B5FFD028A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D3C46381-B3A2-4437-81E3-BC30484F13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D96BD51A-5229-4BB1-904D-203EBEEF8B7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99F8F744-D3AF-47AC-9364-487B1E1C2F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7AD7AACA-F6B7-4B61-BCA5-CD8D8558D43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EFC21D54-2432-4E6A-A8FE-4755191710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26392A7E-2B10-4840-8BFC-195FE0557A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B72D5792-6259-4BF4-9F7E-9657B1DF9FD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9C297011-24DD-42F3-ACA0-4B8096E3641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16A6CD31-2DF2-4802-8143-70F7ED4EAEE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96D47ADD-8FB5-4137-A29B-2AED26F4A99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BE0F0A36-CC95-4252-8CC0-B3358B91FF4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BF389F01-9EF8-4FAE-8898-64077D615A2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4B9D545C-6F7D-4802-87F0-010FECEAEBC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4CD16981-DA46-4A42-8B2B-BB694EFD88F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B7EBF9B5-EA8A-41C6-87EF-3C2C47E9881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FE74B6FE-46ED-4799-BBEA-78C5BB0B13B3}"/>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338C5014-C137-4911-80D0-87C0B0B6F68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AFE21501-57FA-4EE7-80A0-E94CF8F4D5F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89872D04-2371-4F9A-BC49-E8CCC055E2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id="{F260F652-655F-48DC-8484-1EB23270CF51}"/>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6B623E13-45A8-45F7-90C9-6EFFFF07F200}"/>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id="{E2C7AD7D-C6D7-4486-9414-EB5AFB2DC87F}"/>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BD8B8EE2-327D-4B00-80A5-13101598D6A5}"/>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id="{A7FC811F-7191-4211-9745-0CBD607FF8BB}"/>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783140F7-16F2-4736-9372-EA35E8EB7E8D}"/>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id="{9CD01D6B-AC25-4493-BC27-B895A16C00D8}"/>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id="{73E8AAC4-65EA-4834-8FCB-3231E424FF48}"/>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id="{E88D53AC-38EE-45D6-BAFE-D29BC7AFFA86}"/>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id="{41814DAD-1BBF-4EBE-8E36-D6D4B243D6D0}"/>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id="{61CF2483-5C3D-4927-B71A-CD581EEECA20}"/>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B324C6A-9677-468B-B275-2A0B4D701EB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CEB4F95-676F-4431-91A8-BC4FA4DFAD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73179D1-070F-474D-9683-BA1209579E9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F991B5D-2713-4CF9-AF57-3868557441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1EAAD2F-9B9E-448A-952A-467829E01E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132080</xdr:rowOff>
    </xdr:from>
    <xdr:to>
      <xdr:col>116</xdr:col>
      <xdr:colOff>114300</xdr:colOff>
      <xdr:row>42</xdr:row>
      <xdr:rowOff>62230</xdr:rowOff>
    </xdr:to>
    <xdr:sp macro="" textlink="">
      <xdr:nvSpPr>
        <xdr:cNvPr id="586" name="楕円 585">
          <a:extLst>
            <a:ext uri="{FF2B5EF4-FFF2-40B4-BE49-F238E27FC236}">
              <a16:creationId xmlns:a16="http://schemas.microsoft.com/office/drawing/2014/main" id="{140CC96B-04A4-4A87-B482-2480262C6F5D}"/>
            </a:ext>
          </a:extLst>
        </xdr:cNvPr>
        <xdr:cNvSpPr/>
      </xdr:nvSpPr>
      <xdr:spPr>
        <a:xfrm>
          <a:off x="221107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47007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588C231D-152A-4776-967C-E88EF1D4F267}"/>
            </a:ext>
          </a:extLst>
        </xdr:cNvPr>
        <xdr:cNvSpPr txBox="1"/>
      </xdr:nvSpPr>
      <xdr:spPr>
        <a:xfrm>
          <a:off x="22199600" y="70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132080</xdr:rowOff>
    </xdr:from>
    <xdr:to>
      <xdr:col>112</xdr:col>
      <xdr:colOff>38100</xdr:colOff>
      <xdr:row>42</xdr:row>
      <xdr:rowOff>62230</xdr:rowOff>
    </xdr:to>
    <xdr:sp macro="" textlink="">
      <xdr:nvSpPr>
        <xdr:cNvPr id="588" name="楕円 587">
          <a:extLst>
            <a:ext uri="{FF2B5EF4-FFF2-40B4-BE49-F238E27FC236}">
              <a16:creationId xmlns:a16="http://schemas.microsoft.com/office/drawing/2014/main" id="{6ECB71F1-A969-4F45-AC11-8C57938B1CF9}"/>
            </a:ext>
          </a:extLst>
        </xdr:cNvPr>
        <xdr:cNvSpPr/>
      </xdr:nvSpPr>
      <xdr:spPr>
        <a:xfrm>
          <a:off x="21272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11430</xdr:rowOff>
    </xdr:from>
    <xdr:to>
      <xdr:col>116</xdr:col>
      <xdr:colOff>63500</xdr:colOff>
      <xdr:row>42</xdr:row>
      <xdr:rowOff>11430</xdr:rowOff>
    </xdr:to>
    <xdr:cxnSp macro="">
      <xdr:nvCxnSpPr>
        <xdr:cNvPr id="589" name="直線コネクタ 588">
          <a:extLst>
            <a:ext uri="{FF2B5EF4-FFF2-40B4-BE49-F238E27FC236}">
              <a16:creationId xmlns:a16="http://schemas.microsoft.com/office/drawing/2014/main" id="{8D480C23-2851-49A2-B80C-972D4F53D162}"/>
            </a:ext>
          </a:extLst>
        </xdr:cNvPr>
        <xdr:cNvCxnSpPr/>
      </xdr:nvCxnSpPr>
      <xdr:spPr>
        <a:xfrm>
          <a:off x="21323300" y="7212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133350</xdr:rowOff>
    </xdr:from>
    <xdr:to>
      <xdr:col>107</xdr:col>
      <xdr:colOff>101600</xdr:colOff>
      <xdr:row>42</xdr:row>
      <xdr:rowOff>63500</xdr:rowOff>
    </xdr:to>
    <xdr:sp macro="" textlink="">
      <xdr:nvSpPr>
        <xdr:cNvPr id="590" name="楕円 589">
          <a:extLst>
            <a:ext uri="{FF2B5EF4-FFF2-40B4-BE49-F238E27FC236}">
              <a16:creationId xmlns:a16="http://schemas.microsoft.com/office/drawing/2014/main" id="{20191312-E483-40CF-BFD8-F4F0A8D60E15}"/>
            </a:ext>
          </a:extLst>
        </xdr:cNvPr>
        <xdr:cNvSpPr/>
      </xdr:nvSpPr>
      <xdr:spPr>
        <a:xfrm>
          <a:off x="203835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11430</xdr:rowOff>
    </xdr:from>
    <xdr:to>
      <xdr:col>111</xdr:col>
      <xdr:colOff>177800</xdr:colOff>
      <xdr:row>42</xdr:row>
      <xdr:rowOff>12700</xdr:rowOff>
    </xdr:to>
    <xdr:cxnSp macro="">
      <xdr:nvCxnSpPr>
        <xdr:cNvPr id="591" name="直線コネクタ 590">
          <a:extLst>
            <a:ext uri="{FF2B5EF4-FFF2-40B4-BE49-F238E27FC236}">
              <a16:creationId xmlns:a16="http://schemas.microsoft.com/office/drawing/2014/main" id="{CBAC0E88-EAE1-4C71-9BA7-2F4292155E27}"/>
            </a:ext>
          </a:extLst>
        </xdr:cNvPr>
        <xdr:cNvCxnSpPr/>
      </xdr:nvCxnSpPr>
      <xdr:spPr>
        <a:xfrm flipV="1">
          <a:off x="20434300" y="72123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133350</xdr:rowOff>
    </xdr:from>
    <xdr:to>
      <xdr:col>102</xdr:col>
      <xdr:colOff>165100</xdr:colOff>
      <xdr:row>42</xdr:row>
      <xdr:rowOff>63500</xdr:rowOff>
    </xdr:to>
    <xdr:sp macro="" textlink="">
      <xdr:nvSpPr>
        <xdr:cNvPr id="592" name="楕円 591">
          <a:extLst>
            <a:ext uri="{FF2B5EF4-FFF2-40B4-BE49-F238E27FC236}">
              <a16:creationId xmlns:a16="http://schemas.microsoft.com/office/drawing/2014/main" id="{36715BAF-7B45-4C4A-974C-10F1B10ECF98}"/>
            </a:ext>
          </a:extLst>
        </xdr:cNvPr>
        <xdr:cNvSpPr/>
      </xdr:nvSpPr>
      <xdr:spPr>
        <a:xfrm>
          <a:off x="194945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12700</xdr:rowOff>
    </xdr:from>
    <xdr:to>
      <xdr:col>107</xdr:col>
      <xdr:colOff>50800</xdr:colOff>
      <xdr:row>42</xdr:row>
      <xdr:rowOff>12700</xdr:rowOff>
    </xdr:to>
    <xdr:cxnSp macro="">
      <xdr:nvCxnSpPr>
        <xdr:cNvPr id="593" name="直線コネクタ 592">
          <a:extLst>
            <a:ext uri="{FF2B5EF4-FFF2-40B4-BE49-F238E27FC236}">
              <a16:creationId xmlns:a16="http://schemas.microsoft.com/office/drawing/2014/main" id="{A34ABC8D-5863-4174-A83A-69670E5496A5}"/>
            </a:ext>
          </a:extLst>
        </xdr:cNvPr>
        <xdr:cNvCxnSpPr/>
      </xdr:nvCxnSpPr>
      <xdr:spPr>
        <a:xfrm>
          <a:off x="19545300" y="721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133350</xdr:rowOff>
    </xdr:from>
    <xdr:to>
      <xdr:col>98</xdr:col>
      <xdr:colOff>38100</xdr:colOff>
      <xdr:row>42</xdr:row>
      <xdr:rowOff>63500</xdr:rowOff>
    </xdr:to>
    <xdr:sp macro="" textlink="">
      <xdr:nvSpPr>
        <xdr:cNvPr id="594" name="楕円 593">
          <a:extLst>
            <a:ext uri="{FF2B5EF4-FFF2-40B4-BE49-F238E27FC236}">
              <a16:creationId xmlns:a16="http://schemas.microsoft.com/office/drawing/2014/main" id="{544657C6-AF17-4324-8191-86E31C8408EA}"/>
            </a:ext>
          </a:extLst>
        </xdr:cNvPr>
        <xdr:cNvSpPr/>
      </xdr:nvSpPr>
      <xdr:spPr>
        <a:xfrm>
          <a:off x="186055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12700</xdr:rowOff>
    </xdr:from>
    <xdr:to>
      <xdr:col>102</xdr:col>
      <xdr:colOff>114300</xdr:colOff>
      <xdr:row>42</xdr:row>
      <xdr:rowOff>12700</xdr:rowOff>
    </xdr:to>
    <xdr:cxnSp macro="">
      <xdr:nvCxnSpPr>
        <xdr:cNvPr id="595" name="直線コネクタ 594">
          <a:extLst>
            <a:ext uri="{FF2B5EF4-FFF2-40B4-BE49-F238E27FC236}">
              <a16:creationId xmlns:a16="http://schemas.microsoft.com/office/drawing/2014/main" id="{C67C5647-67EF-4278-9A06-DD7F0B1DD9B8}"/>
            </a:ext>
          </a:extLst>
        </xdr:cNvPr>
        <xdr:cNvCxnSpPr/>
      </xdr:nvCxnSpPr>
      <xdr:spPr>
        <a:xfrm>
          <a:off x="18656300" y="721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98004049-D428-425C-B8A0-1509E4585EE7}"/>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E0183A7D-45BE-438C-B3DF-42B2ED60C099}"/>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5302ADAF-E5EB-4645-9030-E25EC82A1882}"/>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6F73D5FD-294C-4336-9D80-3F3AB060B2D1}"/>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53357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CA042465-5F4B-47E0-AD84-9754E600640B}"/>
            </a:ext>
          </a:extLst>
        </xdr:cNvPr>
        <xdr:cNvSpPr txBox="1"/>
      </xdr:nvSpPr>
      <xdr:spPr>
        <a:xfrm>
          <a:off x="21075727" y="725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54627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E1769793-1ED2-40FC-B0DF-4EBEE5697470}"/>
            </a:ext>
          </a:extLst>
        </xdr:cNvPr>
        <xdr:cNvSpPr txBox="1"/>
      </xdr:nvSpPr>
      <xdr:spPr>
        <a:xfrm>
          <a:off x="20199427" y="72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54627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C88A8AB6-DA3C-4E11-8380-F0131FDAACC2}"/>
            </a:ext>
          </a:extLst>
        </xdr:cNvPr>
        <xdr:cNvSpPr txBox="1"/>
      </xdr:nvSpPr>
      <xdr:spPr>
        <a:xfrm>
          <a:off x="19310427" y="72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54627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BDE8679B-C702-40C4-91A1-0A4B75CCB578}"/>
            </a:ext>
          </a:extLst>
        </xdr:cNvPr>
        <xdr:cNvSpPr txBox="1"/>
      </xdr:nvSpPr>
      <xdr:spPr>
        <a:xfrm>
          <a:off x="18421427" y="72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37482789-49C6-4FD2-98C3-C2A82B1A5F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DC36E083-3144-4918-A10D-E0F65F0172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3D2E6BF4-DBB7-45E8-B9F7-00BC69CCA2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19F58B86-DACC-48AF-B283-F9BB9C1533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0962393-ED15-4DE8-8D0E-F1B72270DA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7E681E1B-6812-4B7F-91A7-1B25106354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9AAF14DE-7264-4467-81D4-47BEC82D92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8F5C63D9-7B08-46CB-BAE2-23A0AB5945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25E62E35-EF26-439D-9FEF-CD9831AF1C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6CC3BFB-DEBC-4B23-8C4F-B43D8DDC85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D4466185-A9A9-4EAC-9DD6-95ABF60A423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18B1CF7D-8D4A-4E31-93E8-D9569B7BD2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B71EA380-F5D1-4883-B275-860D6D29346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25AE27E8-3EEA-4E5F-965B-68C3531C8E1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EA7962DD-C4E5-44A3-8F61-B32E22BDF42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98A2E55E-3FA4-4A88-A6CB-BB55A20DD9B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57A9B9E6-BF6B-4244-BF23-FF29B2474FE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38BDC2F0-DE92-47FA-95D1-C15C751A048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30E2B576-E9D0-4351-8C54-C18D62A22DC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B608B6D1-2F35-48C6-B356-6A4164D0E82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93AC1AAF-6583-4E8A-87BC-17222F32E6C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3B88088B-EAC4-4C47-81F4-740BB6467A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2895FB93-E0F0-4471-87D8-E3F72850F1B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9F7DB33A-6306-4073-B395-6901AB74CD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id="{5F4068A3-8A00-4F72-9060-66C0CAE3E7DA}"/>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BD9ACE33-37E5-4BB6-8BDF-BE3720E9839E}"/>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id="{0A347639-B290-4504-9A30-236365542795}"/>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BB8293EA-3485-4E3D-ADDE-52A2339699F6}"/>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id="{705E0252-1E20-4436-8962-AC436E92889B}"/>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3182253C-1B59-4195-9C6F-BE34F5D08AAF}"/>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id="{6B624C4A-A51A-4E54-812E-E79847B1D9B8}"/>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id="{15C04950-10FE-4108-8A58-7FD3E6C70D9F}"/>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id="{CE20AE27-CB1E-4D3A-B6F5-2D8B2ED193A7}"/>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id="{C64E8A43-FC4C-45CD-AA0C-27EE16ED20BD}"/>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id="{9A14C64B-A17F-46DA-A6D8-61186DEA6371}"/>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6B88089D-2CC2-4804-A6BC-AAC1FC4CCD3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2E54F60-E14D-42A2-A337-7D166159A1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66D60AB-1DD2-4EDF-BA57-37A0656EF6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9D6BD558-3C25-49FC-9970-1A18E02CD7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B2AD641-200B-4195-8D97-D6F7854223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644" name="楕円 643">
          <a:extLst>
            <a:ext uri="{FF2B5EF4-FFF2-40B4-BE49-F238E27FC236}">
              <a16:creationId xmlns:a16="http://schemas.microsoft.com/office/drawing/2014/main" id="{ADD09BDF-03F1-4A60-8B07-ED7C4E0F0CC2}"/>
            </a:ext>
          </a:extLst>
        </xdr:cNvPr>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73799DD6-1FAE-4F34-AEB9-B3D3C623AD58}"/>
            </a:ext>
          </a:extLst>
        </xdr:cNvPr>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38735</xdr:rowOff>
    </xdr:from>
    <xdr:to>
      <xdr:col>81</xdr:col>
      <xdr:colOff>101600</xdr:colOff>
      <xdr:row>61</xdr:row>
      <xdr:rowOff>140335</xdr:rowOff>
    </xdr:to>
    <xdr:sp macro="" textlink="">
      <xdr:nvSpPr>
        <xdr:cNvPr id="646" name="楕円 645">
          <a:extLst>
            <a:ext uri="{FF2B5EF4-FFF2-40B4-BE49-F238E27FC236}">
              <a16:creationId xmlns:a16="http://schemas.microsoft.com/office/drawing/2014/main" id="{26929091-2786-4D87-807C-012E670490D2}"/>
            </a:ext>
          </a:extLst>
        </xdr:cNvPr>
        <xdr:cNvSpPr/>
      </xdr:nvSpPr>
      <xdr:spPr>
        <a:xfrm>
          <a:off x="15430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89535</xdr:rowOff>
    </xdr:from>
    <xdr:to>
      <xdr:col>85</xdr:col>
      <xdr:colOff>127000</xdr:colOff>
      <xdr:row>61</xdr:row>
      <xdr:rowOff>99060</xdr:rowOff>
    </xdr:to>
    <xdr:cxnSp macro="">
      <xdr:nvCxnSpPr>
        <xdr:cNvPr id="647" name="直線コネクタ 646">
          <a:extLst>
            <a:ext uri="{FF2B5EF4-FFF2-40B4-BE49-F238E27FC236}">
              <a16:creationId xmlns:a16="http://schemas.microsoft.com/office/drawing/2014/main" id="{21A07DD6-41D2-4853-9275-3C4E0FC35AB8}"/>
            </a:ext>
          </a:extLst>
        </xdr:cNvPr>
        <xdr:cNvCxnSpPr/>
      </xdr:nvCxnSpPr>
      <xdr:spPr>
        <a:xfrm>
          <a:off x="15481300" y="105479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648" name="楕円 647">
          <a:extLst>
            <a:ext uri="{FF2B5EF4-FFF2-40B4-BE49-F238E27FC236}">
              <a16:creationId xmlns:a16="http://schemas.microsoft.com/office/drawing/2014/main" id="{15FEC24E-37AF-40C9-950A-21182C99138F}"/>
            </a:ext>
          </a:extLst>
        </xdr:cNvPr>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89535</xdr:rowOff>
    </xdr:to>
    <xdr:cxnSp macro="">
      <xdr:nvCxnSpPr>
        <xdr:cNvPr id="649" name="直線コネクタ 648">
          <a:extLst>
            <a:ext uri="{FF2B5EF4-FFF2-40B4-BE49-F238E27FC236}">
              <a16:creationId xmlns:a16="http://schemas.microsoft.com/office/drawing/2014/main" id="{32386256-5CF4-4565-95A7-E4D1C07A1E99}"/>
            </a:ext>
          </a:extLst>
        </xdr:cNvPr>
        <xdr:cNvCxnSpPr/>
      </xdr:nvCxnSpPr>
      <xdr:spPr>
        <a:xfrm>
          <a:off x="14592300" y="105079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118745</xdr:rowOff>
    </xdr:from>
    <xdr:to>
      <xdr:col>72</xdr:col>
      <xdr:colOff>38100</xdr:colOff>
      <xdr:row>62</xdr:row>
      <xdr:rowOff>48895</xdr:rowOff>
    </xdr:to>
    <xdr:sp macro="" textlink="">
      <xdr:nvSpPr>
        <xdr:cNvPr id="650" name="楕円 649">
          <a:extLst>
            <a:ext uri="{FF2B5EF4-FFF2-40B4-BE49-F238E27FC236}">
              <a16:creationId xmlns:a16="http://schemas.microsoft.com/office/drawing/2014/main" id="{8A3A5E97-5EEA-49E0-9BD3-D301425D3361}"/>
            </a:ext>
          </a:extLst>
        </xdr:cNvPr>
        <xdr:cNvSpPr/>
      </xdr:nvSpPr>
      <xdr:spPr>
        <a:xfrm>
          <a:off x="1365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169545</xdr:rowOff>
    </xdr:to>
    <xdr:cxnSp macro="">
      <xdr:nvCxnSpPr>
        <xdr:cNvPr id="651" name="直線コネクタ 650">
          <a:extLst>
            <a:ext uri="{FF2B5EF4-FFF2-40B4-BE49-F238E27FC236}">
              <a16:creationId xmlns:a16="http://schemas.microsoft.com/office/drawing/2014/main" id="{9CAF5B43-8A08-48F9-B6C5-D554996AADDD}"/>
            </a:ext>
          </a:extLst>
        </xdr:cNvPr>
        <xdr:cNvCxnSpPr/>
      </xdr:nvCxnSpPr>
      <xdr:spPr>
        <a:xfrm flipV="1">
          <a:off x="13703300" y="1050798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86360</xdr:rowOff>
    </xdr:from>
    <xdr:to>
      <xdr:col>67</xdr:col>
      <xdr:colOff>101600</xdr:colOff>
      <xdr:row>62</xdr:row>
      <xdr:rowOff>16510</xdr:rowOff>
    </xdr:to>
    <xdr:sp macro="" textlink="">
      <xdr:nvSpPr>
        <xdr:cNvPr id="652" name="楕円 651">
          <a:extLst>
            <a:ext uri="{FF2B5EF4-FFF2-40B4-BE49-F238E27FC236}">
              <a16:creationId xmlns:a16="http://schemas.microsoft.com/office/drawing/2014/main" id="{85AFD9F5-58E5-4DDF-B7D1-0FB59EE1FE58}"/>
            </a:ext>
          </a:extLst>
        </xdr:cNvPr>
        <xdr:cNvSpPr/>
      </xdr:nvSpPr>
      <xdr:spPr>
        <a:xfrm>
          <a:off x="1276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137160</xdr:rowOff>
    </xdr:from>
    <xdr:to>
      <xdr:col>71</xdr:col>
      <xdr:colOff>177800</xdr:colOff>
      <xdr:row>61</xdr:row>
      <xdr:rowOff>169545</xdr:rowOff>
    </xdr:to>
    <xdr:cxnSp macro="">
      <xdr:nvCxnSpPr>
        <xdr:cNvPr id="653" name="直線コネクタ 652">
          <a:extLst>
            <a:ext uri="{FF2B5EF4-FFF2-40B4-BE49-F238E27FC236}">
              <a16:creationId xmlns:a16="http://schemas.microsoft.com/office/drawing/2014/main" id="{85F3D599-14EC-4B80-AFC2-F1CBE3FD1C46}"/>
            </a:ext>
          </a:extLst>
        </xdr:cNvPr>
        <xdr:cNvCxnSpPr/>
      </xdr:nvCxnSpPr>
      <xdr:spPr>
        <a:xfrm>
          <a:off x="12814300" y="105956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id="{7D64401A-65FD-4281-8EA0-40D97C1E5F33}"/>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id="{449FF90E-28CE-4071-B73B-240DEC1B9BC4}"/>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id="{913A44F3-ABC3-445D-A66C-8757412D8263}"/>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id="{82FD1F36-C365-4113-9CE4-26629661B2C0}"/>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131462</xdr:rowOff>
    </xdr:from>
    <xdr:ext cx="405111" cy="259045"/>
    <xdr:sp macro="" textlink="">
      <xdr:nvSpPr>
        <xdr:cNvPr id="658" name="n_1mainValue【学校施設】&#10;有形固定資産減価償却率">
          <a:extLst>
            <a:ext uri="{FF2B5EF4-FFF2-40B4-BE49-F238E27FC236}">
              <a16:creationId xmlns:a16="http://schemas.microsoft.com/office/drawing/2014/main" id="{F52BEDAA-65DD-47A6-9AA6-3FBC2249F036}"/>
            </a:ext>
          </a:extLst>
        </xdr:cNvPr>
        <xdr:cNvSpPr txBox="1"/>
      </xdr:nvSpPr>
      <xdr:spPr>
        <a:xfrm>
          <a:off x="152660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59" name="n_2mainValue【学校施設】&#10;有形固定資産減価償却率">
          <a:extLst>
            <a:ext uri="{FF2B5EF4-FFF2-40B4-BE49-F238E27FC236}">
              <a16:creationId xmlns:a16="http://schemas.microsoft.com/office/drawing/2014/main" id="{CE49EE39-C2B0-44C1-8101-9237BD1D1313}"/>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40022</xdr:rowOff>
    </xdr:from>
    <xdr:ext cx="405111" cy="259045"/>
    <xdr:sp macro="" textlink="">
      <xdr:nvSpPr>
        <xdr:cNvPr id="660" name="n_3mainValue【学校施設】&#10;有形固定資産減価償却率">
          <a:extLst>
            <a:ext uri="{FF2B5EF4-FFF2-40B4-BE49-F238E27FC236}">
              <a16:creationId xmlns:a16="http://schemas.microsoft.com/office/drawing/2014/main" id="{A28F116A-513E-49F9-AE44-3D1A1011EE36}"/>
            </a:ext>
          </a:extLst>
        </xdr:cNvPr>
        <xdr:cNvSpPr txBox="1"/>
      </xdr:nvSpPr>
      <xdr:spPr>
        <a:xfrm>
          <a:off x="13500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7637</xdr:rowOff>
    </xdr:from>
    <xdr:ext cx="405111" cy="259045"/>
    <xdr:sp macro="" textlink="">
      <xdr:nvSpPr>
        <xdr:cNvPr id="661" name="n_4mainValue【学校施設】&#10;有形固定資産減価償却率">
          <a:extLst>
            <a:ext uri="{FF2B5EF4-FFF2-40B4-BE49-F238E27FC236}">
              <a16:creationId xmlns:a16="http://schemas.microsoft.com/office/drawing/2014/main" id="{13B99FBE-7359-420A-B0BF-8BD3FCE74DD3}"/>
            </a:ext>
          </a:extLst>
        </xdr:cNvPr>
        <xdr:cNvSpPr txBox="1"/>
      </xdr:nvSpPr>
      <xdr:spPr>
        <a:xfrm>
          <a:off x="12611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F4E8C320-2CC8-4779-83D1-6B6B213E12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E64C8FE8-24DE-45A2-BA6E-5F60541184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B19F345-3AB8-4900-BDFA-158D427B05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B9049CBC-6082-4A46-A7B9-407861D123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1044CB28-10A2-4587-BF76-BB9FDBE34EA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7119827-5AFD-430A-AF5C-B02AF39EE49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80CCC3D8-803F-4597-9316-30E088581CF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99C7405A-7227-474E-A568-DBC1BFF36D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1D4C5C27-8294-431A-8E1B-B6BCD8FD28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CB57893-CFDC-42C0-9D1C-33A057114C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95629939-36C8-4222-9D26-9D6EEF08F3F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1E995701-8F74-4F62-80D9-06D5D03FEC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C6C479EF-99D0-4F31-BCF5-3E632C8F342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9CFFEEA-DF89-4474-AC68-8169E9572B8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A7B9A598-9283-4CF5-836B-9BBC228EF00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2262FC97-6EF0-4321-BEEE-D9EE27F610B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A0375D3D-4575-4752-A88C-CBA020E805C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9978F716-3EA0-4797-A5F5-03245308E3E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3F3CE803-3D32-412E-969F-7A632E28E59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228C0D17-2C16-4C0A-BEE8-9966CFE92AE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7E52D177-F686-4E09-8965-BC4501C886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38D2377D-BC2C-4FF7-B410-76C7DB89CB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E5BD3D87-0F70-46CA-BBFF-39832F7398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50183683-58DF-4F22-82D2-A4D256876A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id="{6AD20D42-E26B-446F-8865-4DD534892E9D}"/>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id="{1CD4D37D-2AE9-4DAB-81C0-6CE968C6FFAC}"/>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id="{75DA5A4F-DA54-4518-831B-DC7168D6051F}"/>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id="{AC756997-2383-4601-9942-EB30F35D3172}"/>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id="{58B992C5-FA40-4B49-87BD-0B2EA4E872FE}"/>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a:extLst>
            <a:ext uri="{FF2B5EF4-FFF2-40B4-BE49-F238E27FC236}">
              <a16:creationId xmlns:a16="http://schemas.microsoft.com/office/drawing/2014/main" id="{9C49C230-CB06-45A3-BF5D-925D59817C73}"/>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id="{61AA3D88-DC0B-4BC4-AEA0-8ABF2A21F106}"/>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id="{5378063D-BD87-49FF-97F8-A071A8308D14}"/>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id="{C42EDFF4-4621-4346-8DC7-0D46493FE34E}"/>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id="{B6EA9BE8-B6C3-42DE-990F-355C2C5349EF}"/>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id="{EE57D757-0AC1-4C85-9BED-0A46988E3566}"/>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AA7B374D-A3C7-4709-91B9-484AD8725F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92AA86B-2B4C-415A-BC75-3A8D219E2A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28163817-9E12-4BA0-8A00-E904005732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5D5E8BF-1957-4019-99E4-C53BEAC834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721E0F57-C5B6-4E3F-AEC3-EA721B142F9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77978</xdr:rowOff>
    </xdr:from>
    <xdr:to>
      <xdr:col>116</xdr:col>
      <xdr:colOff>114300</xdr:colOff>
      <xdr:row>60</xdr:row>
      <xdr:rowOff>8128</xdr:rowOff>
    </xdr:to>
    <xdr:sp macro="" textlink="">
      <xdr:nvSpPr>
        <xdr:cNvPr id="702" name="楕円 701">
          <a:extLst>
            <a:ext uri="{FF2B5EF4-FFF2-40B4-BE49-F238E27FC236}">
              <a16:creationId xmlns:a16="http://schemas.microsoft.com/office/drawing/2014/main" id="{165DE87D-F186-4781-ADB9-5F2E322FB5AB}"/>
            </a:ext>
          </a:extLst>
        </xdr:cNvPr>
        <xdr:cNvSpPr/>
      </xdr:nvSpPr>
      <xdr:spPr>
        <a:xfrm>
          <a:off x="22110700" y="101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100855</xdr:rowOff>
    </xdr:from>
    <xdr:ext cx="469744" cy="259045"/>
    <xdr:sp macro="" textlink="">
      <xdr:nvSpPr>
        <xdr:cNvPr id="703" name="【学校施設】&#10;一人当たり面積該当値テキスト">
          <a:extLst>
            <a:ext uri="{FF2B5EF4-FFF2-40B4-BE49-F238E27FC236}">
              <a16:creationId xmlns:a16="http://schemas.microsoft.com/office/drawing/2014/main" id="{66912B82-5C21-41B8-A198-CC1BF21C6EDE}"/>
            </a:ext>
          </a:extLst>
        </xdr:cNvPr>
        <xdr:cNvSpPr txBox="1"/>
      </xdr:nvSpPr>
      <xdr:spPr>
        <a:xfrm>
          <a:off x="22199600" y="1004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98552</xdr:rowOff>
    </xdr:from>
    <xdr:to>
      <xdr:col>112</xdr:col>
      <xdr:colOff>38100</xdr:colOff>
      <xdr:row>60</xdr:row>
      <xdr:rowOff>28702</xdr:rowOff>
    </xdr:to>
    <xdr:sp macro="" textlink="">
      <xdr:nvSpPr>
        <xdr:cNvPr id="704" name="楕円 703">
          <a:extLst>
            <a:ext uri="{FF2B5EF4-FFF2-40B4-BE49-F238E27FC236}">
              <a16:creationId xmlns:a16="http://schemas.microsoft.com/office/drawing/2014/main" id="{EEA0379C-FB1B-43FA-861C-6526323FA0FE}"/>
            </a:ext>
          </a:extLst>
        </xdr:cNvPr>
        <xdr:cNvSpPr/>
      </xdr:nvSpPr>
      <xdr:spPr>
        <a:xfrm>
          <a:off x="21272500" y="102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128778</xdr:rowOff>
    </xdr:from>
    <xdr:to>
      <xdr:col>116</xdr:col>
      <xdr:colOff>63500</xdr:colOff>
      <xdr:row>59</xdr:row>
      <xdr:rowOff>149352</xdr:rowOff>
    </xdr:to>
    <xdr:cxnSp macro="">
      <xdr:nvCxnSpPr>
        <xdr:cNvPr id="705" name="直線コネクタ 704">
          <a:extLst>
            <a:ext uri="{FF2B5EF4-FFF2-40B4-BE49-F238E27FC236}">
              <a16:creationId xmlns:a16="http://schemas.microsoft.com/office/drawing/2014/main" id="{CADFC995-7C67-4962-BAF2-B68B5A38AF8D}"/>
            </a:ext>
          </a:extLst>
        </xdr:cNvPr>
        <xdr:cNvCxnSpPr/>
      </xdr:nvCxnSpPr>
      <xdr:spPr>
        <a:xfrm flipV="1">
          <a:off x="21323300" y="1024432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116078</xdr:rowOff>
    </xdr:from>
    <xdr:to>
      <xdr:col>107</xdr:col>
      <xdr:colOff>101600</xdr:colOff>
      <xdr:row>60</xdr:row>
      <xdr:rowOff>46228</xdr:rowOff>
    </xdr:to>
    <xdr:sp macro="" textlink="">
      <xdr:nvSpPr>
        <xdr:cNvPr id="706" name="楕円 705">
          <a:extLst>
            <a:ext uri="{FF2B5EF4-FFF2-40B4-BE49-F238E27FC236}">
              <a16:creationId xmlns:a16="http://schemas.microsoft.com/office/drawing/2014/main" id="{A38383D9-588D-4E9C-893F-2084EA6D764C}"/>
            </a:ext>
          </a:extLst>
        </xdr:cNvPr>
        <xdr:cNvSpPr/>
      </xdr:nvSpPr>
      <xdr:spPr>
        <a:xfrm>
          <a:off x="20383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149352</xdr:rowOff>
    </xdr:from>
    <xdr:to>
      <xdr:col>111</xdr:col>
      <xdr:colOff>177800</xdr:colOff>
      <xdr:row>59</xdr:row>
      <xdr:rowOff>166878</xdr:rowOff>
    </xdr:to>
    <xdr:cxnSp macro="">
      <xdr:nvCxnSpPr>
        <xdr:cNvPr id="707" name="直線コネクタ 706">
          <a:extLst>
            <a:ext uri="{FF2B5EF4-FFF2-40B4-BE49-F238E27FC236}">
              <a16:creationId xmlns:a16="http://schemas.microsoft.com/office/drawing/2014/main" id="{6B647F09-F1AD-42F1-B901-43C1914C318F}"/>
            </a:ext>
          </a:extLst>
        </xdr:cNvPr>
        <xdr:cNvCxnSpPr/>
      </xdr:nvCxnSpPr>
      <xdr:spPr>
        <a:xfrm flipV="1">
          <a:off x="20434300" y="1026490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17018</xdr:rowOff>
    </xdr:from>
    <xdr:to>
      <xdr:col>102</xdr:col>
      <xdr:colOff>165100</xdr:colOff>
      <xdr:row>60</xdr:row>
      <xdr:rowOff>118618</xdr:rowOff>
    </xdr:to>
    <xdr:sp macro="" textlink="">
      <xdr:nvSpPr>
        <xdr:cNvPr id="708" name="楕円 707">
          <a:extLst>
            <a:ext uri="{FF2B5EF4-FFF2-40B4-BE49-F238E27FC236}">
              <a16:creationId xmlns:a16="http://schemas.microsoft.com/office/drawing/2014/main" id="{82A9F372-1F71-4AAC-A95D-576F63C6A2EF}"/>
            </a:ext>
          </a:extLst>
        </xdr:cNvPr>
        <xdr:cNvSpPr/>
      </xdr:nvSpPr>
      <xdr:spPr>
        <a:xfrm>
          <a:off x="19494500" y="103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166878</xdr:rowOff>
    </xdr:from>
    <xdr:to>
      <xdr:col>107</xdr:col>
      <xdr:colOff>50800</xdr:colOff>
      <xdr:row>60</xdr:row>
      <xdr:rowOff>67818</xdr:rowOff>
    </xdr:to>
    <xdr:cxnSp macro="">
      <xdr:nvCxnSpPr>
        <xdr:cNvPr id="709" name="直線コネクタ 708">
          <a:extLst>
            <a:ext uri="{FF2B5EF4-FFF2-40B4-BE49-F238E27FC236}">
              <a16:creationId xmlns:a16="http://schemas.microsoft.com/office/drawing/2014/main" id="{C2BA12FE-F213-4851-9480-BE6D12E0D209}"/>
            </a:ext>
          </a:extLst>
        </xdr:cNvPr>
        <xdr:cNvCxnSpPr/>
      </xdr:nvCxnSpPr>
      <xdr:spPr>
        <a:xfrm flipV="1">
          <a:off x="19545300" y="102824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11303</xdr:rowOff>
    </xdr:from>
    <xdr:to>
      <xdr:col>98</xdr:col>
      <xdr:colOff>38100</xdr:colOff>
      <xdr:row>60</xdr:row>
      <xdr:rowOff>112903</xdr:rowOff>
    </xdr:to>
    <xdr:sp macro="" textlink="">
      <xdr:nvSpPr>
        <xdr:cNvPr id="710" name="楕円 709">
          <a:extLst>
            <a:ext uri="{FF2B5EF4-FFF2-40B4-BE49-F238E27FC236}">
              <a16:creationId xmlns:a16="http://schemas.microsoft.com/office/drawing/2014/main" id="{B2EFC790-A66C-46A4-B36B-FE180CB25BD5}"/>
            </a:ext>
          </a:extLst>
        </xdr:cNvPr>
        <xdr:cNvSpPr/>
      </xdr:nvSpPr>
      <xdr:spPr>
        <a:xfrm>
          <a:off x="18605500" y="102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62103</xdr:rowOff>
    </xdr:from>
    <xdr:to>
      <xdr:col>102</xdr:col>
      <xdr:colOff>114300</xdr:colOff>
      <xdr:row>60</xdr:row>
      <xdr:rowOff>67818</xdr:rowOff>
    </xdr:to>
    <xdr:cxnSp macro="">
      <xdr:nvCxnSpPr>
        <xdr:cNvPr id="711" name="直線コネクタ 710">
          <a:extLst>
            <a:ext uri="{FF2B5EF4-FFF2-40B4-BE49-F238E27FC236}">
              <a16:creationId xmlns:a16="http://schemas.microsoft.com/office/drawing/2014/main" id="{7BCEE14D-EA0B-49B3-87EB-F02FEEA32FE3}"/>
            </a:ext>
          </a:extLst>
        </xdr:cNvPr>
        <xdr:cNvCxnSpPr/>
      </xdr:nvCxnSpPr>
      <xdr:spPr>
        <a:xfrm>
          <a:off x="18656300" y="1034910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a:extLst>
            <a:ext uri="{FF2B5EF4-FFF2-40B4-BE49-F238E27FC236}">
              <a16:creationId xmlns:a16="http://schemas.microsoft.com/office/drawing/2014/main" id="{38B42700-BEBD-4492-B74D-786159FF14A8}"/>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713" name="n_2aveValue【学校施設】&#10;一人当たり面積">
          <a:extLst>
            <a:ext uri="{FF2B5EF4-FFF2-40B4-BE49-F238E27FC236}">
              <a16:creationId xmlns:a16="http://schemas.microsoft.com/office/drawing/2014/main" id="{42A5DCBB-79BC-4223-A361-327F56FD8D5B}"/>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14" name="n_3aveValue【学校施設】&#10;一人当たり面積">
          <a:extLst>
            <a:ext uri="{FF2B5EF4-FFF2-40B4-BE49-F238E27FC236}">
              <a16:creationId xmlns:a16="http://schemas.microsoft.com/office/drawing/2014/main" id="{BFBFA135-124F-4841-BB77-DC8E8C124FCF}"/>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15" name="n_4aveValue【学校施設】&#10;一人当たり面積">
          <a:extLst>
            <a:ext uri="{FF2B5EF4-FFF2-40B4-BE49-F238E27FC236}">
              <a16:creationId xmlns:a16="http://schemas.microsoft.com/office/drawing/2014/main" id="{7EF344C9-98F0-4CA3-BAB1-FDD2C89339E9}"/>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45229</xdr:rowOff>
    </xdr:from>
    <xdr:ext cx="469744" cy="259045"/>
    <xdr:sp macro="" textlink="">
      <xdr:nvSpPr>
        <xdr:cNvPr id="716" name="n_1mainValue【学校施設】&#10;一人当たり面積">
          <a:extLst>
            <a:ext uri="{FF2B5EF4-FFF2-40B4-BE49-F238E27FC236}">
              <a16:creationId xmlns:a16="http://schemas.microsoft.com/office/drawing/2014/main" id="{9F4A7111-5D65-42FA-BDE1-CDDCF679A446}"/>
            </a:ext>
          </a:extLst>
        </xdr:cNvPr>
        <xdr:cNvSpPr txBox="1"/>
      </xdr:nvSpPr>
      <xdr:spPr>
        <a:xfrm>
          <a:off x="21075727" y="998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62755</xdr:rowOff>
    </xdr:from>
    <xdr:ext cx="469744" cy="259045"/>
    <xdr:sp macro="" textlink="">
      <xdr:nvSpPr>
        <xdr:cNvPr id="717" name="n_2mainValue【学校施設】&#10;一人当たり面積">
          <a:extLst>
            <a:ext uri="{FF2B5EF4-FFF2-40B4-BE49-F238E27FC236}">
              <a16:creationId xmlns:a16="http://schemas.microsoft.com/office/drawing/2014/main" id="{3E5669D0-B0D4-4ADF-9C9E-73DC946991BF}"/>
            </a:ext>
          </a:extLst>
        </xdr:cNvPr>
        <xdr:cNvSpPr txBox="1"/>
      </xdr:nvSpPr>
      <xdr:spPr>
        <a:xfrm>
          <a:off x="201994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135145</xdr:rowOff>
    </xdr:from>
    <xdr:ext cx="469744" cy="259045"/>
    <xdr:sp macro="" textlink="">
      <xdr:nvSpPr>
        <xdr:cNvPr id="718" name="n_3mainValue【学校施設】&#10;一人当たり面積">
          <a:extLst>
            <a:ext uri="{FF2B5EF4-FFF2-40B4-BE49-F238E27FC236}">
              <a16:creationId xmlns:a16="http://schemas.microsoft.com/office/drawing/2014/main" id="{EAE31239-CD80-4146-8B61-CB98E91D2F57}"/>
            </a:ext>
          </a:extLst>
        </xdr:cNvPr>
        <xdr:cNvSpPr txBox="1"/>
      </xdr:nvSpPr>
      <xdr:spPr>
        <a:xfrm>
          <a:off x="19310427" y="1007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129430</xdr:rowOff>
    </xdr:from>
    <xdr:ext cx="469744" cy="259045"/>
    <xdr:sp macro="" textlink="">
      <xdr:nvSpPr>
        <xdr:cNvPr id="719" name="n_4mainValue【学校施設】&#10;一人当たり面積">
          <a:extLst>
            <a:ext uri="{FF2B5EF4-FFF2-40B4-BE49-F238E27FC236}">
              <a16:creationId xmlns:a16="http://schemas.microsoft.com/office/drawing/2014/main" id="{58CCCF07-5F00-4EBB-A586-912820D4530B}"/>
            </a:ext>
          </a:extLst>
        </xdr:cNvPr>
        <xdr:cNvSpPr txBox="1"/>
      </xdr:nvSpPr>
      <xdr:spPr>
        <a:xfrm>
          <a:off x="18421427"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EFA7B276-39D1-4884-AF97-0646058A962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6554F0B5-5F04-4732-A22B-3ED9FD673B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B87CA0B7-D7F8-4530-9FEB-9D02659CF9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849A3341-39C5-47F6-B1AB-C393A5FD7AF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48440E3E-A9E2-4187-A02B-520FAD26B3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F18AA62C-B42F-4986-B40E-729F08E9F1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8C5A7E77-67C6-47D4-8B2F-B99375C1728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D7E6F251-86A7-4FF6-A8A6-AD5522BC304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5D9EEEB0-7321-4571-BC0D-DBAF717AED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189F10D7-AE81-4C16-B4C6-95D2F064CB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B21289F3-BA80-4A1C-B660-A95A801808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E1AF56E0-ECA4-4D9F-80F9-F389DB81701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FD80AD92-EA69-4F28-9F50-E974D91F7C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2A1E2230-EB49-44A6-A385-0FC363E6836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856CE67A-DFF2-4AB0-8500-4452050C15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5B09DB4F-2FF7-464C-8721-A3D38763246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6F737BAF-9A04-4310-ACDC-2A9DA2A4DD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92BCF6F8-C485-4375-9624-29AFCA7829B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9D664A0C-942B-4EF6-8F5D-055A94304D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F3CBA113-C8EA-4F4D-9C7C-ACCC5421839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EED04C41-7A2E-4F7D-82CA-0BD551B20C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F2C9F2D5-CC33-4344-841C-2C2189CBF5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A979251C-DAE3-46E6-A984-AD86A182B88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C8ACC4EB-40E7-488A-81C9-812F5E5BF7E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D529395-EF58-46B3-BE84-F08DF5A3A0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9044A356-1994-4C5A-B3E4-DA01303D19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EF0E791B-75DA-4EF9-A732-97E5C25AE43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65DD9A1E-201F-4625-AEEA-8C2A1F20588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2D19CFC-CB0E-4AA2-B241-83FA7FB0E80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8C7F6AF-C503-4BE4-B635-E39FCF0B9B5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8CF3BE11-06AF-467D-BF2B-442AD149388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5B3F24E-7C8F-4DA4-A164-433FBFD4096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DF7D32C6-422A-4511-B96C-3616AF7CD94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396C7748-904C-4699-9703-6D50C4D93C4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78E14D03-8119-468C-93FE-75BCA4DA182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C5842650-82D6-446A-B070-947BEFA2109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C3784E04-7665-4100-B98C-FB1D6332A77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E6CC8C87-440A-4570-81AA-16AFB73263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EA88CD2-D0DF-46F5-A998-0FEEC921B1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085F969B-C579-4ACF-8787-94B319A8518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E57A9-9A57-4FFF-8EB8-6F676211775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9EA08CAF-042A-4BF2-B59D-6887AB0A8BB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id="{F399DCA5-5EA2-4309-9808-F3A8CB8A961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F4DB05ED-29FB-47DC-AAC5-43A737848A2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4" name="【公民館】&#10;有形固定資産減価償却率平均値テキスト">
          <a:extLst>
            <a:ext uri="{FF2B5EF4-FFF2-40B4-BE49-F238E27FC236}">
              <a16:creationId xmlns:a16="http://schemas.microsoft.com/office/drawing/2014/main" id="{943C4851-A91D-4220-89A6-00B3D73F8427}"/>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5" name="フローチャート: 判断 764">
          <a:extLst>
            <a:ext uri="{FF2B5EF4-FFF2-40B4-BE49-F238E27FC236}">
              <a16:creationId xmlns:a16="http://schemas.microsoft.com/office/drawing/2014/main" id="{BAA23FC2-3719-42A3-BD1C-AE52786C277E}"/>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6" name="フローチャート: 判断 765">
          <a:extLst>
            <a:ext uri="{FF2B5EF4-FFF2-40B4-BE49-F238E27FC236}">
              <a16:creationId xmlns:a16="http://schemas.microsoft.com/office/drawing/2014/main" id="{46D51FBB-D2D5-4869-9651-3E102CB3649F}"/>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7" name="フローチャート: 判断 766">
          <a:extLst>
            <a:ext uri="{FF2B5EF4-FFF2-40B4-BE49-F238E27FC236}">
              <a16:creationId xmlns:a16="http://schemas.microsoft.com/office/drawing/2014/main" id="{6C65ECE8-71F3-402B-83CB-9FE2946E6190}"/>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68" name="フローチャート: 判断 767">
          <a:extLst>
            <a:ext uri="{FF2B5EF4-FFF2-40B4-BE49-F238E27FC236}">
              <a16:creationId xmlns:a16="http://schemas.microsoft.com/office/drawing/2014/main" id="{D4065FE5-42E6-4792-9B74-33334593024A}"/>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69" name="フローチャート: 判断 768">
          <a:extLst>
            <a:ext uri="{FF2B5EF4-FFF2-40B4-BE49-F238E27FC236}">
              <a16:creationId xmlns:a16="http://schemas.microsoft.com/office/drawing/2014/main" id="{4C3A09BF-4332-4804-BEEC-721929BF983B}"/>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713880F-B612-43CA-9687-29E31AE1774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20730AD-7BC5-47E7-8571-3083D759C2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56A921C-FB07-4194-BD71-22A10AEE46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BC7079A-5996-41F8-A691-1BDEE9FA1C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97D8E31-354D-4CF7-B0D1-FB3574DC7A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75" name="楕円 774">
          <a:extLst>
            <a:ext uri="{FF2B5EF4-FFF2-40B4-BE49-F238E27FC236}">
              <a16:creationId xmlns:a16="http://schemas.microsoft.com/office/drawing/2014/main" id="{858814CC-2C4D-4503-9B09-7FABFC8EDE87}"/>
            </a:ext>
          </a:extLst>
        </xdr:cNvPr>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76" name="【公民館】&#10;有形固定資産減価償却率該当値テキスト">
          <a:extLst>
            <a:ext uri="{FF2B5EF4-FFF2-40B4-BE49-F238E27FC236}">
              <a16:creationId xmlns:a16="http://schemas.microsoft.com/office/drawing/2014/main" id="{26659321-4435-4D3A-944B-EF27DA2B5B9E}"/>
            </a:ext>
          </a:extLst>
        </xdr:cNvPr>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77" name="楕円 776">
          <a:extLst>
            <a:ext uri="{FF2B5EF4-FFF2-40B4-BE49-F238E27FC236}">
              <a16:creationId xmlns:a16="http://schemas.microsoft.com/office/drawing/2014/main" id="{4AE92588-C347-4AE8-8132-CF4FD6F058DB}"/>
            </a:ext>
          </a:extLst>
        </xdr:cNvPr>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7620</xdr:rowOff>
    </xdr:to>
    <xdr:cxnSp macro="">
      <xdr:nvCxnSpPr>
        <xdr:cNvPr id="778" name="直線コネクタ 777">
          <a:extLst>
            <a:ext uri="{FF2B5EF4-FFF2-40B4-BE49-F238E27FC236}">
              <a16:creationId xmlns:a16="http://schemas.microsoft.com/office/drawing/2014/main" id="{053F3E2C-DE0B-4227-BFEE-7CB62218411E}"/>
            </a:ext>
          </a:extLst>
        </xdr:cNvPr>
        <xdr:cNvCxnSpPr/>
      </xdr:nvCxnSpPr>
      <xdr:spPr>
        <a:xfrm>
          <a:off x="15481300" y="1818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104139</xdr:rowOff>
    </xdr:from>
    <xdr:to>
      <xdr:col>76</xdr:col>
      <xdr:colOff>165100</xdr:colOff>
      <xdr:row>106</xdr:row>
      <xdr:rowOff>34289</xdr:rowOff>
    </xdr:to>
    <xdr:sp macro="" textlink="">
      <xdr:nvSpPr>
        <xdr:cNvPr id="779" name="楕円 778">
          <a:extLst>
            <a:ext uri="{FF2B5EF4-FFF2-40B4-BE49-F238E27FC236}">
              <a16:creationId xmlns:a16="http://schemas.microsoft.com/office/drawing/2014/main" id="{BB3A63BA-7F51-47FB-8CF5-85AF5FC93942}"/>
            </a:ext>
          </a:extLst>
        </xdr:cNvPr>
        <xdr:cNvSpPr/>
      </xdr:nvSpPr>
      <xdr:spPr>
        <a:xfrm>
          <a:off x="14541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154939</xdr:rowOff>
    </xdr:from>
    <xdr:to>
      <xdr:col>81</xdr:col>
      <xdr:colOff>50800</xdr:colOff>
      <xdr:row>106</xdr:row>
      <xdr:rowOff>7620</xdr:rowOff>
    </xdr:to>
    <xdr:cxnSp macro="">
      <xdr:nvCxnSpPr>
        <xdr:cNvPr id="780" name="直線コネクタ 779">
          <a:extLst>
            <a:ext uri="{FF2B5EF4-FFF2-40B4-BE49-F238E27FC236}">
              <a16:creationId xmlns:a16="http://schemas.microsoft.com/office/drawing/2014/main" id="{60E04393-5232-4AE6-BB6E-EEB2934BC5AD}"/>
            </a:ext>
          </a:extLst>
        </xdr:cNvPr>
        <xdr:cNvCxnSpPr/>
      </xdr:nvCxnSpPr>
      <xdr:spPr>
        <a:xfrm>
          <a:off x="14592300" y="181571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80011</xdr:rowOff>
    </xdr:from>
    <xdr:to>
      <xdr:col>72</xdr:col>
      <xdr:colOff>38100</xdr:colOff>
      <xdr:row>106</xdr:row>
      <xdr:rowOff>10161</xdr:rowOff>
    </xdr:to>
    <xdr:sp macro="" textlink="">
      <xdr:nvSpPr>
        <xdr:cNvPr id="781" name="楕円 780">
          <a:extLst>
            <a:ext uri="{FF2B5EF4-FFF2-40B4-BE49-F238E27FC236}">
              <a16:creationId xmlns:a16="http://schemas.microsoft.com/office/drawing/2014/main" id="{FED7D0E8-4EE8-446D-8151-2D54CF34EBBC}"/>
            </a:ext>
          </a:extLst>
        </xdr:cNvPr>
        <xdr:cNvSpPr/>
      </xdr:nvSpPr>
      <xdr:spPr>
        <a:xfrm>
          <a:off x="13652500" y="18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130811</xdr:rowOff>
    </xdr:from>
    <xdr:to>
      <xdr:col>76</xdr:col>
      <xdr:colOff>114300</xdr:colOff>
      <xdr:row>105</xdr:row>
      <xdr:rowOff>154939</xdr:rowOff>
    </xdr:to>
    <xdr:cxnSp macro="">
      <xdr:nvCxnSpPr>
        <xdr:cNvPr id="782" name="直線コネクタ 781">
          <a:extLst>
            <a:ext uri="{FF2B5EF4-FFF2-40B4-BE49-F238E27FC236}">
              <a16:creationId xmlns:a16="http://schemas.microsoft.com/office/drawing/2014/main" id="{89E4ABB1-5B35-41F5-B7D8-1247036CCC74}"/>
            </a:ext>
          </a:extLst>
        </xdr:cNvPr>
        <xdr:cNvCxnSpPr/>
      </xdr:nvCxnSpPr>
      <xdr:spPr>
        <a:xfrm>
          <a:off x="13703300" y="181330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57150</xdr:rowOff>
    </xdr:from>
    <xdr:to>
      <xdr:col>67</xdr:col>
      <xdr:colOff>101600</xdr:colOff>
      <xdr:row>105</xdr:row>
      <xdr:rowOff>158750</xdr:rowOff>
    </xdr:to>
    <xdr:sp macro="" textlink="">
      <xdr:nvSpPr>
        <xdr:cNvPr id="783" name="楕円 782">
          <a:extLst>
            <a:ext uri="{FF2B5EF4-FFF2-40B4-BE49-F238E27FC236}">
              <a16:creationId xmlns:a16="http://schemas.microsoft.com/office/drawing/2014/main" id="{DFEEA08A-8900-4C3A-896A-D1774F69DCFC}"/>
            </a:ext>
          </a:extLst>
        </xdr:cNvPr>
        <xdr:cNvSpPr/>
      </xdr:nvSpPr>
      <xdr:spPr>
        <a:xfrm>
          <a:off x="12763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107950</xdr:rowOff>
    </xdr:from>
    <xdr:to>
      <xdr:col>71</xdr:col>
      <xdr:colOff>177800</xdr:colOff>
      <xdr:row>105</xdr:row>
      <xdr:rowOff>130811</xdr:rowOff>
    </xdr:to>
    <xdr:cxnSp macro="">
      <xdr:nvCxnSpPr>
        <xdr:cNvPr id="784" name="直線コネクタ 783">
          <a:extLst>
            <a:ext uri="{FF2B5EF4-FFF2-40B4-BE49-F238E27FC236}">
              <a16:creationId xmlns:a16="http://schemas.microsoft.com/office/drawing/2014/main" id="{E41DD4BF-71B7-45AC-96A0-1D580B26D645}"/>
            </a:ext>
          </a:extLst>
        </xdr:cNvPr>
        <xdr:cNvCxnSpPr/>
      </xdr:nvCxnSpPr>
      <xdr:spPr>
        <a:xfrm>
          <a:off x="12814300" y="18110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85" name="n_1aveValue【公民館】&#10;有形固定資産減価償却率">
          <a:extLst>
            <a:ext uri="{FF2B5EF4-FFF2-40B4-BE49-F238E27FC236}">
              <a16:creationId xmlns:a16="http://schemas.microsoft.com/office/drawing/2014/main" id="{FC03B486-CCD3-4074-BE70-35621EB9E5A2}"/>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86" name="n_2aveValue【公民館】&#10;有形固定資産減価償却率">
          <a:extLst>
            <a:ext uri="{FF2B5EF4-FFF2-40B4-BE49-F238E27FC236}">
              <a16:creationId xmlns:a16="http://schemas.microsoft.com/office/drawing/2014/main" id="{B2403FE0-40FD-4FFE-8EF8-FA1BAC1D2639}"/>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149877</xdr:rowOff>
    </xdr:from>
    <xdr:ext cx="405111" cy="259045"/>
    <xdr:sp macro="" textlink="">
      <xdr:nvSpPr>
        <xdr:cNvPr id="787" name="n_3aveValue【公民館】&#10;有形固定資産減価償却率">
          <a:extLst>
            <a:ext uri="{FF2B5EF4-FFF2-40B4-BE49-F238E27FC236}">
              <a16:creationId xmlns:a16="http://schemas.microsoft.com/office/drawing/2014/main" id="{2B84158E-8C26-4752-BBFB-CFA91B7AB827}"/>
            </a:ext>
          </a:extLst>
        </xdr:cNvPr>
        <xdr:cNvSpPr txBox="1"/>
      </xdr:nvSpPr>
      <xdr:spPr>
        <a:xfrm>
          <a:off x="13500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140988</xdr:rowOff>
    </xdr:from>
    <xdr:ext cx="405111" cy="259045"/>
    <xdr:sp macro="" textlink="">
      <xdr:nvSpPr>
        <xdr:cNvPr id="788" name="n_4aveValue【公民館】&#10;有形固定資産減価償却率">
          <a:extLst>
            <a:ext uri="{FF2B5EF4-FFF2-40B4-BE49-F238E27FC236}">
              <a16:creationId xmlns:a16="http://schemas.microsoft.com/office/drawing/2014/main" id="{E197DB25-3F46-4ADE-B593-E657424ED691}"/>
            </a:ext>
          </a:extLst>
        </xdr:cNvPr>
        <xdr:cNvSpPr txBox="1"/>
      </xdr:nvSpPr>
      <xdr:spPr>
        <a:xfrm>
          <a:off x="12611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89" name="n_1mainValue【公民館】&#10;有形固定資産減価償却率">
          <a:extLst>
            <a:ext uri="{FF2B5EF4-FFF2-40B4-BE49-F238E27FC236}">
              <a16:creationId xmlns:a16="http://schemas.microsoft.com/office/drawing/2014/main" id="{E698BCB4-EE4C-4CC6-9513-1AC831C82AA1}"/>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25416</xdr:rowOff>
    </xdr:from>
    <xdr:ext cx="405111" cy="259045"/>
    <xdr:sp macro="" textlink="">
      <xdr:nvSpPr>
        <xdr:cNvPr id="790" name="n_2mainValue【公民館】&#10;有形固定資産減価償却率">
          <a:extLst>
            <a:ext uri="{FF2B5EF4-FFF2-40B4-BE49-F238E27FC236}">
              <a16:creationId xmlns:a16="http://schemas.microsoft.com/office/drawing/2014/main" id="{5586B6EA-840A-4ED0-A952-84CBCCA69004}"/>
            </a:ext>
          </a:extLst>
        </xdr:cNvPr>
        <xdr:cNvSpPr txBox="1"/>
      </xdr:nvSpPr>
      <xdr:spPr>
        <a:xfrm>
          <a:off x="143897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1288</xdr:rowOff>
    </xdr:from>
    <xdr:ext cx="405111" cy="259045"/>
    <xdr:sp macro="" textlink="">
      <xdr:nvSpPr>
        <xdr:cNvPr id="791" name="n_3mainValue【公民館】&#10;有形固定資産減価償却率">
          <a:extLst>
            <a:ext uri="{FF2B5EF4-FFF2-40B4-BE49-F238E27FC236}">
              <a16:creationId xmlns:a16="http://schemas.microsoft.com/office/drawing/2014/main" id="{DFDBCE81-CF06-47F3-AF5C-E3772C433C1F}"/>
            </a:ext>
          </a:extLst>
        </xdr:cNvPr>
        <xdr:cNvSpPr txBox="1"/>
      </xdr:nvSpPr>
      <xdr:spPr>
        <a:xfrm>
          <a:off x="13500744" y="1817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149877</xdr:rowOff>
    </xdr:from>
    <xdr:ext cx="405111" cy="259045"/>
    <xdr:sp macro="" textlink="">
      <xdr:nvSpPr>
        <xdr:cNvPr id="792" name="n_4mainValue【公民館】&#10;有形固定資産減価償却率">
          <a:extLst>
            <a:ext uri="{FF2B5EF4-FFF2-40B4-BE49-F238E27FC236}">
              <a16:creationId xmlns:a16="http://schemas.microsoft.com/office/drawing/2014/main" id="{241C77C9-56BE-4834-B17C-46F969605A5E}"/>
            </a:ext>
          </a:extLst>
        </xdr:cNvPr>
        <xdr:cNvSpPr txBox="1"/>
      </xdr:nvSpPr>
      <xdr:spPr>
        <a:xfrm>
          <a:off x="12611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4E339FCD-89E4-445E-BB7D-4F55383C1A5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166F82-1BB7-4873-946C-155498B9D5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9BC41E0-7766-4657-B511-F5DA874E5B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BE7BCEB7-4294-4BEA-9C44-4768FE781F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A54F10FC-A679-43B4-8434-43A6DC46E9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9C46A6B2-8716-409B-9141-A4CEF6370CB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24FE982B-18CB-401A-A950-1F325BF3E8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2CF30FE1-4103-43DA-BFA8-B4CDDC6F8D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B7B1D745-5FB2-49FD-B4EF-D10D5D7C53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F025B2FD-0137-4139-BB2D-10EBC23661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F299C48B-7C42-4382-9EED-ED357587D2C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7F6715DC-2B7E-4F3A-96CB-004EFA6B4D6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1AACF470-98C3-42C6-814A-2486AF5B7BB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AC05C615-9AB2-4B7A-BE9E-04A673CF689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70D801E4-0FC0-481A-ABEA-C438A2C817F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13333E56-FB68-46B1-AA72-1A0AD1CD2FC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1AC062E-E819-4A61-877E-4A4A302032D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9A755664-485D-4633-9C07-065498341DE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E1D5F787-AA25-401D-995A-2269FB19C6B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27833EFE-5680-4C72-B8C5-E33DC46C654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E1F442C0-1B5F-43D6-B687-B8650E2CA8D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3782EBC8-7776-4EB2-8FB0-5FB1CBADE7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5BC10065-E827-49B6-972D-85CB4C8757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id="{34D2E062-562B-42C4-8EC6-F183E6D2EEDC}"/>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id="{7856DB3A-FC10-4F42-9BCB-C7361F3E461E}"/>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id="{42178826-E45C-4986-90A3-D874125FDEB3}"/>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19" name="【公民館】&#10;一人当たり面積最大値テキスト">
          <a:extLst>
            <a:ext uri="{FF2B5EF4-FFF2-40B4-BE49-F238E27FC236}">
              <a16:creationId xmlns:a16="http://schemas.microsoft.com/office/drawing/2014/main" id="{6D86FBE3-C8DC-4ED7-B9D7-4C8FF0418FAF}"/>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0" name="直線コネクタ 819">
          <a:extLst>
            <a:ext uri="{FF2B5EF4-FFF2-40B4-BE49-F238E27FC236}">
              <a16:creationId xmlns:a16="http://schemas.microsoft.com/office/drawing/2014/main" id="{6E7BEFE4-557C-497D-A120-79807298580B}"/>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1" name="【公民館】&#10;一人当たり面積平均値テキスト">
          <a:extLst>
            <a:ext uri="{FF2B5EF4-FFF2-40B4-BE49-F238E27FC236}">
              <a16:creationId xmlns:a16="http://schemas.microsoft.com/office/drawing/2014/main" id="{04340C2E-1C13-4AFC-9A03-00867D91FB8E}"/>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2" name="フローチャート: 判断 821">
          <a:extLst>
            <a:ext uri="{FF2B5EF4-FFF2-40B4-BE49-F238E27FC236}">
              <a16:creationId xmlns:a16="http://schemas.microsoft.com/office/drawing/2014/main" id="{83C525FC-7E60-411D-8AC5-941AEF98DEA8}"/>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3" name="フローチャート: 判断 822">
          <a:extLst>
            <a:ext uri="{FF2B5EF4-FFF2-40B4-BE49-F238E27FC236}">
              <a16:creationId xmlns:a16="http://schemas.microsoft.com/office/drawing/2014/main" id="{A9A48DFE-1026-41F2-BE0D-37CEA695BA3A}"/>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4" name="フローチャート: 判断 823">
          <a:extLst>
            <a:ext uri="{FF2B5EF4-FFF2-40B4-BE49-F238E27FC236}">
              <a16:creationId xmlns:a16="http://schemas.microsoft.com/office/drawing/2014/main" id="{5D53994A-1269-4331-BBDC-61F89AC8CB10}"/>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5" name="フローチャート: 判断 824">
          <a:extLst>
            <a:ext uri="{FF2B5EF4-FFF2-40B4-BE49-F238E27FC236}">
              <a16:creationId xmlns:a16="http://schemas.microsoft.com/office/drawing/2014/main" id="{5E6B06C3-A4DA-41F7-9581-AB0AC7F7302F}"/>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6" name="フローチャート: 判断 825">
          <a:extLst>
            <a:ext uri="{FF2B5EF4-FFF2-40B4-BE49-F238E27FC236}">
              <a16:creationId xmlns:a16="http://schemas.microsoft.com/office/drawing/2014/main" id="{2048EAD8-0A25-44DF-8CC0-26B9CEB21924}"/>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88EEF163-68EE-487D-BDBB-35830B11E0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E06B2B4-0CF2-4BAB-B9B2-B6BDFCABD3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32D61D9-C985-4F4C-833F-62F3AF4754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444D638-D60A-42BA-8EA4-224B8509E1E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8D3FB12-C7E1-4307-8FB0-890F70F19B6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54611</xdr:rowOff>
    </xdr:from>
    <xdr:to>
      <xdr:col>116</xdr:col>
      <xdr:colOff>114300</xdr:colOff>
      <xdr:row>105</xdr:row>
      <xdr:rowOff>156211</xdr:rowOff>
    </xdr:to>
    <xdr:sp macro="" textlink="">
      <xdr:nvSpPr>
        <xdr:cNvPr id="832" name="楕円 831">
          <a:extLst>
            <a:ext uri="{FF2B5EF4-FFF2-40B4-BE49-F238E27FC236}">
              <a16:creationId xmlns:a16="http://schemas.microsoft.com/office/drawing/2014/main" id="{93C0079D-626F-4A7B-805A-83B170637538}"/>
            </a:ext>
          </a:extLst>
        </xdr:cNvPr>
        <xdr:cNvSpPr/>
      </xdr:nvSpPr>
      <xdr:spPr>
        <a:xfrm>
          <a:off x="221107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77488</xdr:rowOff>
    </xdr:from>
    <xdr:ext cx="469744" cy="259045"/>
    <xdr:sp macro="" textlink="">
      <xdr:nvSpPr>
        <xdr:cNvPr id="833" name="【公民館】&#10;一人当たり面積該当値テキスト">
          <a:extLst>
            <a:ext uri="{FF2B5EF4-FFF2-40B4-BE49-F238E27FC236}">
              <a16:creationId xmlns:a16="http://schemas.microsoft.com/office/drawing/2014/main" id="{A268F5F8-0784-4855-A4A1-171F4F69E45D}"/>
            </a:ext>
          </a:extLst>
        </xdr:cNvPr>
        <xdr:cNvSpPr txBox="1"/>
      </xdr:nvSpPr>
      <xdr:spPr>
        <a:xfrm>
          <a:off x="22199600" y="1790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33020</xdr:rowOff>
    </xdr:from>
    <xdr:to>
      <xdr:col>112</xdr:col>
      <xdr:colOff>38100</xdr:colOff>
      <xdr:row>105</xdr:row>
      <xdr:rowOff>134620</xdr:rowOff>
    </xdr:to>
    <xdr:sp macro="" textlink="">
      <xdr:nvSpPr>
        <xdr:cNvPr id="834" name="楕円 833">
          <a:extLst>
            <a:ext uri="{FF2B5EF4-FFF2-40B4-BE49-F238E27FC236}">
              <a16:creationId xmlns:a16="http://schemas.microsoft.com/office/drawing/2014/main" id="{34C7ABE4-4D2B-4E13-8865-C49B2663E4FD}"/>
            </a:ext>
          </a:extLst>
        </xdr:cNvPr>
        <xdr:cNvSpPr/>
      </xdr:nvSpPr>
      <xdr:spPr>
        <a:xfrm>
          <a:off x="2127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105411</xdr:rowOff>
    </xdr:to>
    <xdr:cxnSp macro="">
      <xdr:nvCxnSpPr>
        <xdr:cNvPr id="835" name="直線コネクタ 834">
          <a:extLst>
            <a:ext uri="{FF2B5EF4-FFF2-40B4-BE49-F238E27FC236}">
              <a16:creationId xmlns:a16="http://schemas.microsoft.com/office/drawing/2014/main" id="{D7FC328B-B81A-4091-A59C-2F8A6124AD1B}"/>
            </a:ext>
          </a:extLst>
        </xdr:cNvPr>
        <xdr:cNvCxnSpPr/>
      </xdr:nvCxnSpPr>
      <xdr:spPr>
        <a:xfrm>
          <a:off x="21323300" y="1808607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41911</xdr:rowOff>
    </xdr:from>
    <xdr:to>
      <xdr:col>107</xdr:col>
      <xdr:colOff>101600</xdr:colOff>
      <xdr:row>105</xdr:row>
      <xdr:rowOff>143511</xdr:rowOff>
    </xdr:to>
    <xdr:sp macro="" textlink="">
      <xdr:nvSpPr>
        <xdr:cNvPr id="836" name="楕円 835">
          <a:extLst>
            <a:ext uri="{FF2B5EF4-FFF2-40B4-BE49-F238E27FC236}">
              <a16:creationId xmlns:a16="http://schemas.microsoft.com/office/drawing/2014/main" id="{6202F69A-C2E1-4912-BB00-4A0B05C17544}"/>
            </a:ext>
          </a:extLst>
        </xdr:cNvPr>
        <xdr:cNvSpPr/>
      </xdr:nvSpPr>
      <xdr:spPr>
        <a:xfrm>
          <a:off x="203835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83820</xdr:rowOff>
    </xdr:from>
    <xdr:to>
      <xdr:col>111</xdr:col>
      <xdr:colOff>177800</xdr:colOff>
      <xdr:row>105</xdr:row>
      <xdr:rowOff>92711</xdr:rowOff>
    </xdr:to>
    <xdr:cxnSp macro="">
      <xdr:nvCxnSpPr>
        <xdr:cNvPr id="837" name="直線コネクタ 836">
          <a:extLst>
            <a:ext uri="{FF2B5EF4-FFF2-40B4-BE49-F238E27FC236}">
              <a16:creationId xmlns:a16="http://schemas.microsoft.com/office/drawing/2014/main" id="{BC546502-B921-4917-99F7-DAB0C82898C6}"/>
            </a:ext>
          </a:extLst>
        </xdr:cNvPr>
        <xdr:cNvCxnSpPr/>
      </xdr:nvCxnSpPr>
      <xdr:spPr>
        <a:xfrm flipV="1">
          <a:off x="20434300" y="1808607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53339</xdr:rowOff>
    </xdr:from>
    <xdr:to>
      <xdr:col>102</xdr:col>
      <xdr:colOff>165100</xdr:colOff>
      <xdr:row>105</xdr:row>
      <xdr:rowOff>154939</xdr:rowOff>
    </xdr:to>
    <xdr:sp macro="" textlink="">
      <xdr:nvSpPr>
        <xdr:cNvPr id="838" name="楕円 837">
          <a:extLst>
            <a:ext uri="{FF2B5EF4-FFF2-40B4-BE49-F238E27FC236}">
              <a16:creationId xmlns:a16="http://schemas.microsoft.com/office/drawing/2014/main" id="{63B93CEF-30C6-41FD-ACA3-C12D24D73BB2}"/>
            </a:ext>
          </a:extLst>
        </xdr:cNvPr>
        <xdr:cNvSpPr/>
      </xdr:nvSpPr>
      <xdr:spPr>
        <a:xfrm>
          <a:off x="19494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92711</xdr:rowOff>
    </xdr:from>
    <xdr:to>
      <xdr:col>107</xdr:col>
      <xdr:colOff>50800</xdr:colOff>
      <xdr:row>105</xdr:row>
      <xdr:rowOff>104139</xdr:rowOff>
    </xdr:to>
    <xdr:cxnSp macro="">
      <xdr:nvCxnSpPr>
        <xdr:cNvPr id="839" name="直線コネクタ 838">
          <a:extLst>
            <a:ext uri="{FF2B5EF4-FFF2-40B4-BE49-F238E27FC236}">
              <a16:creationId xmlns:a16="http://schemas.microsoft.com/office/drawing/2014/main" id="{AD5EC362-CD34-42DF-BB4B-C2265221A7D7}"/>
            </a:ext>
          </a:extLst>
        </xdr:cNvPr>
        <xdr:cNvCxnSpPr/>
      </xdr:nvCxnSpPr>
      <xdr:spPr>
        <a:xfrm flipV="1">
          <a:off x="19545300" y="18094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62230</xdr:rowOff>
    </xdr:from>
    <xdr:to>
      <xdr:col>98</xdr:col>
      <xdr:colOff>38100</xdr:colOff>
      <xdr:row>105</xdr:row>
      <xdr:rowOff>163830</xdr:rowOff>
    </xdr:to>
    <xdr:sp macro="" textlink="">
      <xdr:nvSpPr>
        <xdr:cNvPr id="840" name="楕円 839">
          <a:extLst>
            <a:ext uri="{FF2B5EF4-FFF2-40B4-BE49-F238E27FC236}">
              <a16:creationId xmlns:a16="http://schemas.microsoft.com/office/drawing/2014/main" id="{EF8308DF-BD75-4482-8B96-7489B49538EF}"/>
            </a:ext>
          </a:extLst>
        </xdr:cNvPr>
        <xdr:cNvSpPr/>
      </xdr:nvSpPr>
      <xdr:spPr>
        <a:xfrm>
          <a:off x="18605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104139</xdr:rowOff>
    </xdr:from>
    <xdr:to>
      <xdr:col>102</xdr:col>
      <xdr:colOff>114300</xdr:colOff>
      <xdr:row>105</xdr:row>
      <xdr:rowOff>113030</xdr:rowOff>
    </xdr:to>
    <xdr:cxnSp macro="">
      <xdr:nvCxnSpPr>
        <xdr:cNvPr id="841" name="直線コネクタ 840">
          <a:extLst>
            <a:ext uri="{FF2B5EF4-FFF2-40B4-BE49-F238E27FC236}">
              <a16:creationId xmlns:a16="http://schemas.microsoft.com/office/drawing/2014/main" id="{67F341A0-0B4B-46FF-8180-420BB6078684}"/>
            </a:ext>
          </a:extLst>
        </xdr:cNvPr>
        <xdr:cNvCxnSpPr/>
      </xdr:nvCxnSpPr>
      <xdr:spPr>
        <a:xfrm flipV="1">
          <a:off x="18656300" y="1810638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2" name="n_1aveValue【公民館】&#10;一人当たり面積">
          <a:extLst>
            <a:ext uri="{FF2B5EF4-FFF2-40B4-BE49-F238E27FC236}">
              <a16:creationId xmlns:a16="http://schemas.microsoft.com/office/drawing/2014/main" id="{B57CF93A-2F32-4DD5-A1AD-E24952F06581}"/>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3" name="n_2aveValue【公民館】&#10;一人当たり面積">
          <a:extLst>
            <a:ext uri="{FF2B5EF4-FFF2-40B4-BE49-F238E27FC236}">
              <a16:creationId xmlns:a16="http://schemas.microsoft.com/office/drawing/2014/main" id="{4697A941-7029-4E1A-89D8-590972C7090C}"/>
            </a:ext>
          </a:extLst>
        </xdr:cNvPr>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4" name="n_3aveValue【公民館】&#10;一人当たり面積">
          <a:extLst>
            <a:ext uri="{FF2B5EF4-FFF2-40B4-BE49-F238E27FC236}">
              <a16:creationId xmlns:a16="http://schemas.microsoft.com/office/drawing/2014/main" id="{1074C4A7-4ECD-4374-990D-B7DC6827B179}"/>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5" name="n_4aveValue【公民館】&#10;一人当たり面積">
          <a:extLst>
            <a:ext uri="{FF2B5EF4-FFF2-40B4-BE49-F238E27FC236}">
              <a16:creationId xmlns:a16="http://schemas.microsoft.com/office/drawing/2014/main" id="{7ED02CD3-9429-4827-91F8-523A9DBDF43B}"/>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151147</xdr:rowOff>
    </xdr:from>
    <xdr:ext cx="469744" cy="259045"/>
    <xdr:sp macro="" textlink="">
      <xdr:nvSpPr>
        <xdr:cNvPr id="846" name="n_1mainValue【公民館】&#10;一人当たり面積">
          <a:extLst>
            <a:ext uri="{FF2B5EF4-FFF2-40B4-BE49-F238E27FC236}">
              <a16:creationId xmlns:a16="http://schemas.microsoft.com/office/drawing/2014/main" id="{3456D5B2-238D-4073-95CE-8DAB30A4CE70}"/>
            </a:ext>
          </a:extLst>
        </xdr:cNvPr>
        <xdr:cNvSpPr txBox="1"/>
      </xdr:nvSpPr>
      <xdr:spPr>
        <a:xfrm>
          <a:off x="210757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160038</xdr:rowOff>
    </xdr:from>
    <xdr:ext cx="469744" cy="259045"/>
    <xdr:sp macro="" textlink="">
      <xdr:nvSpPr>
        <xdr:cNvPr id="847" name="n_2mainValue【公民館】&#10;一人当たり面積">
          <a:extLst>
            <a:ext uri="{FF2B5EF4-FFF2-40B4-BE49-F238E27FC236}">
              <a16:creationId xmlns:a16="http://schemas.microsoft.com/office/drawing/2014/main" id="{7757D7CD-4953-43FD-B4A1-4F3E966110F0}"/>
            </a:ext>
          </a:extLst>
        </xdr:cNvPr>
        <xdr:cNvSpPr txBox="1"/>
      </xdr:nvSpPr>
      <xdr:spPr>
        <a:xfrm>
          <a:off x="20199427"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xdr:rowOff>
    </xdr:from>
    <xdr:ext cx="469744" cy="259045"/>
    <xdr:sp macro="" textlink="">
      <xdr:nvSpPr>
        <xdr:cNvPr id="848" name="n_3mainValue【公民館】&#10;一人当たり面積">
          <a:extLst>
            <a:ext uri="{FF2B5EF4-FFF2-40B4-BE49-F238E27FC236}">
              <a16:creationId xmlns:a16="http://schemas.microsoft.com/office/drawing/2014/main" id="{4807D755-9A94-4CDC-B1AB-403DB1BFAE50}"/>
            </a:ext>
          </a:extLst>
        </xdr:cNvPr>
        <xdr:cNvSpPr txBox="1"/>
      </xdr:nvSpPr>
      <xdr:spPr>
        <a:xfrm>
          <a:off x="193104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8907</xdr:rowOff>
    </xdr:from>
    <xdr:ext cx="469744" cy="259045"/>
    <xdr:sp macro="" textlink="">
      <xdr:nvSpPr>
        <xdr:cNvPr id="849" name="n_4mainValue【公民館】&#10;一人当たり面積">
          <a:extLst>
            <a:ext uri="{FF2B5EF4-FFF2-40B4-BE49-F238E27FC236}">
              <a16:creationId xmlns:a16="http://schemas.microsoft.com/office/drawing/2014/main" id="{C74AC7D1-BC8B-4375-8BC0-3CDCD706B044}"/>
            </a:ext>
          </a:extLst>
        </xdr:cNvPr>
        <xdr:cNvSpPr txBox="1"/>
      </xdr:nvSpPr>
      <xdr:spPr>
        <a:xfrm>
          <a:off x="18421427" y="1783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DBEEB3C3-E93F-41BF-B5DB-F3D15E241A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4F91DEDD-086D-454D-BE6A-AB75FDEF0D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1D0501F1-C9D5-4CDC-B588-497388F49D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人口一人当たりに対する各種施設の延長や面積、有形固定資産（償却資産）額等の状況については、</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認定こども園・幼稚園・保育所</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を除いていずれも類似団体を上回っており、これまでに実施した積極的なインフラ整備の</a:t>
          </a:r>
          <a:r>
            <a:rPr kumimoji="1" lang="ja-JP" altLang="en-US" sz="1100">
              <a:solidFill>
                <a:schemeClr val="dk1"/>
              </a:solidFill>
              <a:effectLst/>
              <a:latin typeface="+mn-ea"/>
              <a:ea typeface="+mn-ea"/>
              <a:cs typeface="+mn-cs"/>
            </a:rPr>
            <a:t>影響</a:t>
          </a:r>
          <a:r>
            <a:rPr kumimoji="1" lang="ja-JP" altLang="ja-JP" sz="1100">
              <a:solidFill>
                <a:schemeClr val="dk1"/>
              </a:solidFill>
              <a:effectLst/>
              <a:latin typeface="+mn-ea"/>
              <a:ea typeface="+mn-ea"/>
              <a:cs typeface="+mn-cs"/>
            </a:rPr>
            <a:t>によるものと考えられる。しかし、有形固定資産減価償却率</a:t>
          </a:r>
          <a:r>
            <a:rPr kumimoji="1" lang="ja-JP" altLang="en-US" sz="1100">
              <a:solidFill>
                <a:schemeClr val="dk1"/>
              </a:solidFill>
              <a:effectLst/>
              <a:latin typeface="+mn-ea"/>
              <a:ea typeface="+mn-ea"/>
              <a:cs typeface="+mn-cs"/>
            </a:rPr>
            <a:t>において</a:t>
          </a:r>
          <a:r>
            <a:rPr kumimoji="1" lang="ja-JP" altLang="ja-JP" sz="1100">
              <a:solidFill>
                <a:schemeClr val="dk1"/>
              </a:solidFill>
              <a:effectLst/>
              <a:latin typeface="+mn-ea"/>
              <a:ea typeface="+mn-ea"/>
              <a:cs typeface="+mn-cs"/>
            </a:rPr>
            <a:t>は、すべての項目で類似団体を上回っており、既存施設の老朽化が進んでいることがうかがえる。今後は、各施設がそれぞれ定める長寿命化計画</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に基づいて</a:t>
          </a:r>
          <a:r>
            <a:rPr kumimoji="1" lang="ja-JP" altLang="en-US" sz="1100">
              <a:solidFill>
                <a:schemeClr val="dk1"/>
              </a:solidFill>
              <a:effectLst/>
              <a:latin typeface="+mn-ea"/>
              <a:ea typeface="+mn-ea"/>
              <a:cs typeface="+mn-cs"/>
            </a:rPr>
            <a:t>計画的な</a:t>
          </a:r>
          <a:r>
            <a:rPr kumimoji="1" lang="ja-JP" altLang="ja-JP" sz="1100">
              <a:solidFill>
                <a:schemeClr val="dk1"/>
              </a:solidFill>
              <a:effectLst/>
              <a:latin typeface="+mn-ea"/>
              <a:ea typeface="+mn-ea"/>
              <a:cs typeface="+mn-cs"/>
            </a:rPr>
            <a:t>更新、整備を図るとともに、学校施設や公営住宅の大規模改修、公民館施設の避難所施設としての機能強化を含めた改修等による老朽化対策に取り組</a:t>
          </a:r>
          <a:r>
            <a:rPr kumimoji="1" lang="ja-JP" altLang="en-US" sz="1100">
              <a:solidFill>
                <a:schemeClr val="dk1"/>
              </a:solidFill>
              <a:effectLst/>
              <a:latin typeface="+mn-ea"/>
              <a:ea typeface="+mn-ea"/>
              <a:cs typeface="+mn-cs"/>
            </a:rPr>
            <a:t>み、</a:t>
          </a:r>
          <a:r>
            <a:rPr kumimoji="1" lang="ja-JP" altLang="ja-JP" sz="1100">
              <a:solidFill>
                <a:schemeClr val="dk1"/>
              </a:solidFill>
              <a:effectLst/>
              <a:latin typeface="+mn-ea"/>
              <a:ea typeface="+mn-ea"/>
              <a:cs typeface="+mn-cs"/>
            </a:rPr>
            <a:t>有形固定資産減価償却率の上昇の抑制に努める</a:t>
          </a:r>
          <a:r>
            <a:rPr kumimoji="1" lang="ja-JP" altLang="en-US" sz="1100">
              <a:solidFill>
                <a:schemeClr val="dk1"/>
              </a:solidFill>
              <a:effectLst/>
              <a:latin typeface="+mn-ea"/>
              <a:ea typeface="+mn-ea"/>
              <a:cs typeface="+mn-cs"/>
            </a:rPr>
            <a:t>こととする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併せて、人口</a:t>
          </a:r>
          <a:r>
            <a:rPr kumimoji="1" lang="ja-JP" altLang="ja-JP" sz="1100">
              <a:solidFill>
                <a:schemeClr val="dk1"/>
              </a:solidFill>
              <a:effectLst/>
              <a:latin typeface="+mn-ea"/>
              <a:ea typeface="+mn-ea"/>
              <a:cs typeface="+mn-cs"/>
            </a:rPr>
            <a:t>一人当たりの延長や面積が類似団体を上回</a:t>
          </a:r>
          <a:r>
            <a:rPr kumimoji="1" lang="ja-JP" altLang="en-US" sz="1100">
              <a:solidFill>
                <a:schemeClr val="dk1"/>
              </a:solidFill>
              <a:effectLst/>
              <a:latin typeface="+mn-ea"/>
              <a:ea typeface="+mn-ea"/>
              <a:cs typeface="+mn-cs"/>
            </a:rPr>
            <a:t>る各種施設の</a:t>
          </a:r>
          <a:r>
            <a:rPr kumimoji="1" lang="ja-JP" altLang="ja-JP" sz="1100">
              <a:solidFill>
                <a:schemeClr val="dk1"/>
              </a:solidFill>
              <a:effectLst/>
              <a:latin typeface="+mn-ea"/>
              <a:ea typeface="+mn-ea"/>
              <a:cs typeface="+mn-cs"/>
            </a:rPr>
            <a:t>老朽化</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進行によ</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維持管理費</a:t>
          </a:r>
          <a:r>
            <a:rPr kumimoji="1" lang="ja-JP" altLang="en-US" sz="1100">
              <a:solidFill>
                <a:schemeClr val="dk1"/>
              </a:solidFill>
              <a:effectLst/>
              <a:latin typeface="+mn-ea"/>
              <a:ea typeface="+mn-ea"/>
              <a:cs typeface="+mn-cs"/>
            </a:rPr>
            <a:t>の増加が予想されることから</a:t>
          </a:r>
          <a:r>
            <a:rPr kumimoji="1" lang="ja-JP" altLang="ja-JP" sz="1100">
              <a:solidFill>
                <a:schemeClr val="dk1"/>
              </a:solidFill>
              <a:effectLst/>
              <a:latin typeface="+mn-ea"/>
              <a:ea typeface="+mn-ea"/>
              <a:cs typeface="+mn-cs"/>
            </a:rPr>
            <a:t>、類似施設等の適切な規模への整理統合を進める必要があると</a:t>
          </a:r>
          <a:r>
            <a:rPr kumimoji="1" lang="ja-JP" altLang="en-US" sz="1100">
              <a:solidFill>
                <a:schemeClr val="dk1"/>
              </a:solidFill>
              <a:effectLst/>
              <a:latin typeface="+mn-ea"/>
              <a:ea typeface="+mn-ea"/>
              <a:cs typeface="+mn-cs"/>
            </a:rPr>
            <a:t>考えられる。なお、</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認定こども園・幼稚園・保育所</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の一人当たり面積に</a:t>
          </a:r>
          <a:r>
            <a:rPr kumimoji="1" lang="ja-JP" altLang="ja-JP" sz="1100">
              <a:solidFill>
                <a:schemeClr val="dk1"/>
              </a:solidFill>
              <a:effectLst/>
              <a:latin typeface="+mn-ea"/>
              <a:ea typeface="+mn-ea"/>
              <a:cs typeface="+mn-cs"/>
            </a:rPr>
            <a:t>ついては、民間の保育園</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所</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等が充実しており、町立幼稚園は１園の設置であることから極めて低い数値となっている</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園児数の減少によりここ数年は毎年</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名程度の</a:t>
          </a:r>
          <a:r>
            <a:rPr kumimoji="1" lang="ja-JP" altLang="ja-JP" sz="1100">
              <a:solidFill>
                <a:schemeClr val="dk1"/>
              </a:solidFill>
              <a:effectLst/>
              <a:latin typeface="+mn-ea"/>
              <a:ea typeface="+mn-ea"/>
              <a:cs typeface="+mn-cs"/>
            </a:rPr>
            <a:t>園児数の状況が続いていることなど、施設の更新等にあたっては</a:t>
          </a:r>
          <a:r>
            <a:rPr kumimoji="1" lang="ja-JP" altLang="en-US" sz="1100">
              <a:solidFill>
                <a:schemeClr val="dk1"/>
              </a:solidFill>
              <a:effectLst/>
              <a:latin typeface="+mn-ea"/>
              <a:ea typeface="+mn-ea"/>
              <a:cs typeface="+mn-cs"/>
            </a:rPr>
            <a:t>幼稚園の</a:t>
          </a:r>
          <a:r>
            <a:rPr kumimoji="1" lang="ja-JP" altLang="ja-JP" sz="1100">
              <a:solidFill>
                <a:schemeClr val="dk1"/>
              </a:solidFill>
              <a:effectLst/>
              <a:latin typeface="+mn-ea"/>
              <a:ea typeface="+mn-ea"/>
              <a:cs typeface="+mn-cs"/>
            </a:rPr>
            <a:t>存続を含めた難しい判断が必要となっている。</a:t>
          </a:r>
          <a:endParaRPr lang="ja-JP" altLang="ja-JP" sz="14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D288356-171A-4236-86B9-A11BAA30F6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8CEFB2B-6FC5-4441-B081-184ADE13CC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553ECF-D046-4DF8-9CB4-A388DC83DC1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41A119B-A071-4900-A320-67D9F5A6F6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378B63-C71F-49F7-8B0F-5EA8E3E575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7F439E-1A70-4D50-819F-9F9ED86BFE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0C99A4-7089-4148-9F0E-BE620171F5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45887A-5F80-4D10-9707-1F35126593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81C113-0376-4171-9EF9-1437989609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153778A-6355-453B-92BD-8357EDD150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DCD119-77EF-4BC4-BF24-08D8A3C3B4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3DAC04-069A-4D13-991F-195851D815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55E65D-5591-4E88-9F31-3687EC3DC5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A26D9C-28F4-4843-BCB4-ADDEC44087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BAA186-9B08-422A-95AE-65DC59CE5A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650219A-FBEE-4247-A985-57C1D668E23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4AF907-B490-452E-964C-3E9CADF7DA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21F453-1231-49BD-8007-336B5866AA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458819-33E9-400A-AA83-BD0B7272FD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AC555E-8C93-437D-BBF1-95A9625B9C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0487A92-2AFD-4504-8AAE-E99FF1E280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CC9BEE-9749-4FD7-88E0-FDC371C75F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1E869D-6169-4924-920C-0A6DCB2099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CC9196-C438-4815-8EF4-3C3B396DC9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C85B72-A63F-40D2-A3B0-638632E2B4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ED9E32-A3A0-43F9-83D3-15FC5D7753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83567A-53C9-4569-B343-16631B361D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38038B-ACEB-42F1-8B78-522D226D8F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1EA52B8-241B-41FC-97F5-28A02FD4CF1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B7D2BD-8231-43AD-9BFD-8648FEBC2F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7AAD6A-A5A3-4D47-974D-9ABE372C89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795090-D97D-4B2F-84DC-FD66A31BA6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3EF745-0EB3-4285-BC0E-7A2D55B751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D036270-9D98-45E3-B8C6-E802EA051E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1527F0-7868-4CEF-BC14-0E95426A77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04A3E3-950E-4816-96B5-C2A58B989E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92D011-549C-4144-AAE5-C9F68F2AB9D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9AD98AA-ADD2-4F2F-AF13-A2C004BD1B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CB69F6-1F41-4E45-A078-6266ECDE407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6BE0825-000E-434E-97A9-8C7508EC54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02F3CA0-A58D-4600-8CBB-7B0174D394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A369058-376F-425B-9963-50107F5617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BFD3FA1-7FC4-4AAD-9C82-E2E1C50A19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F02D350-32E6-4361-9DD3-4E27BC72022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84E4C0C-7A59-483B-95B8-C04BE90B9F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4C6D19B-25FC-4379-B7CA-AF72C46C3C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37A480F-273E-4FA5-9B2F-DE46E74B93B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79BF80D-78D1-480B-920C-15A0FEC588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FB410B1-2361-4784-91E3-7337CF07C3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528F678-C491-48AA-B5E4-F4ECC1B010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BCB892B-5602-4C21-A154-CE7293952A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3E405D5-E229-4B23-8BA8-A8D38E9345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520F7EF-C0A3-4856-9EDB-E8E32AB4D1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8C9BC60-909D-4809-AD16-4D18CDAE17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88F2B43-FCD7-4C91-B5FA-C5ADC3F5A15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50328AB-AB13-4713-A11A-0D1228024E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B9E133C-FA4F-4645-902E-6495AE7ABE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4AA1AF6-43D7-4972-8E49-3378F3A204F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80E3F469-A690-4A65-B061-C693B7E1D3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38A7F3B7-9225-456F-A9C1-83362751B39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31268BDC-8015-4991-B701-8212D419E96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C9AC950-E332-4CFB-A9D5-E293295D488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63BF603-0DCA-49C6-97F5-7A7C4E592A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1A1382A-B587-4771-B0B5-9FCC75FC07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C085306-E2FA-4E6A-8ED4-286B8D2CFE7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A66C174-0DE6-43AA-95F6-967C14A9A7A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C260632F-E213-49FF-821F-C08201029D2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C0967C-376A-4CC8-B04B-649063D609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1BEB60B-1120-4186-BB57-DB6B4E49AE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E1033FC-D6BF-4588-861B-C7513B92F66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7130BFB-65EF-460B-9869-C7DBFA7FA7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6F906CA-E226-446D-A1DD-0E744D45C9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067CA47-8331-4889-B408-22289AF66BA3}"/>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4A4A466B-A00A-40FE-AE9D-B509680AFDB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9579AF0-C8ED-41B9-A3AA-E96B9DFAB0F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5A53892-E176-41EA-93CD-C7D78DC32B9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FC43F965-2864-427B-B4D9-2594514AF44B}"/>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059ADA7-1E42-4A8C-B9A0-BE1FCEBE161E}"/>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A860976E-F9B7-4AB4-8B12-5A400F1C4BAD}"/>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B8033883-8C84-4273-9E65-EA34832E3E3E}"/>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FAB22FD8-EA51-4059-94E4-5F258C66360F}"/>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a:extLst>
            <a:ext uri="{FF2B5EF4-FFF2-40B4-BE49-F238E27FC236}">
              <a16:creationId xmlns:a16="http://schemas.microsoft.com/office/drawing/2014/main" id="{0152BA98-8A6C-467A-B877-F6E2605EA734}"/>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a:extLst>
            <a:ext uri="{FF2B5EF4-FFF2-40B4-BE49-F238E27FC236}">
              <a16:creationId xmlns:a16="http://schemas.microsoft.com/office/drawing/2014/main" id="{5AF38D20-4484-45EA-8EEB-62DFA6B3FAC1}"/>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7394BEF-1123-4B48-81B6-5606EEE43BD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DAFAE87-7BB3-475E-926A-60ECE3D31E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EF7DC0E-1C77-4C2E-8C82-2C7FB9E3EB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FA77F2C-5713-4365-97B7-DF2DC1247B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79DC75B-A71E-436B-BBF7-378701701F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90" name="楕円 89">
          <a:extLst>
            <a:ext uri="{FF2B5EF4-FFF2-40B4-BE49-F238E27FC236}">
              <a16:creationId xmlns:a16="http://schemas.microsoft.com/office/drawing/2014/main" id="{EA9672A7-6944-4B8F-8938-951B72379F93}"/>
            </a:ext>
          </a:extLst>
        </xdr:cNvPr>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92CA86C-D474-407E-BE97-E85E5743DBC5}"/>
            </a:ext>
          </a:extLst>
        </xdr:cNvPr>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92" name="楕円 91">
          <a:extLst>
            <a:ext uri="{FF2B5EF4-FFF2-40B4-BE49-F238E27FC236}">
              <a16:creationId xmlns:a16="http://schemas.microsoft.com/office/drawing/2014/main" id="{A57D0180-77FE-48E1-97AA-7D77B3C21960}"/>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17962</xdr:rowOff>
    </xdr:to>
    <xdr:cxnSp macro="">
      <xdr:nvCxnSpPr>
        <xdr:cNvPr id="93" name="直線コネクタ 92">
          <a:extLst>
            <a:ext uri="{FF2B5EF4-FFF2-40B4-BE49-F238E27FC236}">
              <a16:creationId xmlns:a16="http://schemas.microsoft.com/office/drawing/2014/main" id="{05C6B43B-A401-486F-88D3-D676E3B7D833}"/>
            </a:ext>
          </a:extLst>
        </xdr:cNvPr>
        <xdr:cNvCxnSpPr/>
      </xdr:nvCxnSpPr>
      <xdr:spPr>
        <a:xfrm>
          <a:off x="3797300" y="1060704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94" name="楕円 93">
          <a:extLst>
            <a:ext uri="{FF2B5EF4-FFF2-40B4-BE49-F238E27FC236}">
              <a16:creationId xmlns:a16="http://schemas.microsoft.com/office/drawing/2014/main" id="{CB5C6903-9D09-4EFE-8F9E-36EFB9A9C777}"/>
            </a:ext>
          </a:extLst>
        </xdr:cNvPr>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148590</xdr:rowOff>
    </xdr:to>
    <xdr:cxnSp macro="">
      <xdr:nvCxnSpPr>
        <xdr:cNvPr id="95" name="直線コネクタ 94">
          <a:extLst>
            <a:ext uri="{FF2B5EF4-FFF2-40B4-BE49-F238E27FC236}">
              <a16:creationId xmlns:a16="http://schemas.microsoft.com/office/drawing/2014/main" id="{9B47DC30-CA59-4E58-9C8E-277F78CF1E13}"/>
            </a:ext>
          </a:extLst>
        </xdr:cNvPr>
        <xdr:cNvCxnSpPr/>
      </xdr:nvCxnSpPr>
      <xdr:spPr>
        <a:xfrm>
          <a:off x="2908300" y="105662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96" name="楕円 95">
          <a:extLst>
            <a:ext uri="{FF2B5EF4-FFF2-40B4-BE49-F238E27FC236}">
              <a16:creationId xmlns:a16="http://schemas.microsoft.com/office/drawing/2014/main" id="{70BAFF28-1DF1-4A7F-859C-2122A2F5D06E}"/>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107769</xdr:rowOff>
    </xdr:to>
    <xdr:cxnSp macro="">
      <xdr:nvCxnSpPr>
        <xdr:cNvPr id="97" name="直線コネクタ 96">
          <a:extLst>
            <a:ext uri="{FF2B5EF4-FFF2-40B4-BE49-F238E27FC236}">
              <a16:creationId xmlns:a16="http://schemas.microsoft.com/office/drawing/2014/main" id="{60CFE150-A3D5-4CC8-910D-E6447A52CE9D}"/>
            </a:ext>
          </a:extLst>
        </xdr:cNvPr>
        <xdr:cNvCxnSpPr/>
      </xdr:nvCxnSpPr>
      <xdr:spPr>
        <a:xfrm>
          <a:off x="2019300" y="105270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148409</xdr:rowOff>
    </xdr:from>
    <xdr:to>
      <xdr:col>6</xdr:col>
      <xdr:colOff>38100</xdr:colOff>
      <xdr:row>61</xdr:row>
      <xdr:rowOff>78559</xdr:rowOff>
    </xdr:to>
    <xdr:sp macro="" textlink="">
      <xdr:nvSpPr>
        <xdr:cNvPr id="98" name="楕円 97">
          <a:extLst>
            <a:ext uri="{FF2B5EF4-FFF2-40B4-BE49-F238E27FC236}">
              <a16:creationId xmlns:a16="http://schemas.microsoft.com/office/drawing/2014/main" id="{B92B93F6-6413-411F-82E8-F63B2233421C}"/>
            </a:ext>
          </a:extLst>
        </xdr:cNvPr>
        <xdr:cNvSpPr/>
      </xdr:nvSpPr>
      <xdr:spPr>
        <a:xfrm>
          <a:off x="1079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27759</xdr:rowOff>
    </xdr:from>
    <xdr:to>
      <xdr:col>10</xdr:col>
      <xdr:colOff>114300</xdr:colOff>
      <xdr:row>61</xdr:row>
      <xdr:rowOff>68580</xdr:rowOff>
    </xdr:to>
    <xdr:cxnSp macro="">
      <xdr:nvCxnSpPr>
        <xdr:cNvPr id="99" name="直線コネクタ 98">
          <a:extLst>
            <a:ext uri="{FF2B5EF4-FFF2-40B4-BE49-F238E27FC236}">
              <a16:creationId xmlns:a16="http://schemas.microsoft.com/office/drawing/2014/main" id="{DE1048E8-C0F5-4065-B1E7-7C5D676A2EA7}"/>
            </a:ext>
          </a:extLst>
        </xdr:cNvPr>
        <xdr:cNvCxnSpPr/>
      </xdr:nvCxnSpPr>
      <xdr:spPr>
        <a:xfrm>
          <a:off x="1130300" y="1048620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a:extLst>
            <a:ext uri="{FF2B5EF4-FFF2-40B4-BE49-F238E27FC236}">
              <a16:creationId xmlns:a16="http://schemas.microsoft.com/office/drawing/2014/main" id="{BA15E33F-1AE5-499B-B691-3EABA5DAFE1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943580A4-1F69-4F17-9ECC-70F0C0383671}"/>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a:extLst>
            <a:ext uri="{FF2B5EF4-FFF2-40B4-BE49-F238E27FC236}">
              <a16:creationId xmlns:a16="http://schemas.microsoft.com/office/drawing/2014/main" id="{815C3CE1-633A-4C2C-AE1E-A462A1BB4BB1}"/>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a:extLst>
            <a:ext uri="{FF2B5EF4-FFF2-40B4-BE49-F238E27FC236}">
              <a16:creationId xmlns:a16="http://schemas.microsoft.com/office/drawing/2014/main" id="{182E016C-44F9-4F1F-AD3E-B7BA247299A9}"/>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104" name="n_1mainValue【体育館・プール】&#10;有形固定資産減価償却率">
          <a:extLst>
            <a:ext uri="{FF2B5EF4-FFF2-40B4-BE49-F238E27FC236}">
              <a16:creationId xmlns:a16="http://schemas.microsoft.com/office/drawing/2014/main" id="{7E72490B-3220-4D40-8193-94B5877A3A2A}"/>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105" name="n_2mainValue【体育館・プール】&#10;有形固定資産減価償却率">
          <a:extLst>
            <a:ext uri="{FF2B5EF4-FFF2-40B4-BE49-F238E27FC236}">
              <a16:creationId xmlns:a16="http://schemas.microsoft.com/office/drawing/2014/main" id="{96C6710B-5074-420E-B242-D509B7C7ACD9}"/>
            </a:ext>
          </a:extLst>
        </xdr:cNvPr>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06" name="n_3mainValue【体育館・プール】&#10;有形固定資産減価償却率">
          <a:extLst>
            <a:ext uri="{FF2B5EF4-FFF2-40B4-BE49-F238E27FC236}">
              <a16:creationId xmlns:a16="http://schemas.microsoft.com/office/drawing/2014/main" id="{1CAF519B-F1AB-4CE9-B2A1-488023657FF8}"/>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69686</xdr:rowOff>
    </xdr:from>
    <xdr:ext cx="405111" cy="259045"/>
    <xdr:sp macro="" textlink="">
      <xdr:nvSpPr>
        <xdr:cNvPr id="107" name="n_4mainValue【体育館・プール】&#10;有形固定資産減価償却率">
          <a:extLst>
            <a:ext uri="{FF2B5EF4-FFF2-40B4-BE49-F238E27FC236}">
              <a16:creationId xmlns:a16="http://schemas.microsoft.com/office/drawing/2014/main" id="{ECF26E65-6C04-4A9A-8024-C7B2038A31DB}"/>
            </a:ext>
          </a:extLst>
        </xdr:cNvPr>
        <xdr:cNvSpPr txBox="1"/>
      </xdr:nvSpPr>
      <xdr:spPr>
        <a:xfrm>
          <a:off x="927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4047EEA-6275-4182-B2C4-28AC69D9E6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C32889A-846A-4CB0-936F-7FDB5DFC3C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BA781CF8-A8B2-49B7-A8C0-F163411CA5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F24650D-55C2-4EF2-9CDD-6DA8D77CD3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12E2FD7-29E7-410E-8FCF-C13CAC260C8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3883AAF2-3801-4FA2-B062-BCB684D687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B2669FB-FE44-4930-955F-0A3BC03388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B3FBE90-D7D9-4B97-B7BA-3E7EE8229C6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4D14B74-ECE4-4973-B8EC-898A13F3C5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6F438DB-CA4B-4154-A887-728C374EDE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3B9DC443-D497-406F-BD19-C8A60D3F90C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869DB69A-6D23-41EE-8AA0-A13010441CE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98DD8916-78FE-42A5-8989-6B9117FC0B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9F124FD-A61D-4888-A6D3-B721B8B05FC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B2106192-0E09-4BF7-90FB-1443E4B6DE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6B327079-624D-4D8D-AF38-5D72CAFF770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1E1E941-B066-4A5A-9ECD-FFA8EFFCD14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EB829390-0666-435C-91A3-076FBEA706D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1E03D13D-DB48-40EC-AC26-0B17C4FE9F7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B06A6E28-D318-4C0D-9A0B-82CEF74F95A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578F36E3-594E-465D-97F0-FF9AD519AF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7CFAFD2E-714E-4A47-ACF0-405BBC66CAD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7A025374-8605-45EE-B109-EEFB2947051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1D1AA9AE-A36C-4EB9-8497-11FC75F11C4C}"/>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036120C4-A956-436E-ABFD-558A77F8574A}"/>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9DB65FEA-438A-4D27-8420-D6A3D341EDC4}"/>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80478B33-38DB-44FF-8111-7A7DF87F0D83}"/>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D19645DB-B775-4C8F-B2F4-393E07102353}"/>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16B43214-E12F-4439-9B62-44B485FE290E}"/>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C1A32721-5131-44BD-944C-8FF429F37135}"/>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0598A85F-51CF-4C7A-8FEE-B89393B7716C}"/>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a:extLst>
            <a:ext uri="{FF2B5EF4-FFF2-40B4-BE49-F238E27FC236}">
              <a16:creationId xmlns:a16="http://schemas.microsoft.com/office/drawing/2014/main" id="{A28C74CD-3230-49FE-B0DF-E384B7E779A2}"/>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a:extLst>
            <a:ext uri="{FF2B5EF4-FFF2-40B4-BE49-F238E27FC236}">
              <a16:creationId xmlns:a16="http://schemas.microsoft.com/office/drawing/2014/main" id="{C9828DC3-B4E4-48FC-AADF-018163C8D0C6}"/>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a:extLst>
            <a:ext uri="{FF2B5EF4-FFF2-40B4-BE49-F238E27FC236}">
              <a16:creationId xmlns:a16="http://schemas.microsoft.com/office/drawing/2014/main" id="{7DBECC6C-8CC0-4749-9221-39AED88C0754}"/>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62220B3-10F1-46FC-B554-29908D3611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5F926DC-8A15-464D-ACD2-EB0F3E74EC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D12650A-1865-4B1D-9FB0-110015EA0F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3CAA87C-6A4E-4AB3-AD13-42684816AC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BAD5F8E2-209E-40DC-94BC-A1E23E88D3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167640</xdr:rowOff>
    </xdr:from>
    <xdr:to>
      <xdr:col>55</xdr:col>
      <xdr:colOff>50800</xdr:colOff>
      <xdr:row>62</xdr:row>
      <xdr:rowOff>97790</xdr:rowOff>
    </xdr:to>
    <xdr:sp macro="" textlink="">
      <xdr:nvSpPr>
        <xdr:cNvPr id="147" name="楕円 146">
          <a:extLst>
            <a:ext uri="{FF2B5EF4-FFF2-40B4-BE49-F238E27FC236}">
              <a16:creationId xmlns:a16="http://schemas.microsoft.com/office/drawing/2014/main" id="{E4161AB6-16FE-473A-8D02-EDA1923CA1E5}"/>
            </a:ext>
          </a:extLst>
        </xdr:cNvPr>
        <xdr:cNvSpPr/>
      </xdr:nvSpPr>
      <xdr:spPr>
        <a:xfrm>
          <a:off x="10426700" y="1062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146067</xdr:rowOff>
    </xdr:from>
    <xdr:ext cx="469744" cy="259045"/>
    <xdr:sp macro="" textlink="">
      <xdr:nvSpPr>
        <xdr:cNvPr id="148" name="【体育館・プール】&#10;一人当たり面積該当値テキスト">
          <a:extLst>
            <a:ext uri="{FF2B5EF4-FFF2-40B4-BE49-F238E27FC236}">
              <a16:creationId xmlns:a16="http://schemas.microsoft.com/office/drawing/2014/main" id="{688A6624-400D-492F-8540-40268CA3F633}"/>
            </a:ext>
          </a:extLst>
        </xdr:cNvPr>
        <xdr:cNvSpPr txBox="1"/>
      </xdr:nvSpPr>
      <xdr:spPr>
        <a:xfrm>
          <a:off x="10515600"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149" name="楕円 148">
          <a:extLst>
            <a:ext uri="{FF2B5EF4-FFF2-40B4-BE49-F238E27FC236}">
              <a16:creationId xmlns:a16="http://schemas.microsoft.com/office/drawing/2014/main" id="{FC650F3C-BE13-45CD-B448-AB1BBFD1CCF1}"/>
            </a:ext>
          </a:extLst>
        </xdr:cNvPr>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46990</xdr:rowOff>
    </xdr:from>
    <xdr:to>
      <xdr:col>55</xdr:col>
      <xdr:colOff>0</xdr:colOff>
      <xdr:row>62</xdr:row>
      <xdr:rowOff>53340</xdr:rowOff>
    </xdr:to>
    <xdr:cxnSp macro="">
      <xdr:nvCxnSpPr>
        <xdr:cNvPr id="150" name="直線コネクタ 149">
          <a:extLst>
            <a:ext uri="{FF2B5EF4-FFF2-40B4-BE49-F238E27FC236}">
              <a16:creationId xmlns:a16="http://schemas.microsoft.com/office/drawing/2014/main" id="{0C1756EF-53ED-4B51-95EA-D536A911B503}"/>
            </a:ext>
          </a:extLst>
        </xdr:cNvPr>
        <xdr:cNvCxnSpPr/>
      </xdr:nvCxnSpPr>
      <xdr:spPr>
        <a:xfrm flipV="1">
          <a:off x="9639300" y="1067689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7620</xdr:rowOff>
    </xdr:from>
    <xdr:to>
      <xdr:col>46</xdr:col>
      <xdr:colOff>38100</xdr:colOff>
      <xdr:row>62</xdr:row>
      <xdr:rowOff>109220</xdr:rowOff>
    </xdr:to>
    <xdr:sp macro="" textlink="">
      <xdr:nvSpPr>
        <xdr:cNvPr id="151" name="楕円 150">
          <a:extLst>
            <a:ext uri="{FF2B5EF4-FFF2-40B4-BE49-F238E27FC236}">
              <a16:creationId xmlns:a16="http://schemas.microsoft.com/office/drawing/2014/main" id="{BB86418D-F2A5-4927-8016-1C20DD5C4741}"/>
            </a:ext>
          </a:extLst>
        </xdr:cNvPr>
        <xdr:cNvSpPr/>
      </xdr:nvSpPr>
      <xdr:spPr>
        <a:xfrm>
          <a:off x="86995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58420</xdr:rowOff>
    </xdr:to>
    <xdr:cxnSp macro="">
      <xdr:nvCxnSpPr>
        <xdr:cNvPr id="152" name="直線コネクタ 151">
          <a:extLst>
            <a:ext uri="{FF2B5EF4-FFF2-40B4-BE49-F238E27FC236}">
              <a16:creationId xmlns:a16="http://schemas.microsoft.com/office/drawing/2014/main" id="{76E3DB9E-6A5A-416F-8996-245A6DAFC41F}"/>
            </a:ext>
          </a:extLst>
        </xdr:cNvPr>
        <xdr:cNvCxnSpPr/>
      </xdr:nvCxnSpPr>
      <xdr:spPr>
        <a:xfrm flipV="1">
          <a:off x="8750300" y="106832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15240</xdr:rowOff>
    </xdr:from>
    <xdr:to>
      <xdr:col>41</xdr:col>
      <xdr:colOff>101600</xdr:colOff>
      <xdr:row>62</xdr:row>
      <xdr:rowOff>116840</xdr:rowOff>
    </xdr:to>
    <xdr:sp macro="" textlink="">
      <xdr:nvSpPr>
        <xdr:cNvPr id="153" name="楕円 152">
          <a:extLst>
            <a:ext uri="{FF2B5EF4-FFF2-40B4-BE49-F238E27FC236}">
              <a16:creationId xmlns:a16="http://schemas.microsoft.com/office/drawing/2014/main" id="{85D6DA3E-AEAF-48A5-A307-3AEB5C243BD4}"/>
            </a:ext>
          </a:extLst>
        </xdr:cNvPr>
        <xdr:cNvSpPr/>
      </xdr:nvSpPr>
      <xdr:spPr>
        <a:xfrm>
          <a:off x="7810500" y="106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58420</xdr:rowOff>
    </xdr:from>
    <xdr:to>
      <xdr:col>45</xdr:col>
      <xdr:colOff>177800</xdr:colOff>
      <xdr:row>62</xdr:row>
      <xdr:rowOff>66040</xdr:rowOff>
    </xdr:to>
    <xdr:cxnSp macro="">
      <xdr:nvCxnSpPr>
        <xdr:cNvPr id="154" name="直線コネクタ 153">
          <a:extLst>
            <a:ext uri="{FF2B5EF4-FFF2-40B4-BE49-F238E27FC236}">
              <a16:creationId xmlns:a16="http://schemas.microsoft.com/office/drawing/2014/main" id="{5BEFEEE8-9970-4247-8E36-4FCF08C46F80}"/>
            </a:ext>
          </a:extLst>
        </xdr:cNvPr>
        <xdr:cNvCxnSpPr/>
      </xdr:nvCxnSpPr>
      <xdr:spPr>
        <a:xfrm flipV="1">
          <a:off x="7861300" y="1068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155" name="楕円 154">
          <a:extLst>
            <a:ext uri="{FF2B5EF4-FFF2-40B4-BE49-F238E27FC236}">
              <a16:creationId xmlns:a16="http://schemas.microsoft.com/office/drawing/2014/main" id="{4879AEFF-6AFB-4C63-BAC9-F8882C52AE8A}"/>
            </a:ext>
          </a:extLst>
        </xdr:cNvPr>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66040</xdr:rowOff>
    </xdr:from>
    <xdr:to>
      <xdr:col>41</xdr:col>
      <xdr:colOff>50800</xdr:colOff>
      <xdr:row>62</xdr:row>
      <xdr:rowOff>72390</xdr:rowOff>
    </xdr:to>
    <xdr:cxnSp macro="">
      <xdr:nvCxnSpPr>
        <xdr:cNvPr id="156" name="直線コネクタ 155">
          <a:extLst>
            <a:ext uri="{FF2B5EF4-FFF2-40B4-BE49-F238E27FC236}">
              <a16:creationId xmlns:a16="http://schemas.microsoft.com/office/drawing/2014/main" id="{1CA0AB4A-7D9E-41B1-959B-64631278D61C}"/>
            </a:ext>
          </a:extLst>
        </xdr:cNvPr>
        <xdr:cNvCxnSpPr/>
      </xdr:nvCxnSpPr>
      <xdr:spPr>
        <a:xfrm flipV="1">
          <a:off x="6972300" y="106959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E1DEA917-A40D-4FBE-82D7-7320C6D6A66D}"/>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158" name="n_2aveValue【体育館・プール】&#10;一人当たり面積">
          <a:extLst>
            <a:ext uri="{FF2B5EF4-FFF2-40B4-BE49-F238E27FC236}">
              <a16:creationId xmlns:a16="http://schemas.microsoft.com/office/drawing/2014/main" id="{134D90E2-44A9-4BE0-884F-A9AE26E78985}"/>
            </a:ext>
          </a:extLst>
        </xdr:cNvPr>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159" name="n_3aveValue【体育館・プール】&#10;一人当たり面積">
          <a:extLst>
            <a:ext uri="{FF2B5EF4-FFF2-40B4-BE49-F238E27FC236}">
              <a16:creationId xmlns:a16="http://schemas.microsoft.com/office/drawing/2014/main" id="{F162E9DA-0AE9-48C7-8470-AB9B36675D3C}"/>
            </a:ext>
          </a:extLst>
        </xdr:cNvPr>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160" name="n_4aveValue【体育館・プール】&#10;一人当たり面積">
          <a:extLst>
            <a:ext uri="{FF2B5EF4-FFF2-40B4-BE49-F238E27FC236}">
              <a16:creationId xmlns:a16="http://schemas.microsoft.com/office/drawing/2014/main" id="{F14CCE44-A67E-4A58-B011-42C1E2D78BC7}"/>
            </a:ext>
          </a:extLst>
        </xdr:cNvPr>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95267</xdr:rowOff>
    </xdr:from>
    <xdr:ext cx="469744" cy="259045"/>
    <xdr:sp macro="" textlink="">
      <xdr:nvSpPr>
        <xdr:cNvPr id="161" name="n_1mainValue【体育館・プール】&#10;一人当たり面積">
          <a:extLst>
            <a:ext uri="{FF2B5EF4-FFF2-40B4-BE49-F238E27FC236}">
              <a16:creationId xmlns:a16="http://schemas.microsoft.com/office/drawing/2014/main" id="{87C9AFA4-A23E-40AA-A364-7E34DDD55208}"/>
            </a:ext>
          </a:extLst>
        </xdr:cNvPr>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100347</xdr:rowOff>
    </xdr:from>
    <xdr:ext cx="469744" cy="259045"/>
    <xdr:sp macro="" textlink="">
      <xdr:nvSpPr>
        <xdr:cNvPr id="162" name="n_2mainValue【体育館・プール】&#10;一人当たり面積">
          <a:extLst>
            <a:ext uri="{FF2B5EF4-FFF2-40B4-BE49-F238E27FC236}">
              <a16:creationId xmlns:a16="http://schemas.microsoft.com/office/drawing/2014/main" id="{3C885BD1-5B30-4423-85FA-C821DD8A32B1}"/>
            </a:ext>
          </a:extLst>
        </xdr:cNvPr>
        <xdr:cNvSpPr txBox="1"/>
      </xdr:nvSpPr>
      <xdr:spPr>
        <a:xfrm>
          <a:off x="8515427"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107967</xdr:rowOff>
    </xdr:from>
    <xdr:ext cx="469744" cy="259045"/>
    <xdr:sp macro="" textlink="">
      <xdr:nvSpPr>
        <xdr:cNvPr id="163" name="n_3mainValue【体育館・プール】&#10;一人当たり面積">
          <a:extLst>
            <a:ext uri="{FF2B5EF4-FFF2-40B4-BE49-F238E27FC236}">
              <a16:creationId xmlns:a16="http://schemas.microsoft.com/office/drawing/2014/main" id="{23DD8E0A-D8AE-40AA-915E-3082569CFD25}"/>
            </a:ext>
          </a:extLst>
        </xdr:cNvPr>
        <xdr:cNvSpPr txBox="1"/>
      </xdr:nvSpPr>
      <xdr:spPr>
        <a:xfrm>
          <a:off x="7626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114317</xdr:rowOff>
    </xdr:from>
    <xdr:ext cx="469744" cy="259045"/>
    <xdr:sp macro="" textlink="">
      <xdr:nvSpPr>
        <xdr:cNvPr id="164" name="n_4mainValue【体育館・プール】&#10;一人当たり面積">
          <a:extLst>
            <a:ext uri="{FF2B5EF4-FFF2-40B4-BE49-F238E27FC236}">
              <a16:creationId xmlns:a16="http://schemas.microsoft.com/office/drawing/2014/main" id="{473C8005-9CA2-4084-98BF-592237E8AFC6}"/>
            </a:ext>
          </a:extLst>
        </xdr:cNvPr>
        <xdr:cNvSpPr txBox="1"/>
      </xdr:nvSpPr>
      <xdr:spPr>
        <a:xfrm>
          <a:off x="6737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539DCA0E-C9FC-491A-A3A5-6290EA91CD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E276F560-26DB-4C83-B96E-7FFA393E09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89E6D97F-0063-4579-A6C5-B9550F3176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A5767BA-2FED-459A-80A6-A11CBB7671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75A306E7-4680-4B9C-AB13-B135407C58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5F1BA782-FE5F-4751-B523-E304DDFE2C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6AAD56B0-51A2-4334-9254-FF6360B8E5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ADDDE0DE-03D8-4EA8-8BBA-2276A44247D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F843D84B-5F18-4E85-9465-CDA925518B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B55A5C54-F176-4843-836B-6AE968D180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8E0622E6-E704-4CB2-AEAA-171F19AF21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BFC95C6-8245-4984-9331-51595DE6D2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AF7298AC-4905-4D31-9E0B-D466891067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B21F1D25-EAFD-4238-A10E-178017FA48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375FC045-D943-4C45-AE70-992EB0B90BA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9A8833F4-91B2-450B-A3ED-D77D2B2BE692}"/>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D2A0E18E-6F89-462A-89F2-854DC7020D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B96BF741-7EC2-4772-A440-538A272D80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C5BA6A09-4930-49AB-8590-355E19B577F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E560E6E4-3F85-4F6D-A5F6-8E07385BF9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436758D1-0224-4504-92EE-898D9FF0A53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769AC5BC-B96A-4577-991A-A534C9DD6A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C72543C9-2B1E-4F5C-9154-D4E906F161F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AAB54670-472E-4854-ACAF-0E7EF77F6F6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a:extLst>
            <a:ext uri="{FF2B5EF4-FFF2-40B4-BE49-F238E27FC236}">
              <a16:creationId xmlns:a16="http://schemas.microsoft.com/office/drawing/2014/main" id="{987EECE9-7733-46D5-BE10-BEC7295114F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a:extLst>
            <a:ext uri="{FF2B5EF4-FFF2-40B4-BE49-F238E27FC236}">
              <a16:creationId xmlns:a16="http://schemas.microsoft.com/office/drawing/2014/main" id="{1CB03ED8-8D1A-40B3-A5AE-8E302E6FCA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a:extLst>
            <a:ext uri="{FF2B5EF4-FFF2-40B4-BE49-F238E27FC236}">
              <a16:creationId xmlns:a16="http://schemas.microsoft.com/office/drawing/2014/main" id="{B8A56CFF-8E72-4AFC-BF7D-5939A497B6F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a:extLst>
            <a:ext uri="{FF2B5EF4-FFF2-40B4-BE49-F238E27FC236}">
              <a16:creationId xmlns:a16="http://schemas.microsoft.com/office/drawing/2014/main" id="{16E5FE2E-1451-4BE5-8719-9D5B59E7E6F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a:extLst>
            <a:ext uri="{FF2B5EF4-FFF2-40B4-BE49-F238E27FC236}">
              <a16:creationId xmlns:a16="http://schemas.microsoft.com/office/drawing/2014/main" id="{46BF5211-C686-4D9E-B435-516D7BC72BB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a:extLst>
            <a:ext uri="{FF2B5EF4-FFF2-40B4-BE49-F238E27FC236}">
              <a16:creationId xmlns:a16="http://schemas.microsoft.com/office/drawing/2014/main" id="{0B0CEA93-08A9-499B-B9FC-7E32371EF70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a:extLst>
            <a:ext uri="{FF2B5EF4-FFF2-40B4-BE49-F238E27FC236}">
              <a16:creationId xmlns:a16="http://schemas.microsoft.com/office/drawing/2014/main" id="{DB941C92-0635-4547-BB8E-4BB64A56B37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a:extLst>
            <a:ext uri="{FF2B5EF4-FFF2-40B4-BE49-F238E27FC236}">
              <a16:creationId xmlns:a16="http://schemas.microsoft.com/office/drawing/2014/main" id="{92AFDEB2-2AFF-4B5D-9354-B46CBCC3726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a:extLst>
            <a:ext uri="{FF2B5EF4-FFF2-40B4-BE49-F238E27FC236}">
              <a16:creationId xmlns:a16="http://schemas.microsoft.com/office/drawing/2014/main" id="{545DE23D-CBBF-4DDD-AEF7-DA7AF8F5E46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a:extLst>
            <a:ext uri="{FF2B5EF4-FFF2-40B4-BE49-F238E27FC236}">
              <a16:creationId xmlns:a16="http://schemas.microsoft.com/office/drawing/2014/main" id="{0FE1D1B5-2F95-41D7-9822-C75B33D499A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a:extLst>
            <a:ext uri="{FF2B5EF4-FFF2-40B4-BE49-F238E27FC236}">
              <a16:creationId xmlns:a16="http://schemas.microsoft.com/office/drawing/2014/main" id="{7BCD4D10-BF15-43B4-A3C3-06C2BF56248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a:extLst>
            <a:ext uri="{FF2B5EF4-FFF2-40B4-BE49-F238E27FC236}">
              <a16:creationId xmlns:a16="http://schemas.microsoft.com/office/drawing/2014/main" id="{008EAA9D-8A86-4327-8235-BE2D4EBAC4C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a:extLst>
            <a:ext uri="{FF2B5EF4-FFF2-40B4-BE49-F238E27FC236}">
              <a16:creationId xmlns:a16="http://schemas.microsoft.com/office/drawing/2014/main" id="{D96EB27C-F649-49F1-A794-9000AB4EFCF4}"/>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49E06E9B-163D-418D-8E37-B956901203C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a:extLst>
            <a:ext uri="{FF2B5EF4-FFF2-40B4-BE49-F238E27FC236}">
              <a16:creationId xmlns:a16="http://schemas.microsoft.com/office/drawing/2014/main" id="{C06A364C-5E00-414C-94BF-4ED2B965EDD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a:extLst>
            <a:ext uri="{FF2B5EF4-FFF2-40B4-BE49-F238E27FC236}">
              <a16:creationId xmlns:a16="http://schemas.microsoft.com/office/drawing/2014/main" id="{216F8DC3-5E88-4229-AC3B-B855056A76C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205" name="直線コネクタ 204">
          <a:extLst>
            <a:ext uri="{FF2B5EF4-FFF2-40B4-BE49-F238E27FC236}">
              <a16:creationId xmlns:a16="http://schemas.microsoft.com/office/drawing/2014/main" id="{1EC1FFAE-1021-4420-8281-692BD3B40856}"/>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206" name="【市民会館】&#10;有形固定資産減価償却率最小値テキスト">
          <a:extLst>
            <a:ext uri="{FF2B5EF4-FFF2-40B4-BE49-F238E27FC236}">
              <a16:creationId xmlns:a16="http://schemas.microsoft.com/office/drawing/2014/main" id="{8B22CBFD-FF4B-4951-AC84-DBDACFA14086}"/>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207" name="直線コネクタ 206">
          <a:extLst>
            <a:ext uri="{FF2B5EF4-FFF2-40B4-BE49-F238E27FC236}">
              <a16:creationId xmlns:a16="http://schemas.microsoft.com/office/drawing/2014/main" id="{1A5B77E5-C955-4DC5-9284-72F77E6DD3B4}"/>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08" name="【市民会館】&#10;有形固定資産減価償却率最大値テキスト">
          <a:extLst>
            <a:ext uri="{FF2B5EF4-FFF2-40B4-BE49-F238E27FC236}">
              <a16:creationId xmlns:a16="http://schemas.microsoft.com/office/drawing/2014/main" id="{193C3D92-147A-4880-9B07-92157EC38043}"/>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09" name="直線コネクタ 208">
          <a:extLst>
            <a:ext uri="{FF2B5EF4-FFF2-40B4-BE49-F238E27FC236}">
              <a16:creationId xmlns:a16="http://schemas.microsoft.com/office/drawing/2014/main" id="{5CE9D739-910A-4F4E-AE45-8693BAA7DA96}"/>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210" name="【市民会館】&#10;有形固定資産減価償却率平均値テキスト">
          <a:extLst>
            <a:ext uri="{FF2B5EF4-FFF2-40B4-BE49-F238E27FC236}">
              <a16:creationId xmlns:a16="http://schemas.microsoft.com/office/drawing/2014/main" id="{EB889180-4E3D-42C8-9E32-F262060D1F0F}"/>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211" name="フローチャート: 判断 210">
          <a:extLst>
            <a:ext uri="{FF2B5EF4-FFF2-40B4-BE49-F238E27FC236}">
              <a16:creationId xmlns:a16="http://schemas.microsoft.com/office/drawing/2014/main" id="{EFDF71A2-9E36-4BB0-8C02-DBD813B79B65}"/>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212" name="フローチャート: 判断 211">
          <a:extLst>
            <a:ext uri="{FF2B5EF4-FFF2-40B4-BE49-F238E27FC236}">
              <a16:creationId xmlns:a16="http://schemas.microsoft.com/office/drawing/2014/main" id="{2A5AAAC8-09C1-4D4D-9D9D-49C754B19CA7}"/>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213" name="フローチャート: 判断 212">
          <a:extLst>
            <a:ext uri="{FF2B5EF4-FFF2-40B4-BE49-F238E27FC236}">
              <a16:creationId xmlns:a16="http://schemas.microsoft.com/office/drawing/2014/main" id="{0A211AB1-5809-4056-9851-2A37D6295043}"/>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214" name="フローチャート: 判断 213">
          <a:extLst>
            <a:ext uri="{FF2B5EF4-FFF2-40B4-BE49-F238E27FC236}">
              <a16:creationId xmlns:a16="http://schemas.microsoft.com/office/drawing/2014/main" id="{CDDEA45D-57BB-4D86-B8D8-1BC4CC250DB7}"/>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215" name="フローチャート: 判断 214">
          <a:extLst>
            <a:ext uri="{FF2B5EF4-FFF2-40B4-BE49-F238E27FC236}">
              <a16:creationId xmlns:a16="http://schemas.microsoft.com/office/drawing/2014/main" id="{3D4FC7EF-881E-4AAB-A332-587F76E3DB6E}"/>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52C5040F-C817-43CE-8D94-A6AAE92F43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24FEB29B-D374-4F46-920E-ED78C693C6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ABE832CB-7138-4653-BDFB-144A3952B5D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F51EF078-2822-4FC4-96DD-B72BFBD7237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a:extLst>
            <a:ext uri="{FF2B5EF4-FFF2-40B4-BE49-F238E27FC236}">
              <a16:creationId xmlns:a16="http://schemas.microsoft.com/office/drawing/2014/main" id="{A66BC935-5363-4983-901A-A0D4A5D2DE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2539</xdr:rowOff>
    </xdr:from>
    <xdr:to>
      <xdr:col>24</xdr:col>
      <xdr:colOff>114300</xdr:colOff>
      <xdr:row>107</xdr:row>
      <xdr:rowOff>104139</xdr:rowOff>
    </xdr:to>
    <xdr:sp macro="" textlink="">
      <xdr:nvSpPr>
        <xdr:cNvPr id="221" name="楕円 220">
          <a:extLst>
            <a:ext uri="{FF2B5EF4-FFF2-40B4-BE49-F238E27FC236}">
              <a16:creationId xmlns:a16="http://schemas.microsoft.com/office/drawing/2014/main" id="{BC15910B-2984-4AB3-BB1B-A43355505070}"/>
            </a:ext>
          </a:extLst>
        </xdr:cNvPr>
        <xdr:cNvSpPr/>
      </xdr:nvSpPr>
      <xdr:spPr>
        <a:xfrm>
          <a:off x="4584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152416</xdr:rowOff>
    </xdr:from>
    <xdr:ext cx="405111" cy="259045"/>
    <xdr:sp macro="" textlink="">
      <xdr:nvSpPr>
        <xdr:cNvPr id="222" name="【市民会館】&#10;有形固定資産減価償却率該当値テキスト">
          <a:extLst>
            <a:ext uri="{FF2B5EF4-FFF2-40B4-BE49-F238E27FC236}">
              <a16:creationId xmlns:a16="http://schemas.microsoft.com/office/drawing/2014/main" id="{C0772959-5764-479A-B81A-C0D72CE9E3CD}"/>
            </a:ext>
          </a:extLst>
        </xdr:cNvPr>
        <xdr:cNvSpPr txBox="1"/>
      </xdr:nvSpPr>
      <xdr:spPr>
        <a:xfrm>
          <a:off x="4673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147320</xdr:rowOff>
    </xdr:from>
    <xdr:to>
      <xdr:col>20</xdr:col>
      <xdr:colOff>38100</xdr:colOff>
      <xdr:row>107</xdr:row>
      <xdr:rowOff>77470</xdr:rowOff>
    </xdr:to>
    <xdr:sp macro="" textlink="">
      <xdr:nvSpPr>
        <xdr:cNvPr id="223" name="楕円 222">
          <a:extLst>
            <a:ext uri="{FF2B5EF4-FFF2-40B4-BE49-F238E27FC236}">
              <a16:creationId xmlns:a16="http://schemas.microsoft.com/office/drawing/2014/main" id="{4734CF14-A04A-4D47-AAC7-E32215BD16F8}"/>
            </a:ext>
          </a:extLst>
        </xdr:cNvPr>
        <xdr:cNvSpPr/>
      </xdr:nvSpPr>
      <xdr:spPr>
        <a:xfrm>
          <a:off x="3746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26670</xdr:rowOff>
    </xdr:from>
    <xdr:to>
      <xdr:col>24</xdr:col>
      <xdr:colOff>63500</xdr:colOff>
      <xdr:row>107</xdr:row>
      <xdr:rowOff>53339</xdr:rowOff>
    </xdr:to>
    <xdr:cxnSp macro="">
      <xdr:nvCxnSpPr>
        <xdr:cNvPr id="224" name="直線コネクタ 223">
          <a:extLst>
            <a:ext uri="{FF2B5EF4-FFF2-40B4-BE49-F238E27FC236}">
              <a16:creationId xmlns:a16="http://schemas.microsoft.com/office/drawing/2014/main" id="{428F9D94-3FFE-4AC8-A2CB-36C555713E90}"/>
            </a:ext>
          </a:extLst>
        </xdr:cNvPr>
        <xdr:cNvCxnSpPr/>
      </xdr:nvCxnSpPr>
      <xdr:spPr>
        <a:xfrm>
          <a:off x="3797300" y="183718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107314</xdr:rowOff>
    </xdr:from>
    <xdr:to>
      <xdr:col>15</xdr:col>
      <xdr:colOff>101600</xdr:colOff>
      <xdr:row>107</xdr:row>
      <xdr:rowOff>37464</xdr:rowOff>
    </xdr:to>
    <xdr:sp macro="" textlink="">
      <xdr:nvSpPr>
        <xdr:cNvPr id="225" name="楕円 224">
          <a:extLst>
            <a:ext uri="{FF2B5EF4-FFF2-40B4-BE49-F238E27FC236}">
              <a16:creationId xmlns:a16="http://schemas.microsoft.com/office/drawing/2014/main" id="{F92E8D92-E702-4F13-8561-5664BFA5D27C}"/>
            </a:ext>
          </a:extLst>
        </xdr:cNvPr>
        <xdr:cNvSpPr/>
      </xdr:nvSpPr>
      <xdr:spPr>
        <a:xfrm>
          <a:off x="2857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158114</xdr:rowOff>
    </xdr:from>
    <xdr:to>
      <xdr:col>19</xdr:col>
      <xdr:colOff>177800</xdr:colOff>
      <xdr:row>107</xdr:row>
      <xdr:rowOff>26670</xdr:rowOff>
    </xdr:to>
    <xdr:cxnSp macro="">
      <xdr:nvCxnSpPr>
        <xdr:cNvPr id="226" name="直線コネクタ 225">
          <a:extLst>
            <a:ext uri="{FF2B5EF4-FFF2-40B4-BE49-F238E27FC236}">
              <a16:creationId xmlns:a16="http://schemas.microsoft.com/office/drawing/2014/main" id="{A1F081FB-15C4-434E-A20B-6403F2ABBF19}"/>
            </a:ext>
          </a:extLst>
        </xdr:cNvPr>
        <xdr:cNvCxnSpPr/>
      </xdr:nvCxnSpPr>
      <xdr:spPr>
        <a:xfrm>
          <a:off x="2908300" y="18331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59689</xdr:rowOff>
    </xdr:from>
    <xdr:to>
      <xdr:col>10</xdr:col>
      <xdr:colOff>165100</xdr:colOff>
      <xdr:row>106</xdr:row>
      <xdr:rowOff>161289</xdr:rowOff>
    </xdr:to>
    <xdr:sp macro="" textlink="">
      <xdr:nvSpPr>
        <xdr:cNvPr id="227" name="楕円 226">
          <a:extLst>
            <a:ext uri="{FF2B5EF4-FFF2-40B4-BE49-F238E27FC236}">
              <a16:creationId xmlns:a16="http://schemas.microsoft.com/office/drawing/2014/main" id="{B90EE6D9-B162-4AA8-9C27-9FE7E3C3C4E0}"/>
            </a:ext>
          </a:extLst>
        </xdr:cNvPr>
        <xdr:cNvSpPr/>
      </xdr:nvSpPr>
      <xdr:spPr>
        <a:xfrm>
          <a:off x="1968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110489</xdr:rowOff>
    </xdr:from>
    <xdr:to>
      <xdr:col>15</xdr:col>
      <xdr:colOff>50800</xdr:colOff>
      <xdr:row>106</xdr:row>
      <xdr:rowOff>158114</xdr:rowOff>
    </xdr:to>
    <xdr:cxnSp macro="">
      <xdr:nvCxnSpPr>
        <xdr:cNvPr id="228" name="直線コネクタ 227">
          <a:extLst>
            <a:ext uri="{FF2B5EF4-FFF2-40B4-BE49-F238E27FC236}">
              <a16:creationId xmlns:a16="http://schemas.microsoft.com/office/drawing/2014/main" id="{E33EDA04-465F-4B70-B8BB-A247D71269F4}"/>
            </a:ext>
          </a:extLst>
        </xdr:cNvPr>
        <xdr:cNvCxnSpPr/>
      </xdr:nvCxnSpPr>
      <xdr:spPr>
        <a:xfrm>
          <a:off x="2019300" y="182841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12064</xdr:rowOff>
    </xdr:from>
    <xdr:to>
      <xdr:col>6</xdr:col>
      <xdr:colOff>38100</xdr:colOff>
      <xdr:row>106</xdr:row>
      <xdr:rowOff>113664</xdr:rowOff>
    </xdr:to>
    <xdr:sp macro="" textlink="">
      <xdr:nvSpPr>
        <xdr:cNvPr id="229" name="楕円 228">
          <a:extLst>
            <a:ext uri="{FF2B5EF4-FFF2-40B4-BE49-F238E27FC236}">
              <a16:creationId xmlns:a16="http://schemas.microsoft.com/office/drawing/2014/main" id="{F69DE641-68AE-4A3F-93BB-5874945BCD9A}"/>
            </a:ext>
          </a:extLst>
        </xdr:cNvPr>
        <xdr:cNvSpPr/>
      </xdr:nvSpPr>
      <xdr:spPr>
        <a:xfrm>
          <a:off x="1079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62864</xdr:rowOff>
    </xdr:from>
    <xdr:to>
      <xdr:col>10</xdr:col>
      <xdr:colOff>114300</xdr:colOff>
      <xdr:row>106</xdr:row>
      <xdr:rowOff>110489</xdr:rowOff>
    </xdr:to>
    <xdr:cxnSp macro="">
      <xdr:nvCxnSpPr>
        <xdr:cNvPr id="230" name="直線コネクタ 229">
          <a:extLst>
            <a:ext uri="{FF2B5EF4-FFF2-40B4-BE49-F238E27FC236}">
              <a16:creationId xmlns:a16="http://schemas.microsoft.com/office/drawing/2014/main" id="{8647C81C-FAB9-4380-A650-FD3785F5DC34}"/>
            </a:ext>
          </a:extLst>
        </xdr:cNvPr>
        <xdr:cNvCxnSpPr/>
      </xdr:nvCxnSpPr>
      <xdr:spPr>
        <a:xfrm>
          <a:off x="1130300" y="182365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231" name="n_1aveValue【市民会館】&#10;有形固定資産減価償却率">
          <a:extLst>
            <a:ext uri="{FF2B5EF4-FFF2-40B4-BE49-F238E27FC236}">
              <a16:creationId xmlns:a16="http://schemas.microsoft.com/office/drawing/2014/main" id="{1A3238E5-8A54-42A3-91FA-3F0F0168FC4A}"/>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232" name="n_2aveValue【市民会館】&#10;有形固定資産減価償却率">
          <a:extLst>
            <a:ext uri="{FF2B5EF4-FFF2-40B4-BE49-F238E27FC236}">
              <a16:creationId xmlns:a16="http://schemas.microsoft.com/office/drawing/2014/main" id="{103FCE3A-BBB5-40BF-944F-E6747DAF82D0}"/>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233" name="n_3aveValue【市民会館】&#10;有形固定資産減価償却率">
          <a:extLst>
            <a:ext uri="{FF2B5EF4-FFF2-40B4-BE49-F238E27FC236}">
              <a16:creationId xmlns:a16="http://schemas.microsoft.com/office/drawing/2014/main" id="{82CFA5D5-4AC8-4A34-AAC9-6436E0470E5F}"/>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234" name="n_4aveValue【市民会館】&#10;有形固定資産減価償却率">
          <a:extLst>
            <a:ext uri="{FF2B5EF4-FFF2-40B4-BE49-F238E27FC236}">
              <a16:creationId xmlns:a16="http://schemas.microsoft.com/office/drawing/2014/main" id="{E43B41F3-FFB8-4F45-8BD2-F39AAAF6D25F}"/>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68597</xdr:rowOff>
    </xdr:from>
    <xdr:ext cx="405111" cy="259045"/>
    <xdr:sp macro="" textlink="">
      <xdr:nvSpPr>
        <xdr:cNvPr id="235" name="n_1mainValue【市民会館】&#10;有形固定資産減価償却率">
          <a:extLst>
            <a:ext uri="{FF2B5EF4-FFF2-40B4-BE49-F238E27FC236}">
              <a16:creationId xmlns:a16="http://schemas.microsoft.com/office/drawing/2014/main" id="{2E320152-421A-4F14-B790-754FFDE4D03B}"/>
            </a:ext>
          </a:extLst>
        </xdr:cNvPr>
        <xdr:cNvSpPr txBox="1"/>
      </xdr:nvSpPr>
      <xdr:spPr>
        <a:xfrm>
          <a:off x="3582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28591</xdr:rowOff>
    </xdr:from>
    <xdr:ext cx="405111" cy="259045"/>
    <xdr:sp macro="" textlink="">
      <xdr:nvSpPr>
        <xdr:cNvPr id="236" name="n_2mainValue【市民会館】&#10;有形固定資産減価償却率">
          <a:extLst>
            <a:ext uri="{FF2B5EF4-FFF2-40B4-BE49-F238E27FC236}">
              <a16:creationId xmlns:a16="http://schemas.microsoft.com/office/drawing/2014/main" id="{2D34801F-1DC3-4A66-A3E3-8AE09B3F7258}"/>
            </a:ext>
          </a:extLst>
        </xdr:cNvPr>
        <xdr:cNvSpPr txBox="1"/>
      </xdr:nvSpPr>
      <xdr:spPr>
        <a:xfrm>
          <a:off x="2705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152416</xdr:rowOff>
    </xdr:from>
    <xdr:ext cx="405111" cy="259045"/>
    <xdr:sp macro="" textlink="">
      <xdr:nvSpPr>
        <xdr:cNvPr id="237" name="n_3mainValue【市民会館】&#10;有形固定資産減価償却率">
          <a:extLst>
            <a:ext uri="{FF2B5EF4-FFF2-40B4-BE49-F238E27FC236}">
              <a16:creationId xmlns:a16="http://schemas.microsoft.com/office/drawing/2014/main" id="{62E12072-FC68-436A-8708-F75D22228F25}"/>
            </a:ext>
          </a:extLst>
        </xdr:cNvPr>
        <xdr:cNvSpPr txBox="1"/>
      </xdr:nvSpPr>
      <xdr:spPr>
        <a:xfrm>
          <a:off x="1816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104791</xdr:rowOff>
    </xdr:from>
    <xdr:ext cx="405111" cy="259045"/>
    <xdr:sp macro="" textlink="">
      <xdr:nvSpPr>
        <xdr:cNvPr id="238" name="n_4mainValue【市民会館】&#10;有形固定資産減価償却率">
          <a:extLst>
            <a:ext uri="{FF2B5EF4-FFF2-40B4-BE49-F238E27FC236}">
              <a16:creationId xmlns:a16="http://schemas.microsoft.com/office/drawing/2014/main" id="{B8F322EE-4678-4689-8763-ACB52D271A80}"/>
            </a:ext>
          </a:extLst>
        </xdr:cNvPr>
        <xdr:cNvSpPr txBox="1"/>
      </xdr:nvSpPr>
      <xdr:spPr>
        <a:xfrm>
          <a:off x="927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a:extLst>
            <a:ext uri="{FF2B5EF4-FFF2-40B4-BE49-F238E27FC236}">
              <a16:creationId xmlns:a16="http://schemas.microsoft.com/office/drawing/2014/main" id="{D4043CCF-9134-4106-B1AD-2E90A4A9FC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a:extLst>
            <a:ext uri="{FF2B5EF4-FFF2-40B4-BE49-F238E27FC236}">
              <a16:creationId xmlns:a16="http://schemas.microsoft.com/office/drawing/2014/main" id="{B46BC65C-F714-44BA-9EFD-B1462F08EC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a:extLst>
            <a:ext uri="{FF2B5EF4-FFF2-40B4-BE49-F238E27FC236}">
              <a16:creationId xmlns:a16="http://schemas.microsoft.com/office/drawing/2014/main" id="{7E5FC4C4-1B57-4825-A6FC-5421E7F7099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a:extLst>
            <a:ext uri="{FF2B5EF4-FFF2-40B4-BE49-F238E27FC236}">
              <a16:creationId xmlns:a16="http://schemas.microsoft.com/office/drawing/2014/main" id="{582BE044-8B9F-459F-B9D3-F4883AD097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a:extLst>
            <a:ext uri="{FF2B5EF4-FFF2-40B4-BE49-F238E27FC236}">
              <a16:creationId xmlns:a16="http://schemas.microsoft.com/office/drawing/2014/main" id="{F5BC5393-E68C-4820-A101-825CF0680C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a:extLst>
            <a:ext uri="{FF2B5EF4-FFF2-40B4-BE49-F238E27FC236}">
              <a16:creationId xmlns:a16="http://schemas.microsoft.com/office/drawing/2014/main" id="{CA917130-EDDF-4900-AA17-4ED641F9A79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a:extLst>
            <a:ext uri="{FF2B5EF4-FFF2-40B4-BE49-F238E27FC236}">
              <a16:creationId xmlns:a16="http://schemas.microsoft.com/office/drawing/2014/main" id="{2D7F7579-9330-4016-908F-9A7DB0A9D3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a:extLst>
            <a:ext uri="{FF2B5EF4-FFF2-40B4-BE49-F238E27FC236}">
              <a16:creationId xmlns:a16="http://schemas.microsoft.com/office/drawing/2014/main" id="{5924F37B-860E-412E-A027-1819ABB6A9A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a:extLst>
            <a:ext uri="{FF2B5EF4-FFF2-40B4-BE49-F238E27FC236}">
              <a16:creationId xmlns:a16="http://schemas.microsoft.com/office/drawing/2014/main" id="{C6F0F8B5-EF47-4996-8CA0-81C81FEE1B0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a:extLst>
            <a:ext uri="{FF2B5EF4-FFF2-40B4-BE49-F238E27FC236}">
              <a16:creationId xmlns:a16="http://schemas.microsoft.com/office/drawing/2014/main" id="{D8C68750-EBE2-443C-ADBD-A6046D1A6D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9" name="直線コネクタ 248">
          <a:extLst>
            <a:ext uri="{FF2B5EF4-FFF2-40B4-BE49-F238E27FC236}">
              <a16:creationId xmlns:a16="http://schemas.microsoft.com/office/drawing/2014/main" id="{55B1DE57-D6FC-403C-8A61-AB865F2115D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0" name="テキスト ボックス 249">
          <a:extLst>
            <a:ext uri="{FF2B5EF4-FFF2-40B4-BE49-F238E27FC236}">
              <a16:creationId xmlns:a16="http://schemas.microsoft.com/office/drawing/2014/main" id="{41ACEC78-338A-4CE1-A776-CFBA1D51EC8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1" name="直線コネクタ 250">
          <a:extLst>
            <a:ext uri="{FF2B5EF4-FFF2-40B4-BE49-F238E27FC236}">
              <a16:creationId xmlns:a16="http://schemas.microsoft.com/office/drawing/2014/main" id="{118C272F-4655-4AD6-9F12-170BBC67717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2" name="テキスト ボックス 251">
          <a:extLst>
            <a:ext uri="{FF2B5EF4-FFF2-40B4-BE49-F238E27FC236}">
              <a16:creationId xmlns:a16="http://schemas.microsoft.com/office/drawing/2014/main" id="{78D5D048-CCA9-4F51-A48B-BE1767D276A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3" name="直線コネクタ 252">
          <a:extLst>
            <a:ext uri="{FF2B5EF4-FFF2-40B4-BE49-F238E27FC236}">
              <a16:creationId xmlns:a16="http://schemas.microsoft.com/office/drawing/2014/main" id="{02854F29-6DEA-47A7-A7C1-4EE80EE4F37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4" name="テキスト ボックス 253">
          <a:extLst>
            <a:ext uri="{FF2B5EF4-FFF2-40B4-BE49-F238E27FC236}">
              <a16:creationId xmlns:a16="http://schemas.microsoft.com/office/drawing/2014/main" id="{528C4A12-00FF-4997-8E8A-4D4C496347E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5" name="直線コネクタ 254">
          <a:extLst>
            <a:ext uri="{FF2B5EF4-FFF2-40B4-BE49-F238E27FC236}">
              <a16:creationId xmlns:a16="http://schemas.microsoft.com/office/drawing/2014/main" id="{334A63C8-4C15-4AB3-A93C-42E9C862C73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6" name="テキスト ボックス 255">
          <a:extLst>
            <a:ext uri="{FF2B5EF4-FFF2-40B4-BE49-F238E27FC236}">
              <a16:creationId xmlns:a16="http://schemas.microsoft.com/office/drawing/2014/main" id="{BAE2380F-8309-44FA-A94E-F3347F9BF4A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7" name="直線コネクタ 256">
          <a:extLst>
            <a:ext uri="{FF2B5EF4-FFF2-40B4-BE49-F238E27FC236}">
              <a16:creationId xmlns:a16="http://schemas.microsoft.com/office/drawing/2014/main" id="{85B33AC3-0D1B-40FC-9647-3985902A8F0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8" name="テキスト ボックス 257">
          <a:extLst>
            <a:ext uri="{FF2B5EF4-FFF2-40B4-BE49-F238E27FC236}">
              <a16:creationId xmlns:a16="http://schemas.microsoft.com/office/drawing/2014/main" id="{4CD1F0C6-CB99-4811-BA74-66555A927D1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9" name="直線コネクタ 258">
          <a:extLst>
            <a:ext uri="{FF2B5EF4-FFF2-40B4-BE49-F238E27FC236}">
              <a16:creationId xmlns:a16="http://schemas.microsoft.com/office/drawing/2014/main" id="{8D261EB0-886C-44FD-99CE-1D076281590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0" name="テキスト ボックス 259">
          <a:extLst>
            <a:ext uri="{FF2B5EF4-FFF2-40B4-BE49-F238E27FC236}">
              <a16:creationId xmlns:a16="http://schemas.microsoft.com/office/drawing/2014/main" id="{E3253646-A26C-4A6B-83ED-2060A2942BB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1" name="直線コネクタ 260">
          <a:extLst>
            <a:ext uri="{FF2B5EF4-FFF2-40B4-BE49-F238E27FC236}">
              <a16:creationId xmlns:a16="http://schemas.microsoft.com/office/drawing/2014/main" id="{EBEC1101-E9A7-4898-807C-675A90684FE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2" name="テキスト ボックス 261">
          <a:extLst>
            <a:ext uri="{FF2B5EF4-FFF2-40B4-BE49-F238E27FC236}">
              <a16:creationId xmlns:a16="http://schemas.microsoft.com/office/drawing/2014/main" id="{B4D82F8C-1110-4ABC-8B08-3A0E00F4B40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3" name="【市民会館】&#10;一人当たり面積グラフ枠">
          <a:extLst>
            <a:ext uri="{FF2B5EF4-FFF2-40B4-BE49-F238E27FC236}">
              <a16:creationId xmlns:a16="http://schemas.microsoft.com/office/drawing/2014/main" id="{95F89848-59C5-4651-BECE-0029AF63788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264" name="直線コネクタ 263">
          <a:extLst>
            <a:ext uri="{FF2B5EF4-FFF2-40B4-BE49-F238E27FC236}">
              <a16:creationId xmlns:a16="http://schemas.microsoft.com/office/drawing/2014/main" id="{32D1313E-2B9B-4FD0-9424-6F9E40102B53}"/>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265" name="【市民会館】&#10;一人当たり面積最小値テキスト">
          <a:extLst>
            <a:ext uri="{FF2B5EF4-FFF2-40B4-BE49-F238E27FC236}">
              <a16:creationId xmlns:a16="http://schemas.microsoft.com/office/drawing/2014/main" id="{1E9AEC88-5FB7-4DF2-A6ED-579997C7EC65}"/>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266" name="直線コネクタ 265">
          <a:extLst>
            <a:ext uri="{FF2B5EF4-FFF2-40B4-BE49-F238E27FC236}">
              <a16:creationId xmlns:a16="http://schemas.microsoft.com/office/drawing/2014/main" id="{7B2452A6-55AC-498D-93E9-96D11F3DDFC7}"/>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67" name="【市民会館】&#10;一人当たり面積最大値テキスト">
          <a:extLst>
            <a:ext uri="{FF2B5EF4-FFF2-40B4-BE49-F238E27FC236}">
              <a16:creationId xmlns:a16="http://schemas.microsoft.com/office/drawing/2014/main" id="{BF4B3B6F-FDC6-4BF3-9EFC-FC976FA4C21F}"/>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8" name="直線コネクタ 267">
          <a:extLst>
            <a:ext uri="{FF2B5EF4-FFF2-40B4-BE49-F238E27FC236}">
              <a16:creationId xmlns:a16="http://schemas.microsoft.com/office/drawing/2014/main" id="{41FFE022-AF15-4D57-AE13-135748A869AE}"/>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59345</xdr:rowOff>
    </xdr:from>
    <xdr:ext cx="469744" cy="259045"/>
    <xdr:sp macro="" textlink="">
      <xdr:nvSpPr>
        <xdr:cNvPr id="269" name="【市民会館】&#10;一人当たり面積平均値テキスト">
          <a:extLst>
            <a:ext uri="{FF2B5EF4-FFF2-40B4-BE49-F238E27FC236}">
              <a16:creationId xmlns:a16="http://schemas.microsoft.com/office/drawing/2014/main" id="{59F42C6E-A2D7-40F9-A225-A3F3E3DF5618}"/>
            </a:ext>
          </a:extLst>
        </xdr:cNvPr>
        <xdr:cNvSpPr txBox="1"/>
      </xdr:nvSpPr>
      <xdr:spPr>
        <a:xfrm>
          <a:off x="10515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270" name="フローチャート: 判断 269">
          <a:extLst>
            <a:ext uri="{FF2B5EF4-FFF2-40B4-BE49-F238E27FC236}">
              <a16:creationId xmlns:a16="http://schemas.microsoft.com/office/drawing/2014/main" id="{567D9C07-7F6A-4FC3-861F-E649F24F35B7}"/>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271" name="フローチャート: 判断 270">
          <a:extLst>
            <a:ext uri="{FF2B5EF4-FFF2-40B4-BE49-F238E27FC236}">
              <a16:creationId xmlns:a16="http://schemas.microsoft.com/office/drawing/2014/main" id="{AAE73AAA-BFBE-4D84-A745-AFE062F8F0F0}"/>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272" name="フローチャート: 判断 271">
          <a:extLst>
            <a:ext uri="{FF2B5EF4-FFF2-40B4-BE49-F238E27FC236}">
              <a16:creationId xmlns:a16="http://schemas.microsoft.com/office/drawing/2014/main" id="{3A7B98CC-EFCE-46DA-AE4F-53604C64FE7C}"/>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273" name="フローチャート: 判断 272">
          <a:extLst>
            <a:ext uri="{FF2B5EF4-FFF2-40B4-BE49-F238E27FC236}">
              <a16:creationId xmlns:a16="http://schemas.microsoft.com/office/drawing/2014/main" id="{12492213-74E7-474A-BAE9-601AADAC4527}"/>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274" name="フローチャート: 判断 273">
          <a:extLst>
            <a:ext uri="{FF2B5EF4-FFF2-40B4-BE49-F238E27FC236}">
              <a16:creationId xmlns:a16="http://schemas.microsoft.com/office/drawing/2014/main" id="{CDDDE667-4965-49D4-ADA9-39A99FD01775}"/>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722BBFBE-A74E-42F3-A562-AEB80D7A2B6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41746C77-E7B9-4AB3-9D0B-826C173BBA1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220453BA-856B-493F-880E-4CF5835C92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A645C398-2BF3-45CD-88A6-F202BB5A861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32900189-41EB-4AB6-99E9-88960B4A9A3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111942</xdr:rowOff>
    </xdr:from>
    <xdr:to>
      <xdr:col>55</xdr:col>
      <xdr:colOff>50800</xdr:colOff>
      <xdr:row>106</xdr:row>
      <xdr:rowOff>42092</xdr:rowOff>
    </xdr:to>
    <xdr:sp macro="" textlink="">
      <xdr:nvSpPr>
        <xdr:cNvPr id="280" name="楕円 279">
          <a:extLst>
            <a:ext uri="{FF2B5EF4-FFF2-40B4-BE49-F238E27FC236}">
              <a16:creationId xmlns:a16="http://schemas.microsoft.com/office/drawing/2014/main" id="{2C1AB2E7-0C42-4971-A7EC-C69C2FFC1EF7}"/>
            </a:ext>
          </a:extLst>
        </xdr:cNvPr>
        <xdr:cNvSpPr/>
      </xdr:nvSpPr>
      <xdr:spPr>
        <a:xfrm>
          <a:off x="10426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134819</xdr:rowOff>
    </xdr:from>
    <xdr:ext cx="469744" cy="259045"/>
    <xdr:sp macro="" textlink="">
      <xdr:nvSpPr>
        <xdr:cNvPr id="281" name="【市民会館】&#10;一人当たり面積該当値テキスト">
          <a:extLst>
            <a:ext uri="{FF2B5EF4-FFF2-40B4-BE49-F238E27FC236}">
              <a16:creationId xmlns:a16="http://schemas.microsoft.com/office/drawing/2014/main" id="{A5495879-8798-4484-ABC2-56AB48A1806E}"/>
            </a:ext>
          </a:extLst>
        </xdr:cNvPr>
        <xdr:cNvSpPr txBox="1"/>
      </xdr:nvSpPr>
      <xdr:spPr>
        <a:xfrm>
          <a:off x="10515600"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121738</xdr:rowOff>
    </xdr:from>
    <xdr:to>
      <xdr:col>50</xdr:col>
      <xdr:colOff>165100</xdr:colOff>
      <xdr:row>106</xdr:row>
      <xdr:rowOff>51888</xdr:rowOff>
    </xdr:to>
    <xdr:sp macro="" textlink="">
      <xdr:nvSpPr>
        <xdr:cNvPr id="282" name="楕円 281">
          <a:extLst>
            <a:ext uri="{FF2B5EF4-FFF2-40B4-BE49-F238E27FC236}">
              <a16:creationId xmlns:a16="http://schemas.microsoft.com/office/drawing/2014/main" id="{82C9EC47-5BC7-4F4E-8DA1-EC5E931F3B56}"/>
            </a:ext>
          </a:extLst>
        </xdr:cNvPr>
        <xdr:cNvSpPr/>
      </xdr:nvSpPr>
      <xdr:spPr>
        <a:xfrm>
          <a:off x="9588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162742</xdr:rowOff>
    </xdr:from>
    <xdr:to>
      <xdr:col>55</xdr:col>
      <xdr:colOff>0</xdr:colOff>
      <xdr:row>106</xdr:row>
      <xdr:rowOff>1088</xdr:rowOff>
    </xdr:to>
    <xdr:cxnSp macro="">
      <xdr:nvCxnSpPr>
        <xdr:cNvPr id="283" name="直線コネクタ 282">
          <a:extLst>
            <a:ext uri="{FF2B5EF4-FFF2-40B4-BE49-F238E27FC236}">
              <a16:creationId xmlns:a16="http://schemas.microsoft.com/office/drawing/2014/main" id="{FE63DB94-F1F1-44A3-A831-BA841C9D7748}"/>
            </a:ext>
          </a:extLst>
        </xdr:cNvPr>
        <xdr:cNvCxnSpPr/>
      </xdr:nvCxnSpPr>
      <xdr:spPr>
        <a:xfrm flipV="1">
          <a:off x="9639300" y="181649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129902</xdr:rowOff>
    </xdr:from>
    <xdr:to>
      <xdr:col>46</xdr:col>
      <xdr:colOff>38100</xdr:colOff>
      <xdr:row>106</xdr:row>
      <xdr:rowOff>60052</xdr:rowOff>
    </xdr:to>
    <xdr:sp macro="" textlink="">
      <xdr:nvSpPr>
        <xdr:cNvPr id="284" name="楕円 283">
          <a:extLst>
            <a:ext uri="{FF2B5EF4-FFF2-40B4-BE49-F238E27FC236}">
              <a16:creationId xmlns:a16="http://schemas.microsoft.com/office/drawing/2014/main" id="{AD60FEF5-CD22-4CE9-A2FB-2DD46978B41F}"/>
            </a:ext>
          </a:extLst>
        </xdr:cNvPr>
        <xdr:cNvSpPr/>
      </xdr:nvSpPr>
      <xdr:spPr>
        <a:xfrm>
          <a:off x="8699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xdr:rowOff>
    </xdr:from>
    <xdr:to>
      <xdr:col>50</xdr:col>
      <xdr:colOff>114300</xdr:colOff>
      <xdr:row>106</xdr:row>
      <xdr:rowOff>9252</xdr:rowOff>
    </xdr:to>
    <xdr:cxnSp macro="">
      <xdr:nvCxnSpPr>
        <xdr:cNvPr id="285" name="直線コネクタ 284">
          <a:extLst>
            <a:ext uri="{FF2B5EF4-FFF2-40B4-BE49-F238E27FC236}">
              <a16:creationId xmlns:a16="http://schemas.microsoft.com/office/drawing/2014/main" id="{68E53974-1785-4B1A-BDE1-730EB1DCE4E1}"/>
            </a:ext>
          </a:extLst>
        </xdr:cNvPr>
        <xdr:cNvCxnSpPr/>
      </xdr:nvCxnSpPr>
      <xdr:spPr>
        <a:xfrm flipV="1">
          <a:off x="8750300" y="1817478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141332</xdr:rowOff>
    </xdr:from>
    <xdr:to>
      <xdr:col>41</xdr:col>
      <xdr:colOff>101600</xdr:colOff>
      <xdr:row>106</xdr:row>
      <xdr:rowOff>71482</xdr:rowOff>
    </xdr:to>
    <xdr:sp macro="" textlink="">
      <xdr:nvSpPr>
        <xdr:cNvPr id="286" name="楕円 285">
          <a:extLst>
            <a:ext uri="{FF2B5EF4-FFF2-40B4-BE49-F238E27FC236}">
              <a16:creationId xmlns:a16="http://schemas.microsoft.com/office/drawing/2014/main" id="{615A2CB3-16B8-4FBE-8E1D-5186CE602DF6}"/>
            </a:ext>
          </a:extLst>
        </xdr:cNvPr>
        <xdr:cNvSpPr/>
      </xdr:nvSpPr>
      <xdr:spPr>
        <a:xfrm>
          <a:off x="781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9252</xdr:rowOff>
    </xdr:from>
    <xdr:to>
      <xdr:col>45</xdr:col>
      <xdr:colOff>177800</xdr:colOff>
      <xdr:row>106</xdr:row>
      <xdr:rowOff>20682</xdr:rowOff>
    </xdr:to>
    <xdr:cxnSp macro="">
      <xdr:nvCxnSpPr>
        <xdr:cNvPr id="287" name="直線コネクタ 286">
          <a:extLst>
            <a:ext uri="{FF2B5EF4-FFF2-40B4-BE49-F238E27FC236}">
              <a16:creationId xmlns:a16="http://schemas.microsoft.com/office/drawing/2014/main" id="{65E7CB63-B365-495C-9D94-123BA5D9FA28}"/>
            </a:ext>
          </a:extLst>
        </xdr:cNvPr>
        <xdr:cNvCxnSpPr/>
      </xdr:nvCxnSpPr>
      <xdr:spPr>
        <a:xfrm flipV="1">
          <a:off x="7861300" y="1818295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149498</xdr:rowOff>
    </xdr:from>
    <xdr:to>
      <xdr:col>36</xdr:col>
      <xdr:colOff>165100</xdr:colOff>
      <xdr:row>106</xdr:row>
      <xdr:rowOff>79648</xdr:rowOff>
    </xdr:to>
    <xdr:sp macro="" textlink="">
      <xdr:nvSpPr>
        <xdr:cNvPr id="288" name="楕円 287">
          <a:extLst>
            <a:ext uri="{FF2B5EF4-FFF2-40B4-BE49-F238E27FC236}">
              <a16:creationId xmlns:a16="http://schemas.microsoft.com/office/drawing/2014/main" id="{E73683B6-146A-429A-9A12-58D9EFE59E28}"/>
            </a:ext>
          </a:extLst>
        </xdr:cNvPr>
        <xdr:cNvSpPr/>
      </xdr:nvSpPr>
      <xdr:spPr>
        <a:xfrm>
          <a:off x="692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20682</xdr:rowOff>
    </xdr:from>
    <xdr:to>
      <xdr:col>41</xdr:col>
      <xdr:colOff>50800</xdr:colOff>
      <xdr:row>106</xdr:row>
      <xdr:rowOff>28848</xdr:rowOff>
    </xdr:to>
    <xdr:cxnSp macro="">
      <xdr:nvCxnSpPr>
        <xdr:cNvPr id="289" name="直線コネクタ 288">
          <a:extLst>
            <a:ext uri="{FF2B5EF4-FFF2-40B4-BE49-F238E27FC236}">
              <a16:creationId xmlns:a16="http://schemas.microsoft.com/office/drawing/2014/main" id="{37B9FACA-776B-4B62-B684-3ED2594BAAD3}"/>
            </a:ext>
          </a:extLst>
        </xdr:cNvPr>
        <xdr:cNvCxnSpPr/>
      </xdr:nvCxnSpPr>
      <xdr:spPr>
        <a:xfrm flipV="1">
          <a:off x="6972300" y="181943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13625</xdr:rowOff>
    </xdr:from>
    <xdr:ext cx="469744" cy="259045"/>
    <xdr:sp macro="" textlink="">
      <xdr:nvSpPr>
        <xdr:cNvPr id="290" name="n_1aveValue【市民会館】&#10;一人当たり面積">
          <a:extLst>
            <a:ext uri="{FF2B5EF4-FFF2-40B4-BE49-F238E27FC236}">
              <a16:creationId xmlns:a16="http://schemas.microsoft.com/office/drawing/2014/main" id="{B6355D4D-D909-4992-8C35-531D1FEE07D3}"/>
            </a:ext>
          </a:extLst>
        </xdr:cNvPr>
        <xdr:cNvSpPr txBox="1"/>
      </xdr:nvSpPr>
      <xdr:spPr>
        <a:xfrm>
          <a:off x="9391727"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291" name="n_2aveValue【市民会館】&#10;一人当たり面積">
          <a:extLst>
            <a:ext uri="{FF2B5EF4-FFF2-40B4-BE49-F238E27FC236}">
              <a16:creationId xmlns:a16="http://schemas.microsoft.com/office/drawing/2014/main" id="{D851FC55-3938-4CCA-BCB4-7E9117701D77}"/>
            </a:ext>
          </a:extLst>
        </xdr:cNvPr>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21789</xdr:rowOff>
    </xdr:from>
    <xdr:ext cx="469744" cy="259045"/>
    <xdr:sp macro="" textlink="">
      <xdr:nvSpPr>
        <xdr:cNvPr id="292" name="n_3aveValue【市民会館】&#10;一人当たり面積">
          <a:extLst>
            <a:ext uri="{FF2B5EF4-FFF2-40B4-BE49-F238E27FC236}">
              <a16:creationId xmlns:a16="http://schemas.microsoft.com/office/drawing/2014/main" id="{167A5045-6D51-4FA1-BB06-74AEC847D0E5}"/>
            </a:ext>
          </a:extLst>
        </xdr:cNvPr>
        <xdr:cNvSpPr txBox="1"/>
      </xdr:nvSpPr>
      <xdr:spPr>
        <a:xfrm>
          <a:off x="7626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129557</xdr:rowOff>
    </xdr:from>
    <xdr:ext cx="469744" cy="259045"/>
    <xdr:sp macro="" textlink="">
      <xdr:nvSpPr>
        <xdr:cNvPr id="293" name="n_4aveValue【市民会館】&#10;一人当たり面積">
          <a:extLst>
            <a:ext uri="{FF2B5EF4-FFF2-40B4-BE49-F238E27FC236}">
              <a16:creationId xmlns:a16="http://schemas.microsoft.com/office/drawing/2014/main" id="{2F652168-A463-4512-8F86-7400F3710F7B}"/>
            </a:ext>
          </a:extLst>
        </xdr:cNvPr>
        <xdr:cNvSpPr txBox="1"/>
      </xdr:nvSpPr>
      <xdr:spPr>
        <a:xfrm>
          <a:off x="6737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68415</xdr:rowOff>
    </xdr:from>
    <xdr:ext cx="469744" cy="259045"/>
    <xdr:sp macro="" textlink="">
      <xdr:nvSpPr>
        <xdr:cNvPr id="294" name="n_1mainValue【市民会館】&#10;一人当たり面積">
          <a:extLst>
            <a:ext uri="{FF2B5EF4-FFF2-40B4-BE49-F238E27FC236}">
              <a16:creationId xmlns:a16="http://schemas.microsoft.com/office/drawing/2014/main" id="{A833CBDC-4F49-4C2D-B04D-70093F24EF64}"/>
            </a:ext>
          </a:extLst>
        </xdr:cNvPr>
        <xdr:cNvSpPr txBox="1"/>
      </xdr:nvSpPr>
      <xdr:spPr>
        <a:xfrm>
          <a:off x="9391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76579</xdr:rowOff>
    </xdr:from>
    <xdr:ext cx="469744" cy="259045"/>
    <xdr:sp macro="" textlink="">
      <xdr:nvSpPr>
        <xdr:cNvPr id="295" name="n_2mainValue【市民会館】&#10;一人当たり面積">
          <a:extLst>
            <a:ext uri="{FF2B5EF4-FFF2-40B4-BE49-F238E27FC236}">
              <a16:creationId xmlns:a16="http://schemas.microsoft.com/office/drawing/2014/main" id="{4D302912-1BE6-4199-AAD4-81BA7E4A4533}"/>
            </a:ext>
          </a:extLst>
        </xdr:cNvPr>
        <xdr:cNvSpPr txBox="1"/>
      </xdr:nvSpPr>
      <xdr:spPr>
        <a:xfrm>
          <a:off x="8515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88009</xdr:rowOff>
    </xdr:from>
    <xdr:ext cx="469744" cy="259045"/>
    <xdr:sp macro="" textlink="">
      <xdr:nvSpPr>
        <xdr:cNvPr id="296" name="n_3mainValue【市民会館】&#10;一人当たり面積">
          <a:extLst>
            <a:ext uri="{FF2B5EF4-FFF2-40B4-BE49-F238E27FC236}">
              <a16:creationId xmlns:a16="http://schemas.microsoft.com/office/drawing/2014/main" id="{AA9C298D-D256-40BF-BAD1-35ED5E8F9D81}"/>
            </a:ext>
          </a:extLst>
        </xdr:cNvPr>
        <xdr:cNvSpPr txBox="1"/>
      </xdr:nvSpPr>
      <xdr:spPr>
        <a:xfrm>
          <a:off x="7626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96175</xdr:rowOff>
    </xdr:from>
    <xdr:ext cx="469744" cy="259045"/>
    <xdr:sp macro="" textlink="">
      <xdr:nvSpPr>
        <xdr:cNvPr id="297" name="n_4mainValue【市民会館】&#10;一人当たり面積">
          <a:extLst>
            <a:ext uri="{FF2B5EF4-FFF2-40B4-BE49-F238E27FC236}">
              <a16:creationId xmlns:a16="http://schemas.microsoft.com/office/drawing/2014/main" id="{D943E094-E4D2-4435-B256-6F86B6C5CC8C}"/>
            </a:ext>
          </a:extLst>
        </xdr:cNvPr>
        <xdr:cNvSpPr txBox="1"/>
      </xdr:nvSpPr>
      <xdr:spPr>
        <a:xfrm>
          <a:off x="67374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5F045136-A8A4-48DF-B963-6EF8C0BA08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B41A6326-4FAE-4667-8854-00ED18DB7D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27FB275A-4AD4-460F-9612-899A50AF3C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CB44B68B-DE31-4503-8332-4A0BBBEE9A7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1DCEA00-C90F-41BC-AD99-44B8888624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52FFDE9D-9596-4156-91B2-B5B31410DA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C03E3919-C320-442D-B7B4-B0F8F43E66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4588E474-6065-4D38-B529-8A8900D887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A7BD3B98-DF08-413C-AFD4-3B6DA0496F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24F9B68F-C019-44B9-85CD-053342BB272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A762CF-8DE2-4276-9804-1788C448F40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id="{F4B837C2-5F9C-4C86-A1B6-1E490773022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a:extLst>
            <a:ext uri="{FF2B5EF4-FFF2-40B4-BE49-F238E27FC236}">
              <a16:creationId xmlns:a16="http://schemas.microsoft.com/office/drawing/2014/main" id="{59F95CFD-5A1F-44C4-9D96-712B1CCCF00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id="{7EB87220-CB4C-4168-9718-B8800A730B0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id="{50B0D03F-D790-4B83-88BD-DF8A3BAF296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id="{8E0B2B8F-A9C7-4D3B-82E7-038F89B0A1D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id="{D8EA7950-20D4-48EB-AA36-EBB65BEDD9C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id="{A1A9D8C7-238A-4040-A42B-467E072D2A8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id="{3FA9D32B-A944-4704-8699-02BD89DD1DB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id="{06927BDE-1D45-4ECA-92AF-112706CED98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a:extLst>
            <a:ext uri="{FF2B5EF4-FFF2-40B4-BE49-F238E27FC236}">
              <a16:creationId xmlns:a16="http://schemas.microsoft.com/office/drawing/2014/main" id="{03BBD11A-FB2C-4623-8A27-561CC54FAC6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D34B71C7-43E2-431D-A754-127E67DB89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a:extLst>
            <a:ext uri="{FF2B5EF4-FFF2-40B4-BE49-F238E27FC236}">
              <a16:creationId xmlns:a16="http://schemas.microsoft.com/office/drawing/2014/main" id="{79674444-D8B7-4112-B28C-906AED1AFED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5B586D69-DB7E-4A12-9967-B383AF98D28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2" name="直線コネクタ 321">
          <a:extLst>
            <a:ext uri="{FF2B5EF4-FFF2-40B4-BE49-F238E27FC236}">
              <a16:creationId xmlns:a16="http://schemas.microsoft.com/office/drawing/2014/main" id="{A2816738-45F7-415F-B169-0F6A16D2104F}"/>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3165C82D-F7B1-4946-B697-BF6369A8219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a:extLst>
            <a:ext uri="{FF2B5EF4-FFF2-40B4-BE49-F238E27FC236}">
              <a16:creationId xmlns:a16="http://schemas.microsoft.com/office/drawing/2014/main" id="{596123B7-FBDC-487E-A9A2-054DB9F06BF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5" name="【一般廃棄物処理施設】&#10;有形固定資産減価償却率最大値テキスト">
          <a:extLst>
            <a:ext uri="{FF2B5EF4-FFF2-40B4-BE49-F238E27FC236}">
              <a16:creationId xmlns:a16="http://schemas.microsoft.com/office/drawing/2014/main" id="{94DE6647-125A-48DF-B91D-F1AF3482DA15}"/>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6" name="直線コネクタ 325">
          <a:extLst>
            <a:ext uri="{FF2B5EF4-FFF2-40B4-BE49-F238E27FC236}">
              <a16:creationId xmlns:a16="http://schemas.microsoft.com/office/drawing/2014/main" id="{91F58979-ACE0-4171-8191-5416B8ABD71E}"/>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0D32612B-E581-4993-8B80-ACA8BC09EF8B}"/>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8" name="フローチャート: 判断 327">
          <a:extLst>
            <a:ext uri="{FF2B5EF4-FFF2-40B4-BE49-F238E27FC236}">
              <a16:creationId xmlns:a16="http://schemas.microsoft.com/office/drawing/2014/main" id="{771E0D19-6223-47D8-BAF1-EF8A0CFA2C5F}"/>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9" name="フローチャート: 判断 328">
          <a:extLst>
            <a:ext uri="{FF2B5EF4-FFF2-40B4-BE49-F238E27FC236}">
              <a16:creationId xmlns:a16="http://schemas.microsoft.com/office/drawing/2014/main" id="{F4716906-9459-464E-BB17-894A1EDC9748}"/>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30" name="フローチャート: 判断 329">
          <a:extLst>
            <a:ext uri="{FF2B5EF4-FFF2-40B4-BE49-F238E27FC236}">
              <a16:creationId xmlns:a16="http://schemas.microsoft.com/office/drawing/2014/main" id="{EAD02992-6813-45D6-BFBE-3CAA973B043F}"/>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331" name="フローチャート: 判断 330">
          <a:extLst>
            <a:ext uri="{FF2B5EF4-FFF2-40B4-BE49-F238E27FC236}">
              <a16:creationId xmlns:a16="http://schemas.microsoft.com/office/drawing/2014/main" id="{780AA439-AB9E-4BCC-B5EF-5F769BFC7926}"/>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332" name="フローチャート: 判断 331">
          <a:extLst>
            <a:ext uri="{FF2B5EF4-FFF2-40B4-BE49-F238E27FC236}">
              <a16:creationId xmlns:a16="http://schemas.microsoft.com/office/drawing/2014/main" id="{ADA754FC-E300-438B-9CF3-2EC0312E764A}"/>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BDE9A1F-6A17-44C3-9476-FA0A63994E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127844FF-0038-4CB4-86D3-11B5B891E5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3029B924-3BA8-4813-A173-175983CBBDD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BD0394C5-999A-499B-AA63-D8D59250BD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A1F6D41F-6DEE-43ED-A849-E31D090AF4F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338" name="楕円 337">
          <a:extLst>
            <a:ext uri="{FF2B5EF4-FFF2-40B4-BE49-F238E27FC236}">
              <a16:creationId xmlns:a16="http://schemas.microsoft.com/office/drawing/2014/main" id="{6680D012-FC2D-4A70-AD7F-E19FCC6867E1}"/>
            </a:ext>
          </a:extLst>
        </xdr:cNvPr>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5D325D94-CABD-4BE1-926E-DD4E8EC56238}"/>
            </a:ext>
          </a:extLst>
        </xdr:cNvPr>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90170</xdr:rowOff>
    </xdr:from>
    <xdr:to>
      <xdr:col>81</xdr:col>
      <xdr:colOff>101600</xdr:colOff>
      <xdr:row>40</xdr:row>
      <xdr:rowOff>20320</xdr:rowOff>
    </xdr:to>
    <xdr:sp macro="" textlink="">
      <xdr:nvSpPr>
        <xdr:cNvPr id="340" name="楕円 339">
          <a:extLst>
            <a:ext uri="{FF2B5EF4-FFF2-40B4-BE49-F238E27FC236}">
              <a16:creationId xmlns:a16="http://schemas.microsoft.com/office/drawing/2014/main" id="{15F49C81-22FF-40DA-BE35-899D18AB9B28}"/>
            </a:ext>
          </a:extLst>
        </xdr:cNvPr>
        <xdr:cNvSpPr/>
      </xdr:nvSpPr>
      <xdr:spPr>
        <a:xfrm>
          <a:off x="1543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140970</xdr:rowOff>
    </xdr:from>
    <xdr:to>
      <xdr:col>85</xdr:col>
      <xdr:colOff>127000</xdr:colOff>
      <xdr:row>40</xdr:row>
      <xdr:rowOff>34290</xdr:rowOff>
    </xdr:to>
    <xdr:cxnSp macro="">
      <xdr:nvCxnSpPr>
        <xdr:cNvPr id="341" name="直線コネクタ 340">
          <a:extLst>
            <a:ext uri="{FF2B5EF4-FFF2-40B4-BE49-F238E27FC236}">
              <a16:creationId xmlns:a16="http://schemas.microsoft.com/office/drawing/2014/main" id="{A6ADABB6-4032-4007-AFE8-91924E5B794D}"/>
            </a:ext>
          </a:extLst>
        </xdr:cNvPr>
        <xdr:cNvCxnSpPr/>
      </xdr:nvCxnSpPr>
      <xdr:spPr>
        <a:xfrm>
          <a:off x="15481300" y="682752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342" name="楕円 341">
          <a:extLst>
            <a:ext uri="{FF2B5EF4-FFF2-40B4-BE49-F238E27FC236}">
              <a16:creationId xmlns:a16="http://schemas.microsoft.com/office/drawing/2014/main" id="{D8432A08-D9F1-4831-8458-1C5DDAD9E0F3}"/>
            </a:ext>
          </a:extLst>
        </xdr:cNvPr>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140970</xdr:rowOff>
    </xdr:to>
    <xdr:cxnSp macro="">
      <xdr:nvCxnSpPr>
        <xdr:cNvPr id="343" name="直線コネクタ 342">
          <a:extLst>
            <a:ext uri="{FF2B5EF4-FFF2-40B4-BE49-F238E27FC236}">
              <a16:creationId xmlns:a16="http://schemas.microsoft.com/office/drawing/2014/main" id="{8A17981C-637D-4681-8A49-55D72CEC3FC3}"/>
            </a:ext>
          </a:extLst>
        </xdr:cNvPr>
        <xdr:cNvCxnSpPr/>
      </xdr:nvCxnSpPr>
      <xdr:spPr>
        <a:xfrm>
          <a:off x="14592300" y="6764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344" name="楕円 343">
          <a:extLst>
            <a:ext uri="{FF2B5EF4-FFF2-40B4-BE49-F238E27FC236}">
              <a16:creationId xmlns:a16="http://schemas.microsoft.com/office/drawing/2014/main" id="{5A17A1C3-4466-4583-ADFC-7CF18D2D524E}"/>
            </a:ext>
          </a:extLst>
        </xdr:cNvPr>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78105</xdr:rowOff>
    </xdr:to>
    <xdr:cxnSp macro="">
      <xdr:nvCxnSpPr>
        <xdr:cNvPr id="345" name="直線コネクタ 344">
          <a:extLst>
            <a:ext uri="{FF2B5EF4-FFF2-40B4-BE49-F238E27FC236}">
              <a16:creationId xmlns:a16="http://schemas.microsoft.com/office/drawing/2014/main" id="{DBF36F31-6646-42EB-8878-A01BA47ED383}"/>
            </a:ext>
          </a:extLst>
        </xdr:cNvPr>
        <xdr:cNvCxnSpPr/>
      </xdr:nvCxnSpPr>
      <xdr:spPr>
        <a:xfrm>
          <a:off x="13703300" y="66998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69215</xdr:rowOff>
    </xdr:from>
    <xdr:to>
      <xdr:col>67</xdr:col>
      <xdr:colOff>101600</xdr:colOff>
      <xdr:row>38</xdr:row>
      <xdr:rowOff>170815</xdr:rowOff>
    </xdr:to>
    <xdr:sp macro="" textlink="">
      <xdr:nvSpPr>
        <xdr:cNvPr id="346" name="楕円 345">
          <a:extLst>
            <a:ext uri="{FF2B5EF4-FFF2-40B4-BE49-F238E27FC236}">
              <a16:creationId xmlns:a16="http://schemas.microsoft.com/office/drawing/2014/main" id="{248E97D4-749A-42CC-A80E-35981A9E2807}"/>
            </a:ext>
          </a:extLst>
        </xdr:cNvPr>
        <xdr:cNvSpPr/>
      </xdr:nvSpPr>
      <xdr:spPr>
        <a:xfrm>
          <a:off x="12763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120015</xdr:rowOff>
    </xdr:from>
    <xdr:to>
      <xdr:col>71</xdr:col>
      <xdr:colOff>177800</xdr:colOff>
      <xdr:row>39</xdr:row>
      <xdr:rowOff>13335</xdr:rowOff>
    </xdr:to>
    <xdr:cxnSp macro="">
      <xdr:nvCxnSpPr>
        <xdr:cNvPr id="347" name="直線コネクタ 346">
          <a:extLst>
            <a:ext uri="{FF2B5EF4-FFF2-40B4-BE49-F238E27FC236}">
              <a16:creationId xmlns:a16="http://schemas.microsoft.com/office/drawing/2014/main" id="{1F2E24E6-C99A-49F5-9F1C-A7D1ED9E8F77}"/>
            </a:ext>
          </a:extLst>
        </xdr:cNvPr>
        <xdr:cNvCxnSpPr/>
      </xdr:nvCxnSpPr>
      <xdr:spPr>
        <a:xfrm>
          <a:off x="12814300" y="66351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ED87F6F9-24B6-4032-8646-29316853FD9B}"/>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08AC285F-5FDE-4D4B-9023-65A5A483661C}"/>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ABD45BC7-45E2-4635-9C50-FDAA38C9D3C6}"/>
            </a:ext>
          </a:extLst>
        </xdr:cNvPr>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DB813913-05DC-4853-A0DB-2BCDF60360D7}"/>
            </a:ext>
          </a:extLst>
        </xdr:cNvPr>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11447</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033DE18B-BBB8-410C-A764-40FC8F3ABADA}"/>
            </a:ext>
          </a:extLst>
        </xdr:cNvPr>
        <xdr:cNvSpPr txBox="1"/>
      </xdr:nvSpPr>
      <xdr:spPr>
        <a:xfrm>
          <a:off x="152660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D9B00CB3-1DBC-4306-84D0-C49EBCAF1675}"/>
            </a:ext>
          </a:extLst>
        </xdr:cNvPr>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5B108ACC-B358-4E2B-BCC0-291AC85DA647}"/>
            </a:ext>
          </a:extLst>
        </xdr:cNvPr>
        <xdr:cNvSpPr txBox="1"/>
      </xdr:nvSpPr>
      <xdr:spPr>
        <a:xfrm>
          <a:off x="13500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161942</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3BB8D45C-0F2C-40A4-B1B6-888569EFFED0}"/>
            </a:ext>
          </a:extLst>
        </xdr:cNvPr>
        <xdr:cNvSpPr txBox="1"/>
      </xdr:nvSpPr>
      <xdr:spPr>
        <a:xfrm>
          <a:off x="12611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59D5C23A-5C36-473E-A61C-BC5F37E9B7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D4191DA5-3B37-4EBC-9CFC-C9F23154B1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FC4990D5-EA66-4881-8DBD-351C461B4E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1E7A6CF4-325F-4BB5-9EF2-2DD7C629D6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B89FD558-B0F7-4EF9-8F68-D86B0B68E0E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60375271-465A-4D14-B7C3-18D2B33C75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2E57BB70-B8E3-4A85-9162-741BE65894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7DCB6B9A-DB11-4CB9-9D20-6D7AAFD3CF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39AE8628-EE27-49E4-BF4A-C4B59FEC470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C0CC8F11-C697-45CB-9A63-2D25A1A8FF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9722B9A3-4C81-4D9D-A94D-AEA3A8BED6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a:extLst>
            <a:ext uri="{FF2B5EF4-FFF2-40B4-BE49-F238E27FC236}">
              <a16:creationId xmlns:a16="http://schemas.microsoft.com/office/drawing/2014/main" id="{CDC3ED4D-2581-4502-AD92-F970D5E2A73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8DAA34EF-84F4-4842-82F2-63BE83209DC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a:extLst>
            <a:ext uri="{FF2B5EF4-FFF2-40B4-BE49-F238E27FC236}">
              <a16:creationId xmlns:a16="http://schemas.microsoft.com/office/drawing/2014/main" id="{7DAF8A1E-B84E-449F-9677-F1FA24FA162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EFCA84EF-A6F9-4018-A132-199CCD56DE8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a:extLst>
            <a:ext uri="{FF2B5EF4-FFF2-40B4-BE49-F238E27FC236}">
              <a16:creationId xmlns:a16="http://schemas.microsoft.com/office/drawing/2014/main" id="{7180EBF6-1EAE-40F4-916F-A17A68AD7DD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F2C08FB4-E8CE-4127-B91D-270A9852C2D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a:extLst>
            <a:ext uri="{FF2B5EF4-FFF2-40B4-BE49-F238E27FC236}">
              <a16:creationId xmlns:a16="http://schemas.microsoft.com/office/drawing/2014/main" id="{59A6DAD2-DB41-40B4-AB2C-39F9D33B088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D0BDB769-6301-41D6-96A7-A9552432BB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1FFB4FFD-CF6C-4D92-BFDA-8ADE6906B12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EECDD399-A44D-4614-8F48-2291A8668CF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7" name="直線コネクタ 376">
          <a:extLst>
            <a:ext uri="{FF2B5EF4-FFF2-40B4-BE49-F238E27FC236}">
              <a16:creationId xmlns:a16="http://schemas.microsoft.com/office/drawing/2014/main" id="{F44602A5-8061-4238-B2A5-508626B0384A}"/>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FBF7107F-F2AB-4A4C-832A-C3C5F3237A44}"/>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9" name="直線コネクタ 378">
          <a:extLst>
            <a:ext uri="{FF2B5EF4-FFF2-40B4-BE49-F238E27FC236}">
              <a16:creationId xmlns:a16="http://schemas.microsoft.com/office/drawing/2014/main" id="{77260FFD-8452-48D7-BCC5-C212DADCF589}"/>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34AD21E2-BEC4-4DCB-AEB6-DF072B0CBE8F}"/>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1" name="直線コネクタ 380">
          <a:extLst>
            <a:ext uri="{FF2B5EF4-FFF2-40B4-BE49-F238E27FC236}">
              <a16:creationId xmlns:a16="http://schemas.microsoft.com/office/drawing/2014/main" id="{27974D77-1C52-4708-A5C3-66D909C9D5B6}"/>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075FCE35-83E7-428A-8501-7E960C7AD851}"/>
            </a:ext>
          </a:extLst>
        </xdr:cNvPr>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3" name="フローチャート: 判断 382">
          <a:extLst>
            <a:ext uri="{FF2B5EF4-FFF2-40B4-BE49-F238E27FC236}">
              <a16:creationId xmlns:a16="http://schemas.microsoft.com/office/drawing/2014/main" id="{3188D983-C4B3-4E6F-8EC0-CFE72F6C1832}"/>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4" name="フローチャート: 判断 383">
          <a:extLst>
            <a:ext uri="{FF2B5EF4-FFF2-40B4-BE49-F238E27FC236}">
              <a16:creationId xmlns:a16="http://schemas.microsoft.com/office/drawing/2014/main" id="{635C2D48-7E8B-491E-BE41-6C308787064B}"/>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385" name="フローチャート: 判断 384">
          <a:extLst>
            <a:ext uri="{FF2B5EF4-FFF2-40B4-BE49-F238E27FC236}">
              <a16:creationId xmlns:a16="http://schemas.microsoft.com/office/drawing/2014/main" id="{35404550-A190-44E9-B489-0A1C42723E33}"/>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386" name="フローチャート: 判断 385">
          <a:extLst>
            <a:ext uri="{FF2B5EF4-FFF2-40B4-BE49-F238E27FC236}">
              <a16:creationId xmlns:a16="http://schemas.microsoft.com/office/drawing/2014/main" id="{99890DC7-5598-4BBA-B920-9950DEBD4551}"/>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387" name="フローチャート: 判断 386">
          <a:extLst>
            <a:ext uri="{FF2B5EF4-FFF2-40B4-BE49-F238E27FC236}">
              <a16:creationId xmlns:a16="http://schemas.microsoft.com/office/drawing/2014/main" id="{9B69C084-5FC4-4B31-8800-FB6D7DE9CF80}"/>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4E58618-E92E-41DB-B284-166564D526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3B3ED575-F32D-4A59-9A5E-8B5F4D5317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13DA2048-D313-4EB9-A82E-4C1C97E3F2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7DAF7A5-42F4-472E-8C2C-84D160CC5F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A6379A99-C8AF-40D2-9742-1BDD724422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126825</xdr:rowOff>
    </xdr:from>
    <xdr:to>
      <xdr:col>116</xdr:col>
      <xdr:colOff>114300</xdr:colOff>
      <xdr:row>36</xdr:row>
      <xdr:rowOff>56975</xdr:rowOff>
    </xdr:to>
    <xdr:sp macro="" textlink="">
      <xdr:nvSpPr>
        <xdr:cNvPr id="393" name="楕円 392">
          <a:extLst>
            <a:ext uri="{FF2B5EF4-FFF2-40B4-BE49-F238E27FC236}">
              <a16:creationId xmlns:a16="http://schemas.microsoft.com/office/drawing/2014/main" id="{AAD76E37-3B60-41CF-BE07-C4F86B09A418}"/>
            </a:ext>
          </a:extLst>
        </xdr:cNvPr>
        <xdr:cNvSpPr/>
      </xdr:nvSpPr>
      <xdr:spPr>
        <a:xfrm>
          <a:off x="22110700" y="61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149702</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1AF189CC-7C80-438D-B163-6988016CD1D0}"/>
            </a:ext>
          </a:extLst>
        </xdr:cNvPr>
        <xdr:cNvSpPr txBox="1"/>
      </xdr:nvSpPr>
      <xdr:spPr>
        <a:xfrm>
          <a:off x="22199600" y="597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143762</xdr:rowOff>
    </xdr:from>
    <xdr:to>
      <xdr:col>112</xdr:col>
      <xdr:colOff>38100</xdr:colOff>
      <xdr:row>36</xdr:row>
      <xdr:rowOff>73912</xdr:rowOff>
    </xdr:to>
    <xdr:sp macro="" textlink="">
      <xdr:nvSpPr>
        <xdr:cNvPr id="395" name="楕円 394">
          <a:extLst>
            <a:ext uri="{FF2B5EF4-FFF2-40B4-BE49-F238E27FC236}">
              <a16:creationId xmlns:a16="http://schemas.microsoft.com/office/drawing/2014/main" id="{7383A90D-93C0-433A-85E1-7981BB081D32}"/>
            </a:ext>
          </a:extLst>
        </xdr:cNvPr>
        <xdr:cNvSpPr/>
      </xdr:nvSpPr>
      <xdr:spPr>
        <a:xfrm>
          <a:off x="21272500" y="61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6175</xdr:rowOff>
    </xdr:from>
    <xdr:to>
      <xdr:col>116</xdr:col>
      <xdr:colOff>63500</xdr:colOff>
      <xdr:row>36</xdr:row>
      <xdr:rowOff>23112</xdr:rowOff>
    </xdr:to>
    <xdr:cxnSp macro="">
      <xdr:nvCxnSpPr>
        <xdr:cNvPr id="396" name="直線コネクタ 395">
          <a:extLst>
            <a:ext uri="{FF2B5EF4-FFF2-40B4-BE49-F238E27FC236}">
              <a16:creationId xmlns:a16="http://schemas.microsoft.com/office/drawing/2014/main" id="{90AAE597-2FD9-4491-901E-92F32A3A0099}"/>
            </a:ext>
          </a:extLst>
        </xdr:cNvPr>
        <xdr:cNvCxnSpPr/>
      </xdr:nvCxnSpPr>
      <xdr:spPr>
        <a:xfrm flipV="1">
          <a:off x="21323300" y="6178375"/>
          <a:ext cx="838200" cy="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158431</xdr:rowOff>
    </xdr:from>
    <xdr:to>
      <xdr:col>107</xdr:col>
      <xdr:colOff>101600</xdr:colOff>
      <xdr:row>36</xdr:row>
      <xdr:rowOff>88581</xdr:rowOff>
    </xdr:to>
    <xdr:sp macro="" textlink="">
      <xdr:nvSpPr>
        <xdr:cNvPr id="397" name="楕円 396">
          <a:extLst>
            <a:ext uri="{FF2B5EF4-FFF2-40B4-BE49-F238E27FC236}">
              <a16:creationId xmlns:a16="http://schemas.microsoft.com/office/drawing/2014/main" id="{71D7E1F0-C102-4A6B-B7AE-59D03DEA9C6C}"/>
            </a:ext>
          </a:extLst>
        </xdr:cNvPr>
        <xdr:cNvSpPr/>
      </xdr:nvSpPr>
      <xdr:spPr>
        <a:xfrm>
          <a:off x="20383500" y="61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23112</xdr:rowOff>
    </xdr:from>
    <xdr:to>
      <xdr:col>111</xdr:col>
      <xdr:colOff>177800</xdr:colOff>
      <xdr:row>36</xdr:row>
      <xdr:rowOff>37781</xdr:rowOff>
    </xdr:to>
    <xdr:cxnSp macro="">
      <xdr:nvCxnSpPr>
        <xdr:cNvPr id="398" name="直線コネクタ 397">
          <a:extLst>
            <a:ext uri="{FF2B5EF4-FFF2-40B4-BE49-F238E27FC236}">
              <a16:creationId xmlns:a16="http://schemas.microsoft.com/office/drawing/2014/main" id="{E07A057E-197C-4A0B-88EC-FE5D2E6AFA12}"/>
            </a:ext>
          </a:extLst>
        </xdr:cNvPr>
        <xdr:cNvCxnSpPr/>
      </xdr:nvCxnSpPr>
      <xdr:spPr>
        <a:xfrm flipV="1">
          <a:off x="20434300" y="6195312"/>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6058</xdr:rowOff>
    </xdr:from>
    <xdr:to>
      <xdr:col>102</xdr:col>
      <xdr:colOff>165100</xdr:colOff>
      <xdr:row>36</xdr:row>
      <xdr:rowOff>107658</xdr:rowOff>
    </xdr:to>
    <xdr:sp macro="" textlink="">
      <xdr:nvSpPr>
        <xdr:cNvPr id="399" name="楕円 398">
          <a:extLst>
            <a:ext uri="{FF2B5EF4-FFF2-40B4-BE49-F238E27FC236}">
              <a16:creationId xmlns:a16="http://schemas.microsoft.com/office/drawing/2014/main" id="{80BE9F49-9EE7-4317-8E20-299C296DEE73}"/>
            </a:ext>
          </a:extLst>
        </xdr:cNvPr>
        <xdr:cNvSpPr/>
      </xdr:nvSpPr>
      <xdr:spPr>
        <a:xfrm>
          <a:off x="19494500" y="617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37781</xdr:rowOff>
    </xdr:from>
    <xdr:to>
      <xdr:col>107</xdr:col>
      <xdr:colOff>50800</xdr:colOff>
      <xdr:row>36</xdr:row>
      <xdr:rowOff>56858</xdr:rowOff>
    </xdr:to>
    <xdr:cxnSp macro="">
      <xdr:nvCxnSpPr>
        <xdr:cNvPr id="400" name="直線コネクタ 399">
          <a:extLst>
            <a:ext uri="{FF2B5EF4-FFF2-40B4-BE49-F238E27FC236}">
              <a16:creationId xmlns:a16="http://schemas.microsoft.com/office/drawing/2014/main" id="{BCAE310B-6467-465D-976E-1FA800300230}"/>
            </a:ext>
          </a:extLst>
        </xdr:cNvPr>
        <xdr:cNvCxnSpPr/>
      </xdr:nvCxnSpPr>
      <xdr:spPr>
        <a:xfrm flipV="1">
          <a:off x="19545300" y="6209981"/>
          <a:ext cx="889000" cy="1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21096</xdr:rowOff>
    </xdr:from>
    <xdr:to>
      <xdr:col>98</xdr:col>
      <xdr:colOff>38100</xdr:colOff>
      <xdr:row>36</xdr:row>
      <xdr:rowOff>122696</xdr:rowOff>
    </xdr:to>
    <xdr:sp macro="" textlink="">
      <xdr:nvSpPr>
        <xdr:cNvPr id="401" name="楕円 400">
          <a:extLst>
            <a:ext uri="{FF2B5EF4-FFF2-40B4-BE49-F238E27FC236}">
              <a16:creationId xmlns:a16="http://schemas.microsoft.com/office/drawing/2014/main" id="{3213E690-D17A-4956-A001-69D76AF8F4D9}"/>
            </a:ext>
          </a:extLst>
        </xdr:cNvPr>
        <xdr:cNvSpPr/>
      </xdr:nvSpPr>
      <xdr:spPr>
        <a:xfrm>
          <a:off x="18605500" y="61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56858</xdr:rowOff>
    </xdr:from>
    <xdr:to>
      <xdr:col>102</xdr:col>
      <xdr:colOff>114300</xdr:colOff>
      <xdr:row>36</xdr:row>
      <xdr:rowOff>71896</xdr:rowOff>
    </xdr:to>
    <xdr:cxnSp macro="">
      <xdr:nvCxnSpPr>
        <xdr:cNvPr id="402" name="直線コネクタ 401">
          <a:extLst>
            <a:ext uri="{FF2B5EF4-FFF2-40B4-BE49-F238E27FC236}">
              <a16:creationId xmlns:a16="http://schemas.microsoft.com/office/drawing/2014/main" id="{D0D609A3-8054-4ABE-9D5A-B114E747CC23}"/>
            </a:ext>
          </a:extLst>
        </xdr:cNvPr>
        <xdr:cNvCxnSpPr/>
      </xdr:nvCxnSpPr>
      <xdr:spPr>
        <a:xfrm flipV="1">
          <a:off x="18656300" y="6229058"/>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DE6ED942-D06D-48F4-AC42-82DD7863CB63}"/>
            </a:ext>
          </a:extLst>
        </xdr:cNvPr>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D05260EF-BB50-435E-956E-8E8CB52F4667}"/>
            </a:ext>
          </a:extLst>
        </xdr:cNvPr>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7F829F48-0908-470B-93DD-79FC93572D6C}"/>
            </a:ext>
          </a:extLst>
        </xdr:cNvPr>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22442</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956A165C-E4BE-4A83-94EB-DD9E0C70BE21}"/>
            </a:ext>
          </a:extLst>
        </xdr:cNvPr>
        <xdr:cNvSpPr txBox="1"/>
      </xdr:nvSpPr>
      <xdr:spPr>
        <a:xfrm>
          <a:off x="18356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90439</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D60F4B50-570D-441F-B8C6-542E023116AF}"/>
            </a:ext>
          </a:extLst>
        </xdr:cNvPr>
        <xdr:cNvSpPr txBox="1"/>
      </xdr:nvSpPr>
      <xdr:spPr>
        <a:xfrm>
          <a:off x="21011095" y="59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105108</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96380DFD-6868-4592-A1B8-B993111E045D}"/>
            </a:ext>
          </a:extLst>
        </xdr:cNvPr>
        <xdr:cNvSpPr txBox="1"/>
      </xdr:nvSpPr>
      <xdr:spPr>
        <a:xfrm>
          <a:off x="20134795" y="593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124185</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15AE17AD-0D9E-44E2-90E0-08F388E2AE5D}"/>
            </a:ext>
          </a:extLst>
        </xdr:cNvPr>
        <xdr:cNvSpPr txBox="1"/>
      </xdr:nvSpPr>
      <xdr:spPr>
        <a:xfrm>
          <a:off x="19245795" y="595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139223</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id="{ADE4D283-130E-4477-AEE2-BE7EE538EC61}"/>
            </a:ext>
          </a:extLst>
        </xdr:cNvPr>
        <xdr:cNvSpPr txBox="1"/>
      </xdr:nvSpPr>
      <xdr:spPr>
        <a:xfrm>
          <a:off x="18356795" y="596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108CCBE9-4F90-4AC8-968A-92C0B7E1E2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4697E16A-A03C-4639-946B-8FB7E57A35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B5D3330A-8F27-4D6B-9C45-135897524B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D4E3EA63-25EB-4E86-8734-EF6D4411BFF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C886FA72-E8F8-4A93-A28F-2A85D82C42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7E3B2C06-23C6-4E4B-B7CA-79CB45DF2E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F0F39605-AE06-44C0-8506-DD0AB00D64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6FE4AAF8-0FA0-4372-9051-A314640D557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104D81B6-8553-48F6-B28B-657B3F5367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F4E8CCF1-25A5-4934-8FE0-4043721755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B3392906-8972-43EC-BD68-FD3BCCF9E0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2E821BB8-864C-4904-9FD1-242AE2EBF9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E895BC45-0B00-48F8-98D7-9BB5E5D140E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3DA1E0D6-4AB6-4576-902F-6C2317940D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97703543-1902-4998-BFD1-2A15022A05D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B5E4AED1-B655-4983-BFF0-CB450743F0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D0A0935-B243-4583-8502-94EA691736A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A09F9250-E615-43E6-BAF1-2FD051F478A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8BEEAF4-7776-48FC-8EF4-82CD889752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6DD44973-3A5C-4F3B-9928-C38B98AEAD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1" name="テキスト ボックス 430">
          <a:extLst>
            <a:ext uri="{FF2B5EF4-FFF2-40B4-BE49-F238E27FC236}">
              <a16:creationId xmlns:a16="http://schemas.microsoft.com/office/drawing/2014/main" id="{24D8FEBE-9C82-4726-9744-6AD6716B470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1205AF04-2AA2-46F1-92E4-0A54A4917B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a:extLst>
            <a:ext uri="{FF2B5EF4-FFF2-40B4-BE49-F238E27FC236}">
              <a16:creationId xmlns:a16="http://schemas.microsoft.com/office/drawing/2014/main" id="{29FC4A8D-12F5-49F6-B795-FB0CF89DB2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4" name="直線コネクタ 433">
          <a:extLst>
            <a:ext uri="{FF2B5EF4-FFF2-40B4-BE49-F238E27FC236}">
              <a16:creationId xmlns:a16="http://schemas.microsoft.com/office/drawing/2014/main" id="{1B986057-68B8-48DF-8C90-E155A4AA96A1}"/>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5" name="【保健センター・保健所】&#10;有形固定資産減価償却率最小値テキスト">
          <a:extLst>
            <a:ext uri="{FF2B5EF4-FFF2-40B4-BE49-F238E27FC236}">
              <a16:creationId xmlns:a16="http://schemas.microsoft.com/office/drawing/2014/main" id="{D95F1ABB-FFD3-4902-B113-BE583508F449}"/>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6" name="直線コネクタ 435">
          <a:extLst>
            <a:ext uri="{FF2B5EF4-FFF2-40B4-BE49-F238E27FC236}">
              <a16:creationId xmlns:a16="http://schemas.microsoft.com/office/drawing/2014/main" id="{4D210ACA-CD70-48D6-805B-698709C63FD6}"/>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7" name="【保健センター・保健所】&#10;有形固定資産減価償却率最大値テキスト">
          <a:extLst>
            <a:ext uri="{FF2B5EF4-FFF2-40B4-BE49-F238E27FC236}">
              <a16:creationId xmlns:a16="http://schemas.microsoft.com/office/drawing/2014/main" id="{A3C06DC6-0E02-4AF7-B692-D25AB5019EBA}"/>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8" name="直線コネクタ 437">
          <a:extLst>
            <a:ext uri="{FF2B5EF4-FFF2-40B4-BE49-F238E27FC236}">
              <a16:creationId xmlns:a16="http://schemas.microsoft.com/office/drawing/2014/main" id="{AD4C6792-1001-4EA3-8386-95E575D772A5}"/>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39" name="【保健センター・保健所】&#10;有形固定資産減価償却率平均値テキスト">
          <a:extLst>
            <a:ext uri="{FF2B5EF4-FFF2-40B4-BE49-F238E27FC236}">
              <a16:creationId xmlns:a16="http://schemas.microsoft.com/office/drawing/2014/main" id="{CA166393-6945-4B33-8DDE-15128216358A}"/>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40" name="フローチャート: 判断 439">
          <a:extLst>
            <a:ext uri="{FF2B5EF4-FFF2-40B4-BE49-F238E27FC236}">
              <a16:creationId xmlns:a16="http://schemas.microsoft.com/office/drawing/2014/main" id="{B578AC85-70DA-4298-AE5B-E84C5D09ACCA}"/>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41" name="フローチャート: 判断 440">
          <a:extLst>
            <a:ext uri="{FF2B5EF4-FFF2-40B4-BE49-F238E27FC236}">
              <a16:creationId xmlns:a16="http://schemas.microsoft.com/office/drawing/2014/main" id="{013E53D5-3FFB-483F-8510-67B5D050B61D}"/>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442" name="フローチャート: 判断 441">
          <a:extLst>
            <a:ext uri="{FF2B5EF4-FFF2-40B4-BE49-F238E27FC236}">
              <a16:creationId xmlns:a16="http://schemas.microsoft.com/office/drawing/2014/main" id="{22E2AECE-6128-4D89-BBDB-EC769556801E}"/>
            </a:ext>
          </a:extLst>
        </xdr:cNvPr>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443" name="フローチャート: 判断 442">
          <a:extLst>
            <a:ext uri="{FF2B5EF4-FFF2-40B4-BE49-F238E27FC236}">
              <a16:creationId xmlns:a16="http://schemas.microsoft.com/office/drawing/2014/main" id="{D5EA8C81-2F76-4A20-ABD1-0C36BCD687BA}"/>
            </a:ext>
          </a:extLst>
        </xdr:cNvPr>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444" name="フローチャート: 判断 443">
          <a:extLst>
            <a:ext uri="{FF2B5EF4-FFF2-40B4-BE49-F238E27FC236}">
              <a16:creationId xmlns:a16="http://schemas.microsoft.com/office/drawing/2014/main" id="{5ECB24AE-4B7C-484A-B1F8-ED25B6C85EDE}"/>
            </a:ext>
          </a:extLst>
        </xdr:cNvPr>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C6A72E29-6AB1-45E9-AAA4-27055C50B5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FC06D356-CDD1-4AC6-9798-536B8FA99C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265EB34C-DD95-4874-B1F2-E21757EE11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1FC42C0-1B54-40F0-B1C3-3A0C56B31B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3CB077DB-395F-4F54-AC3E-FB1B069D8D2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147320</xdr:rowOff>
    </xdr:from>
    <xdr:to>
      <xdr:col>85</xdr:col>
      <xdr:colOff>177800</xdr:colOff>
      <xdr:row>61</xdr:row>
      <xdr:rowOff>77470</xdr:rowOff>
    </xdr:to>
    <xdr:sp macro="" textlink="">
      <xdr:nvSpPr>
        <xdr:cNvPr id="450" name="楕円 449">
          <a:extLst>
            <a:ext uri="{FF2B5EF4-FFF2-40B4-BE49-F238E27FC236}">
              <a16:creationId xmlns:a16="http://schemas.microsoft.com/office/drawing/2014/main" id="{1A273EF5-45A3-4967-86D2-C2B468491F7A}"/>
            </a:ext>
          </a:extLst>
        </xdr:cNvPr>
        <xdr:cNvSpPr/>
      </xdr:nvSpPr>
      <xdr:spPr>
        <a:xfrm>
          <a:off x="16268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125747</xdr:rowOff>
    </xdr:from>
    <xdr:ext cx="405111" cy="259045"/>
    <xdr:sp macro="" textlink="">
      <xdr:nvSpPr>
        <xdr:cNvPr id="451" name="【保健センター・保健所】&#10;有形固定資産減価償却率該当値テキスト">
          <a:extLst>
            <a:ext uri="{FF2B5EF4-FFF2-40B4-BE49-F238E27FC236}">
              <a16:creationId xmlns:a16="http://schemas.microsoft.com/office/drawing/2014/main" id="{1B390248-E01A-4576-A58D-F6E3B7C3807F}"/>
            </a:ext>
          </a:extLst>
        </xdr:cNvPr>
        <xdr:cNvSpPr txBox="1"/>
      </xdr:nvSpPr>
      <xdr:spPr>
        <a:xfrm>
          <a:off x="16357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121920</xdr:rowOff>
    </xdr:from>
    <xdr:to>
      <xdr:col>81</xdr:col>
      <xdr:colOff>101600</xdr:colOff>
      <xdr:row>61</xdr:row>
      <xdr:rowOff>52070</xdr:rowOff>
    </xdr:to>
    <xdr:sp macro="" textlink="">
      <xdr:nvSpPr>
        <xdr:cNvPr id="452" name="楕円 451">
          <a:extLst>
            <a:ext uri="{FF2B5EF4-FFF2-40B4-BE49-F238E27FC236}">
              <a16:creationId xmlns:a16="http://schemas.microsoft.com/office/drawing/2014/main" id="{6FB511EB-AAFE-470D-80F1-661F6458E5AD}"/>
            </a:ext>
          </a:extLst>
        </xdr:cNvPr>
        <xdr:cNvSpPr/>
      </xdr:nvSpPr>
      <xdr:spPr>
        <a:xfrm>
          <a:off x="154305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1270</xdr:rowOff>
    </xdr:from>
    <xdr:to>
      <xdr:col>85</xdr:col>
      <xdr:colOff>127000</xdr:colOff>
      <xdr:row>61</xdr:row>
      <xdr:rowOff>26670</xdr:rowOff>
    </xdr:to>
    <xdr:cxnSp macro="">
      <xdr:nvCxnSpPr>
        <xdr:cNvPr id="453" name="直線コネクタ 452">
          <a:extLst>
            <a:ext uri="{FF2B5EF4-FFF2-40B4-BE49-F238E27FC236}">
              <a16:creationId xmlns:a16="http://schemas.microsoft.com/office/drawing/2014/main" id="{8D91CADD-D2AA-47C9-92DF-04C16D52B4A4}"/>
            </a:ext>
          </a:extLst>
        </xdr:cNvPr>
        <xdr:cNvCxnSpPr/>
      </xdr:nvCxnSpPr>
      <xdr:spPr>
        <a:xfrm>
          <a:off x="15481300" y="104597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96520</xdr:rowOff>
    </xdr:from>
    <xdr:to>
      <xdr:col>76</xdr:col>
      <xdr:colOff>165100</xdr:colOff>
      <xdr:row>61</xdr:row>
      <xdr:rowOff>26670</xdr:rowOff>
    </xdr:to>
    <xdr:sp macro="" textlink="">
      <xdr:nvSpPr>
        <xdr:cNvPr id="454" name="楕円 453">
          <a:extLst>
            <a:ext uri="{FF2B5EF4-FFF2-40B4-BE49-F238E27FC236}">
              <a16:creationId xmlns:a16="http://schemas.microsoft.com/office/drawing/2014/main" id="{8D22903E-349F-46D0-B437-97916A5EEB8F}"/>
            </a:ext>
          </a:extLst>
        </xdr:cNvPr>
        <xdr:cNvSpPr/>
      </xdr:nvSpPr>
      <xdr:spPr>
        <a:xfrm>
          <a:off x="14541500" y="103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147320</xdr:rowOff>
    </xdr:from>
    <xdr:to>
      <xdr:col>81</xdr:col>
      <xdr:colOff>50800</xdr:colOff>
      <xdr:row>61</xdr:row>
      <xdr:rowOff>1270</xdr:rowOff>
    </xdr:to>
    <xdr:cxnSp macro="">
      <xdr:nvCxnSpPr>
        <xdr:cNvPr id="455" name="直線コネクタ 454">
          <a:extLst>
            <a:ext uri="{FF2B5EF4-FFF2-40B4-BE49-F238E27FC236}">
              <a16:creationId xmlns:a16="http://schemas.microsoft.com/office/drawing/2014/main" id="{3247C513-4E64-4F6E-905C-A94CE9D0012F}"/>
            </a:ext>
          </a:extLst>
        </xdr:cNvPr>
        <xdr:cNvCxnSpPr/>
      </xdr:nvCxnSpPr>
      <xdr:spPr>
        <a:xfrm>
          <a:off x="14592300" y="104343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456" name="楕円 455">
          <a:extLst>
            <a:ext uri="{FF2B5EF4-FFF2-40B4-BE49-F238E27FC236}">
              <a16:creationId xmlns:a16="http://schemas.microsoft.com/office/drawing/2014/main" id="{50276D92-0703-44A7-8CA1-D8767CFEED7D}"/>
            </a:ext>
          </a:extLst>
        </xdr:cNvPr>
        <xdr:cNvSpPr/>
      </xdr:nvSpPr>
      <xdr:spPr>
        <a:xfrm>
          <a:off x="1365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121920</xdr:rowOff>
    </xdr:from>
    <xdr:to>
      <xdr:col>76</xdr:col>
      <xdr:colOff>114300</xdr:colOff>
      <xdr:row>60</xdr:row>
      <xdr:rowOff>147320</xdr:rowOff>
    </xdr:to>
    <xdr:cxnSp macro="">
      <xdr:nvCxnSpPr>
        <xdr:cNvPr id="457" name="直線コネクタ 456">
          <a:extLst>
            <a:ext uri="{FF2B5EF4-FFF2-40B4-BE49-F238E27FC236}">
              <a16:creationId xmlns:a16="http://schemas.microsoft.com/office/drawing/2014/main" id="{3F8E4763-A778-4749-A327-529EACF989F2}"/>
            </a:ext>
          </a:extLst>
        </xdr:cNvPr>
        <xdr:cNvCxnSpPr/>
      </xdr:nvCxnSpPr>
      <xdr:spPr>
        <a:xfrm>
          <a:off x="13703300" y="104089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45720</xdr:rowOff>
    </xdr:from>
    <xdr:to>
      <xdr:col>67</xdr:col>
      <xdr:colOff>101600</xdr:colOff>
      <xdr:row>60</xdr:row>
      <xdr:rowOff>147320</xdr:rowOff>
    </xdr:to>
    <xdr:sp macro="" textlink="">
      <xdr:nvSpPr>
        <xdr:cNvPr id="458" name="楕円 457">
          <a:extLst>
            <a:ext uri="{FF2B5EF4-FFF2-40B4-BE49-F238E27FC236}">
              <a16:creationId xmlns:a16="http://schemas.microsoft.com/office/drawing/2014/main" id="{4BEB702B-A640-4CD2-91EF-A61633EE8EA4}"/>
            </a:ext>
          </a:extLst>
        </xdr:cNvPr>
        <xdr:cNvSpPr/>
      </xdr:nvSpPr>
      <xdr:spPr>
        <a:xfrm>
          <a:off x="127635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96520</xdr:rowOff>
    </xdr:from>
    <xdr:to>
      <xdr:col>71</xdr:col>
      <xdr:colOff>177800</xdr:colOff>
      <xdr:row>60</xdr:row>
      <xdr:rowOff>121920</xdr:rowOff>
    </xdr:to>
    <xdr:cxnSp macro="">
      <xdr:nvCxnSpPr>
        <xdr:cNvPr id="459" name="直線コネクタ 458">
          <a:extLst>
            <a:ext uri="{FF2B5EF4-FFF2-40B4-BE49-F238E27FC236}">
              <a16:creationId xmlns:a16="http://schemas.microsoft.com/office/drawing/2014/main" id="{09062BA3-6972-4C68-B731-AAFA61776B26}"/>
            </a:ext>
          </a:extLst>
        </xdr:cNvPr>
        <xdr:cNvCxnSpPr/>
      </xdr:nvCxnSpPr>
      <xdr:spPr>
        <a:xfrm>
          <a:off x="12814300" y="103835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60" name="n_1aveValue【保健センター・保健所】&#10;有形固定資産減価償却率">
          <a:extLst>
            <a:ext uri="{FF2B5EF4-FFF2-40B4-BE49-F238E27FC236}">
              <a16:creationId xmlns:a16="http://schemas.microsoft.com/office/drawing/2014/main" id="{614B7483-131A-4756-82D7-077C6AD25BB0}"/>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127017</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A8E2A015-B1DD-4920-824B-F529FEF20CE3}"/>
            </a:ext>
          </a:extLst>
        </xdr:cNvPr>
        <xdr:cNvSpPr txBox="1"/>
      </xdr:nvSpPr>
      <xdr:spPr>
        <a:xfrm>
          <a:off x="14389744" y="989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123207</xdr:rowOff>
    </xdr:from>
    <xdr:ext cx="405111" cy="259045"/>
    <xdr:sp macro="" textlink="">
      <xdr:nvSpPr>
        <xdr:cNvPr id="462" name="n_3aveValue【保健センター・保健所】&#10;有形固定資産減価償却率">
          <a:extLst>
            <a:ext uri="{FF2B5EF4-FFF2-40B4-BE49-F238E27FC236}">
              <a16:creationId xmlns:a16="http://schemas.microsoft.com/office/drawing/2014/main" id="{0A84B0D0-22B8-46F8-B29F-C3C59B86D0D2}"/>
            </a:ext>
          </a:extLst>
        </xdr:cNvPr>
        <xdr:cNvSpPr txBox="1"/>
      </xdr:nvSpPr>
      <xdr:spPr>
        <a:xfrm>
          <a:off x="13500744" y="989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109237</xdr:rowOff>
    </xdr:from>
    <xdr:ext cx="405111" cy="259045"/>
    <xdr:sp macro="" textlink="">
      <xdr:nvSpPr>
        <xdr:cNvPr id="463" name="n_4aveValue【保健センター・保健所】&#10;有形固定資産減価償却率">
          <a:extLst>
            <a:ext uri="{FF2B5EF4-FFF2-40B4-BE49-F238E27FC236}">
              <a16:creationId xmlns:a16="http://schemas.microsoft.com/office/drawing/2014/main" id="{5AEAFE73-92FF-474A-B451-BEAC4DE24003}"/>
            </a:ext>
          </a:extLst>
        </xdr:cNvPr>
        <xdr:cNvSpPr txBox="1"/>
      </xdr:nvSpPr>
      <xdr:spPr>
        <a:xfrm>
          <a:off x="12611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43197</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A9706AA8-3127-4E81-9009-47F5FDED9ABA}"/>
            </a:ext>
          </a:extLst>
        </xdr:cNvPr>
        <xdr:cNvSpPr txBox="1"/>
      </xdr:nvSpPr>
      <xdr:spPr>
        <a:xfrm>
          <a:off x="15266044" y="1050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17797</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21572BD3-30B9-4005-A920-B1FA13443228}"/>
            </a:ext>
          </a:extLst>
        </xdr:cNvPr>
        <xdr:cNvSpPr txBox="1"/>
      </xdr:nvSpPr>
      <xdr:spPr>
        <a:xfrm>
          <a:off x="14389744" y="1047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466" name="n_3mainValue【保健センター・保健所】&#10;有形固定資産減価償却率">
          <a:extLst>
            <a:ext uri="{FF2B5EF4-FFF2-40B4-BE49-F238E27FC236}">
              <a16:creationId xmlns:a16="http://schemas.microsoft.com/office/drawing/2014/main" id="{7603E436-6710-4BDE-B2FA-52D75CD17A9B}"/>
            </a:ext>
          </a:extLst>
        </xdr:cNvPr>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138447</xdr:rowOff>
    </xdr:from>
    <xdr:ext cx="405111" cy="259045"/>
    <xdr:sp macro="" textlink="">
      <xdr:nvSpPr>
        <xdr:cNvPr id="467" name="n_4mainValue【保健センター・保健所】&#10;有形固定資産減価償却率">
          <a:extLst>
            <a:ext uri="{FF2B5EF4-FFF2-40B4-BE49-F238E27FC236}">
              <a16:creationId xmlns:a16="http://schemas.microsoft.com/office/drawing/2014/main" id="{9B149D16-EA92-4E5B-A72A-319FE2D763FB}"/>
            </a:ext>
          </a:extLst>
        </xdr:cNvPr>
        <xdr:cNvSpPr txBox="1"/>
      </xdr:nvSpPr>
      <xdr:spPr>
        <a:xfrm>
          <a:off x="12611744" y="1042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C244C923-4AAA-4C58-86F0-AE1E3DD921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A1DCA824-0DBC-4621-B40B-426394C966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234042BA-1A2F-4FEC-9D8B-E5D2602D8FA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86255FC3-FD3C-445D-8547-10FB6D47E0D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CEDDBF97-762C-4C25-B7FA-BE81270431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EDFE4E4-A6B3-4A80-82AF-1CD9A5C0787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ECACCFDE-D04E-43BD-B268-9876EF2E6C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C19548EB-5C7C-4469-B9CF-469421FE51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C8513E78-EE29-40F6-9CFE-E25A70992A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D0274476-BD09-45CD-B4CD-A6D87B2FB9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a:extLst>
            <a:ext uri="{FF2B5EF4-FFF2-40B4-BE49-F238E27FC236}">
              <a16:creationId xmlns:a16="http://schemas.microsoft.com/office/drawing/2014/main" id="{8E3580E1-3FBA-4ECF-91B2-7AB94501007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a:extLst>
            <a:ext uri="{FF2B5EF4-FFF2-40B4-BE49-F238E27FC236}">
              <a16:creationId xmlns:a16="http://schemas.microsoft.com/office/drawing/2014/main" id="{E55D5248-E453-4EFE-AF82-8E9F3E45DB5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a:extLst>
            <a:ext uri="{FF2B5EF4-FFF2-40B4-BE49-F238E27FC236}">
              <a16:creationId xmlns:a16="http://schemas.microsoft.com/office/drawing/2014/main" id="{CF88F9F0-6BBA-48E9-A646-E567C0752C3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a:extLst>
            <a:ext uri="{FF2B5EF4-FFF2-40B4-BE49-F238E27FC236}">
              <a16:creationId xmlns:a16="http://schemas.microsoft.com/office/drawing/2014/main" id="{65E96E2E-9E0C-4CBF-BAB8-C3452F56C3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a:extLst>
            <a:ext uri="{FF2B5EF4-FFF2-40B4-BE49-F238E27FC236}">
              <a16:creationId xmlns:a16="http://schemas.microsoft.com/office/drawing/2014/main" id="{58F62AA6-ACE1-43AC-BEEB-39B34091366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a:extLst>
            <a:ext uri="{FF2B5EF4-FFF2-40B4-BE49-F238E27FC236}">
              <a16:creationId xmlns:a16="http://schemas.microsoft.com/office/drawing/2014/main" id="{1D92960C-17E2-4CE0-9DFB-64E1AA32431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a:extLst>
            <a:ext uri="{FF2B5EF4-FFF2-40B4-BE49-F238E27FC236}">
              <a16:creationId xmlns:a16="http://schemas.microsoft.com/office/drawing/2014/main" id="{DE3D42D7-94A0-442B-A4FC-0BC6984B707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a:extLst>
            <a:ext uri="{FF2B5EF4-FFF2-40B4-BE49-F238E27FC236}">
              <a16:creationId xmlns:a16="http://schemas.microsoft.com/office/drawing/2014/main" id="{C65A456B-2E55-4580-8DED-67A72CBAA2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a:extLst>
            <a:ext uri="{FF2B5EF4-FFF2-40B4-BE49-F238E27FC236}">
              <a16:creationId xmlns:a16="http://schemas.microsoft.com/office/drawing/2014/main" id="{2910CB00-285D-4C62-9F04-7CE395117C8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5D9EAAFE-14D9-4BB4-9442-7D90C1813E9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a:extLst>
            <a:ext uri="{FF2B5EF4-FFF2-40B4-BE49-F238E27FC236}">
              <a16:creationId xmlns:a16="http://schemas.microsoft.com/office/drawing/2014/main" id="{A5CD59CD-25EF-468B-8DA0-72E9F0CC17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1292245B-D7AF-4DE1-B51D-AAD610E314A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a:extLst>
            <a:ext uri="{FF2B5EF4-FFF2-40B4-BE49-F238E27FC236}">
              <a16:creationId xmlns:a16="http://schemas.microsoft.com/office/drawing/2014/main" id="{F6FB86E0-DB02-459D-A0D7-ACD3F5F651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91" name="直線コネクタ 490">
          <a:extLst>
            <a:ext uri="{FF2B5EF4-FFF2-40B4-BE49-F238E27FC236}">
              <a16:creationId xmlns:a16="http://schemas.microsoft.com/office/drawing/2014/main" id="{C0CD2BE0-F3A0-482A-BF44-1F7411CA7B9E}"/>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92" name="【保健センター・保健所】&#10;一人当たり面積最小値テキスト">
          <a:extLst>
            <a:ext uri="{FF2B5EF4-FFF2-40B4-BE49-F238E27FC236}">
              <a16:creationId xmlns:a16="http://schemas.microsoft.com/office/drawing/2014/main" id="{A5EF5121-946A-42EF-8FD4-152F5F2A4124}"/>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93" name="直線コネクタ 492">
          <a:extLst>
            <a:ext uri="{FF2B5EF4-FFF2-40B4-BE49-F238E27FC236}">
              <a16:creationId xmlns:a16="http://schemas.microsoft.com/office/drawing/2014/main" id="{95153AEB-FFD6-4136-A04F-B00BD1FBCB35}"/>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4" name="【保健センター・保健所】&#10;一人当たり面積最大値テキスト">
          <a:extLst>
            <a:ext uri="{FF2B5EF4-FFF2-40B4-BE49-F238E27FC236}">
              <a16:creationId xmlns:a16="http://schemas.microsoft.com/office/drawing/2014/main" id="{FB588F94-23CF-4414-A1F0-FC205D6E233F}"/>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95" name="直線コネクタ 494">
          <a:extLst>
            <a:ext uri="{FF2B5EF4-FFF2-40B4-BE49-F238E27FC236}">
              <a16:creationId xmlns:a16="http://schemas.microsoft.com/office/drawing/2014/main" id="{454B12E9-F0AC-4234-9866-80188F1FD1C6}"/>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96" name="【保健センター・保健所】&#10;一人当たり面積平均値テキスト">
          <a:extLst>
            <a:ext uri="{FF2B5EF4-FFF2-40B4-BE49-F238E27FC236}">
              <a16:creationId xmlns:a16="http://schemas.microsoft.com/office/drawing/2014/main" id="{5C3D4663-AF0E-447F-BFA7-2F191647DF20}"/>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97" name="フローチャート: 判断 496">
          <a:extLst>
            <a:ext uri="{FF2B5EF4-FFF2-40B4-BE49-F238E27FC236}">
              <a16:creationId xmlns:a16="http://schemas.microsoft.com/office/drawing/2014/main" id="{8C2B9EB3-7EB2-4660-9CF6-E2D4D9BA532B}"/>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98" name="フローチャート: 判断 497">
          <a:extLst>
            <a:ext uri="{FF2B5EF4-FFF2-40B4-BE49-F238E27FC236}">
              <a16:creationId xmlns:a16="http://schemas.microsoft.com/office/drawing/2014/main" id="{76507125-ECA4-48CA-A577-C3408CDC3AA2}"/>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499" name="フローチャート: 判断 498">
          <a:extLst>
            <a:ext uri="{FF2B5EF4-FFF2-40B4-BE49-F238E27FC236}">
              <a16:creationId xmlns:a16="http://schemas.microsoft.com/office/drawing/2014/main" id="{EFFCDE90-EE93-45C2-835D-562C3D07D61D}"/>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500" name="フローチャート: 判断 499">
          <a:extLst>
            <a:ext uri="{FF2B5EF4-FFF2-40B4-BE49-F238E27FC236}">
              <a16:creationId xmlns:a16="http://schemas.microsoft.com/office/drawing/2014/main" id="{08B06565-0767-419C-9E25-B8D23851C344}"/>
            </a:ext>
          </a:extLst>
        </xdr:cNvPr>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01" name="フローチャート: 判断 500">
          <a:extLst>
            <a:ext uri="{FF2B5EF4-FFF2-40B4-BE49-F238E27FC236}">
              <a16:creationId xmlns:a16="http://schemas.microsoft.com/office/drawing/2014/main" id="{9CF5992B-BB6F-4F2F-8420-EFBD7583707D}"/>
            </a:ext>
          </a:extLst>
        </xdr:cNvPr>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B3E8DEF8-A06E-4159-AAF9-F9ED64F041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0FB797C-EB24-42A3-831B-81540F864A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FF99475F-61CF-4A91-BEDD-D617A33F9C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A827CAEE-4874-45BC-A306-E9616BB585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7AADC9D-27D0-43E1-A852-BECFD1B30C8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507" name="楕円 506">
          <a:extLst>
            <a:ext uri="{FF2B5EF4-FFF2-40B4-BE49-F238E27FC236}">
              <a16:creationId xmlns:a16="http://schemas.microsoft.com/office/drawing/2014/main" id="{A94B68DB-A1F4-422C-9EB5-B766C1101A62}"/>
            </a:ext>
          </a:extLst>
        </xdr:cNvPr>
        <xdr:cNvSpPr/>
      </xdr:nvSpPr>
      <xdr:spPr>
        <a:xfrm>
          <a:off x="22110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508" name="【保健センター・保健所】&#10;一人当たり面積該当値テキスト">
          <a:extLst>
            <a:ext uri="{FF2B5EF4-FFF2-40B4-BE49-F238E27FC236}">
              <a16:creationId xmlns:a16="http://schemas.microsoft.com/office/drawing/2014/main" id="{8A97BB89-32CB-44C6-B203-155707F3489F}"/>
            </a:ext>
          </a:extLst>
        </xdr:cNvPr>
        <xdr:cNvSpPr txBox="1"/>
      </xdr:nvSpPr>
      <xdr:spPr>
        <a:xfrm>
          <a:off x="22199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509" name="楕円 508">
          <a:extLst>
            <a:ext uri="{FF2B5EF4-FFF2-40B4-BE49-F238E27FC236}">
              <a16:creationId xmlns:a16="http://schemas.microsoft.com/office/drawing/2014/main" id="{21A8595D-FBC2-45AE-A752-882BBE8AB659}"/>
            </a:ext>
          </a:extLst>
        </xdr:cNvPr>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68580</xdr:rowOff>
    </xdr:from>
    <xdr:to>
      <xdr:col>116</xdr:col>
      <xdr:colOff>63500</xdr:colOff>
      <xdr:row>62</xdr:row>
      <xdr:rowOff>72390</xdr:rowOff>
    </xdr:to>
    <xdr:cxnSp macro="">
      <xdr:nvCxnSpPr>
        <xdr:cNvPr id="510" name="直線コネクタ 509">
          <a:extLst>
            <a:ext uri="{FF2B5EF4-FFF2-40B4-BE49-F238E27FC236}">
              <a16:creationId xmlns:a16="http://schemas.microsoft.com/office/drawing/2014/main" id="{B11F4D79-2C4A-4556-93F1-1B339F24654A}"/>
            </a:ext>
          </a:extLst>
        </xdr:cNvPr>
        <xdr:cNvCxnSpPr/>
      </xdr:nvCxnSpPr>
      <xdr:spPr>
        <a:xfrm flipV="1">
          <a:off x="21323300" y="106984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511" name="楕円 510">
          <a:extLst>
            <a:ext uri="{FF2B5EF4-FFF2-40B4-BE49-F238E27FC236}">
              <a16:creationId xmlns:a16="http://schemas.microsoft.com/office/drawing/2014/main" id="{60EA9A2F-FAEE-45AD-8385-8C1A696128BC}"/>
            </a:ext>
          </a:extLst>
        </xdr:cNvPr>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80010</xdr:rowOff>
    </xdr:to>
    <xdr:cxnSp macro="">
      <xdr:nvCxnSpPr>
        <xdr:cNvPr id="512" name="直線コネクタ 511">
          <a:extLst>
            <a:ext uri="{FF2B5EF4-FFF2-40B4-BE49-F238E27FC236}">
              <a16:creationId xmlns:a16="http://schemas.microsoft.com/office/drawing/2014/main" id="{0E2C93A2-88BA-43AB-9CE8-CE769797BD11}"/>
            </a:ext>
          </a:extLst>
        </xdr:cNvPr>
        <xdr:cNvCxnSpPr/>
      </xdr:nvCxnSpPr>
      <xdr:spPr>
        <a:xfrm flipV="1">
          <a:off x="20434300" y="10702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513" name="楕円 512">
          <a:extLst>
            <a:ext uri="{FF2B5EF4-FFF2-40B4-BE49-F238E27FC236}">
              <a16:creationId xmlns:a16="http://schemas.microsoft.com/office/drawing/2014/main" id="{70ABC493-6EC2-4C1A-B9AE-91A381FF8608}"/>
            </a:ext>
          </a:extLst>
        </xdr:cNvPr>
        <xdr:cNvSpPr/>
      </xdr:nvSpPr>
      <xdr:spPr>
        <a:xfrm>
          <a:off x="19494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80010</xdr:rowOff>
    </xdr:from>
    <xdr:to>
      <xdr:col>107</xdr:col>
      <xdr:colOff>50800</xdr:colOff>
      <xdr:row>62</xdr:row>
      <xdr:rowOff>83820</xdr:rowOff>
    </xdr:to>
    <xdr:cxnSp macro="">
      <xdr:nvCxnSpPr>
        <xdr:cNvPr id="514" name="直線コネクタ 513">
          <a:extLst>
            <a:ext uri="{FF2B5EF4-FFF2-40B4-BE49-F238E27FC236}">
              <a16:creationId xmlns:a16="http://schemas.microsoft.com/office/drawing/2014/main" id="{A0398447-844C-40FC-A62A-03258A952200}"/>
            </a:ext>
          </a:extLst>
        </xdr:cNvPr>
        <xdr:cNvCxnSpPr/>
      </xdr:nvCxnSpPr>
      <xdr:spPr>
        <a:xfrm flipV="1">
          <a:off x="19545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515" name="楕円 514">
          <a:extLst>
            <a:ext uri="{FF2B5EF4-FFF2-40B4-BE49-F238E27FC236}">
              <a16:creationId xmlns:a16="http://schemas.microsoft.com/office/drawing/2014/main" id="{61AA6049-F64B-4C57-929B-D30407BA1D40}"/>
            </a:ext>
          </a:extLst>
        </xdr:cNvPr>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83820</xdr:rowOff>
    </xdr:from>
    <xdr:to>
      <xdr:col>102</xdr:col>
      <xdr:colOff>114300</xdr:colOff>
      <xdr:row>62</xdr:row>
      <xdr:rowOff>91440</xdr:rowOff>
    </xdr:to>
    <xdr:cxnSp macro="">
      <xdr:nvCxnSpPr>
        <xdr:cNvPr id="516" name="直線コネクタ 515">
          <a:extLst>
            <a:ext uri="{FF2B5EF4-FFF2-40B4-BE49-F238E27FC236}">
              <a16:creationId xmlns:a16="http://schemas.microsoft.com/office/drawing/2014/main" id="{162FE31A-1CDC-4EC7-BC05-C39C488E70FD}"/>
            </a:ext>
          </a:extLst>
        </xdr:cNvPr>
        <xdr:cNvCxnSpPr/>
      </xdr:nvCxnSpPr>
      <xdr:spPr>
        <a:xfrm flipV="1">
          <a:off x="18656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17" name="n_1aveValue【保健センター・保健所】&#10;一人当たり面積">
          <a:extLst>
            <a:ext uri="{FF2B5EF4-FFF2-40B4-BE49-F238E27FC236}">
              <a16:creationId xmlns:a16="http://schemas.microsoft.com/office/drawing/2014/main" id="{999D83AD-34FB-4698-8B8D-BD46F3838611}"/>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18" name="n_2aveValue【保健センター・保健所】&#10;一人当たり面積">
          <a:extLst>
            <a:ext uri="{FF2B5EF4-FFF2-40B4-BE49-F238E27FC236}">
              <a16:creationId xmlns:a16="http://schemas.microsoft.com/office/drawing/2014/main" id="{8E40A61D-F85F-423D-94D9-9D56B846DA82}"/>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519" name="n_3aveValue【保健センター・保健所】&#10;一人当たり面積">
          <a:extLst>
            <a:ext uri="{FF2B5EF4-FFF2-40B4-BE49-F238E27FC236}">
              <a16:creationId xmlns:a16="http://schemas.microsoft.com/office/drawing/2014/main" id="{CD7E4B6D-BC8D-4F58-AD4E-C9D8FBE5658C}"/>
            </a:ext>
          </a:extLst>
        </xdr:cNvPr>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154957</xdr:rowOff>
    </xdr:from>
    <xdr:ext cx="469744" cy="259045"/>
    <xdr:sp macro="" textlink="">
      <xdr:nvSpPr>
        <xdr:cNvPr id="520" name="n_4aveValue【保健センター・保健所】&#10;一人当たり面積">
          <a:extLst>
            <a:ext uri="{FF2B5EF4-FFF2-40B4-BE49-F238E27FC236}">
              <a16:creationId xmlns:a16="http://schemas.microsoft.com/office/drawing/2014/main" id="{A6F930E0-297B-42D4-8105-48F025CB3182}"/>
            </a:ext>
          </a:extLst>
        </xdr:cNvPr>
        <xdr:cNvSpPr txBox="1"/>
      </xdr:nvSpPr>
      <xdr:spPr>
        <a:xfrm>
          <a:off x="18421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114317</xdr:rowOff>
    </xdr:from>
    <xdr:ext cx="469744" cy="259045"/>
    <xdr:sp macro="" textlink="">
      <xdr:nvSpPr>
        <xdr:cNvPr id="521" name="n_1mainValue【保健センター・保健所】&#10;一人当たり面積">
          <a:extLst>
            <a:ext uri="{FF2B5EF4-FFF2-40B4-BE49-F238E27FC236}">
              <a16:creationId xmlns:a16="http://schemas.microsoft.com/office/drawing/2014/main" id="{A7C90918-7BAB-40F5-896D-0A38D8A7A560}"/>
            </a:ext>
          </a:extLst>
        </xdr:cNvPr>
        <xdr:cNvSpPr txBox="1"/>
      </xdr:nvSpPr>
      <xdr:spPr>
        <a:xfrm>
          <a:off x="21075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522" name="n_2mainValue【保健センター・保健所】&#10;一人当たり面積">
          <a:extLst>
            <a:ext uri="{FF2B5EF4-FFF2-40B4-BE49-F238E27FC236}">
              <a16:creationId xmlns:a16="http://schemas.microsoft.com/office/drawing/2014/main" id="{CCE2F62E-5402-4912-A9FB-0309C6F2CEE7}"/>
            </a:ext>
          </a:extLst>
        </xdr:cNvPr>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125747</xdr:rowOff>
    </xdr:from>
    <xdr:ext cx="469744" cy="259045"/>
    <xdr:sp macro="" textlink="">
      <xdr:nvSpPr>
        <xdr:cNvPr id="523" name="n_3mainValue【保健センター・保健所】&#10;一人当たり面積">
          <a:extLst>
            <a:ext uri="{FF2B5EF4-FFF2-40B4-BE49-F238E27FC236}">
              <a16:creationId xmlns:a16="http://schemas.microsoft.com/office/drawing/2014/main" id="{9199073C-B87E-4861-A8CB-14E6418B37A8}"/>
            </a:ext>
          </a:extLst>
        </xdr:cNvPr>
        <xdr:cNvSpPr txBox="1"/>
      </xdr:nvSpPr>
      <xdr:spPr>
        <a:xfrm>
          <a:off x="19310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524" name="n_4mainValue【保健センター・保健所】&#10;一人当たり面積">
          <a:extLst>
            <a:ext uri="{FF2B5EF4-FFF2-40B4-BE49-F238E27FC236}">
              <a16:creationId xmlns:a16="http://schemas.microsoft.com/office/drawing/2014/main" id="{9071A10A-9938-4DD4-89A0-71EFAF108B32}"/>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5893D77A-0EF5-4503-91BB-198638BF06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0C4D2E12-4B60-403F-BED1-8366B2505D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3B133A7F-7C36-4D3D-A104-C9D316DA33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ED2127E3-161C-4CFA-AE6D-C5BBBBCC311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8FC99FAC-E6AB-480C-A8C1-65C9FCAA64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20865663-CF93-4811-BC7E-D1EB980363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D9111FD1-F45E-4C52-9305-D83FC7BA43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87CBB9FF-578E-4BF9-831B-5D6F11EAC0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B7FDCD43-B352-460A-A7B9-17DA06C3325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F9F83A56-91A1-408A-8BA2-5220F8258B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E4A5858B-E45E-407F-9A00-853D86B956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B3E5855A-ACC9-4312-891A-B9BF4304913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B70A3C86-144E-4237-8461-C22DB1663D6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8141CAF4-2426-412D-A083-673BBD43CC9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3EA1C7CF-F24F-402A-8AAA-002E4E9CFB6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F3D3B394-8141-441D-A73B-0FB720C4286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B9A2209A-39A5-414C-8720-493F77B2F59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77FA5849-3ADB-4D9B-83D2-FDBB298BDA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CF295CBF-068A-48BC-A4D6-4424693766C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535B8002-7C77-4EE2-A034-C35A280E0E4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228BEE3D-A3DA-4821-B13B-FE9ADF2DAE4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736B06DC-8385-4D8D-908D-8B90A4BFA64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F9B3B68C-AF9B-4247-A4E4-5DAE0D9895F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12F23A74-13D7-4080-920A-5056A4B522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9" name="直線コネクタ 548">
          <a:extLst>
            <a:ext uri="{FF2B5EF4-FFF2-40B4-BE49-F238E27FC236}">
              <a16:creationId xmlns:a16="http://schemas.microsoft.com/office/drawing/2014/main" id="{A5FAD762-7204-4BA7-91FD-D3EEB17B749F}"/>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DAFD97DE-2837-424A-B8F7-3BD22C8CA81C}"/>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1" name="直線コネクタ 550">
          <a:extLst>
            <a:ext uri="{FF2B5EF4-FFF2-40B4-BE49-F238E27FC236}">
              <a16:creationId xmlns:a16="http://schemas.microsoft.com/office/drawing/2014/main" id="{6CB735C1-88AF-4551-8B74-106323712978}"/>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0320820D-852F-4AAB-A684-4A0ADA158169}"/>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3" name="直線コネクタ 552">
          <a:extLst>
            <a:ext uri="{FF2B5EF4-FFF2-40B4-BE49-F238E27FC236}">
              <a16:creationId xmlns:a16="http://schemas.microsoft.com/office/drawing/2014/main" id="{99E67D08-765D-4434-9EED-39558E156B49}"/>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5549A3BE-A744-429C-AE62-ADEE32366648}"/>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5" name="フローチャート: 判断 554">
          <a:extLst>
            <a:ext uri="{FF2B5EF4-FFF2-40B4-BE49-F238E27FC236}">
              <a16:creationId xmlns:a16="http://schemas.microsoft.com/office/drawing/2014/main" id="{B2AB2B5C-03D6-4143-977F-2631567A3222}"/>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6" name="フローチャート: 判断 555">
          <a:extLst>
            <a:ext uri="{FF2B5EF4-FFF2-40B4-BE49-F238E27FC236}">
              <a16:creationId xmlns:a16="http://schemas.microsoft.com/office/drawing/2014/main" id="{CCC084A6-7116-4972-A8CC-49E62EADABBB}"/>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7" name="フローチャート: 判断 556">
          <a:extLst>
            <a:ext uri="{FF2B5EF4-FFF2-40B4-BE49-F238E27FC236}">
              <a16:creationId xmlns:a16="http://schemas.microsoft.com/office/drawing/2014/main" id="{2D14FB2A-1996-4230-A905-49DBC205FE72}"/>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58" name="フローチャート: 判断 557">
          <a:extLst>
            <a:ext uri="{FF2B5EF4-FFF2-40B4-BE49-F238E27FC236}">
              <a16:creationId xmlns:a16="http://schemas.microsoft.com/office/drawing/2014/main" id="{43264DC3-82BF-4EDA-8F8C-F324E0CC5663}"/>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59" name="フローチャート: 判断 558">
          <a:extLst>
            <a:ext uri="{FF2B5EF4-FFF2-40B4-BE49-F238E27FC236}">
              <a16:creationId xmlns:a16="http://schemas.microsoft.com/office/drawing/2014/main" id="{574844D0-7A77-4F65-A302-FB8C97288C7B}"/>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2D9E703-9C0E-4498-B3BD-8C52BE8F0A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2786A219-65D9-4F3C-90BB-15F83DA3250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51164D56-D1CE-4896-B4A2-262C96E009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4FD6C9D-2AF0-4626-993D-C2088EB71D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C54660C-49AC-4304-A39E-5994550456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118745</xdr:rowOff>
    </xdr:from>
    <xdr:to>
      <xdr:col>85</xdr:col>
      <xdr:colOff>177800</xdr:colOff>
      <xdr:row>83</xdr:row>
      <xdr:rowOff>48895</xdr:rowOff>
    </xdr:to>
    <xdr:sp macro="" textlink="">
      <xdr:nvSpPr>
        <xdr:cNvPr id="565" name="楕円 564">
          <a:extLst>
            <a:ext uri="{FF2B5EF4-FFF2-40B4-BE49-F238E27FC236}">
              <a16:creationId xmlns:a16="http://schemas.microsoft.com/office/drawing/2014/main" id="{22373EE7-D1D3-4321-85C3-2B3341EDF792}"/>
            </a:ext>
          </a:extLst>
        </xdr:cNvPr>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97172</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DD574659-592B-435C-8BF7-AD600ECEE709}"/>
            </a:ext>
          </a:extLst>
        </xdr:cNvPr>
        <xdr:cNvSpPr txBox="1"/>
      </xdr:nvSpPr>
      <xdr:spPr>
        <a:xfrm>
          <a:off x="16357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567" name="楕円 566">
          <a:extLst>
            <a:ext uri="{FF2B5EF4-FFF2-40B4-BE49-F238E27FC236}">
              <a16:creationId xmlns:a16="http://schemas.microsoft.com/office/drawing/2014/main" id="{C09DAC00-0A60-4D64-B922-3D85EE84499A}"/>
            </a:ext>
          </a:extLst>
        </xdr:cNvPr>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129539</xdr:rowOff>
    </xdr:from>
    <xdr:to>
      <xdr:col>85</xdr:col>
      <xdr:colOff>127000</xdr:colOff>
      <xdr:row>82</xdr:row>
      <xdr:rowOff>169545</xdr:rowOff>
    </xdr:to>
    <xdr:cxnSp macro="">
      <xdr:nvCxnSpPr>
        <xdr:cNvPr id="568" name="直線コネクタ 567">
          <a:extLst>
            <a:ext uri="{FF2B5EF4-FFF2-40B4-BE49-F238E27FC236}">
              <a16:creationId xmlns:a16="http://schemas.microsoft.com/office/drawing/2014/main" id="{EB2F721D-791B-49BE-80B9-CFAA70381D8D}"/>
            </a:ext>
          </a:extLst>
        </xdr:cNvPr>
        <xdr:cNvCxnSpPr/>
      </xdr:nvCxnSpPr>
      <xdr:spPr>
        <a:xfrm>
          <a:off x="15481300" y="141884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50164</xdr:rowOff>
    </xdr:from>
    <xdr:to>
      <xdr:col>76</xdr:col>
      <xdr:colOff>165100</xdr:colOff>
      <xdr:row>82</xdr:row>
      <xdr:rowOff>151764</xdr:rowOff>
    </xdr:to>
    <xdr:sp macro="" textlink="">
      <xdr:nvSpPr>
        <xdr:cNvPr id="569" name="楕円 568">
          <a:extLst>
            <a:ext uri="{FF2B5EF4-FFF2-40B4-BE49-F238E27FC236}">
              <a16:creationId xmlns:a16="http://schemas.microsoft.com/office/drawing/2014/main" id="{216E5496-D065-4281-8C1A-E3EA9E6E5F65}"/>
            </a:ext>
          </a:extLst>
        </xdr:cNvPr>
        <xdr:cNvSpPr/>
      </xdr:nvSpPr>
      <xdr:spPr>
        <a:xfrm>
          <a:off x="14541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100964</xdr:rowOff>
    </xdr:from>
    <xdr:to>
      <xdr:col>81</xdr:col>
      <xdr:colOff>50800</xdr:colOff>
      <xdr:row>82</xdr:row>
      <xdr:rowOff>129539</xdr:rowOff>
    </xdr:to>
    <xdr:cxnSp macro="">
      <xdr:nvCxnSpPr>
        <xdr:cNvPr id="570" name="直線コネクタ 569">
          <a:extLst>
            <a:ext uri="{FF2B5EF4-FFF2-40B4-BE49-F238E27FC236}">
              <a16:creationId xmlns:a16="http://schemas.microsoft.com/office/drawing/2014/main" id="{1553D1C1-6720-4A93-998A-477BE82348D9}"/>
            </a:ext>
          </a:extLst>
        </xdr:cNvPr>
        <xdr:cNvCxnSpPr/>
      </xdr:nvCxnSpPr>
      <xdr:spPr>
        <a:xfrm>
          <a:off x="14592300" y="141598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71" name="楕円 570">
          <a:extLst>
            <a:ext uri="{FF2B5EF4-FFF2-40B4-BE49-F238E27FC236}">
              <a16:creationId xmlns:a16="http://schemas.microsoft.com/office/drawing/2014/main" id="{6678EEF1-F25F-4457-8FB7-AD1BC7ADA0AE}"/>
            </a:ext>
          </a:extLst>
        </xdr:cNvPr>
        <xdr:cNvSpPr/>
      </xdr:nvSpPr>
      <xdr:spPr>
        <a:xfrm>
          <a:off x="1365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100964</xdr:rowOff>
    </xdr:from>
    <xdr:to>
      <xdr:col>76</xdr:col>
      <xdr:colOff>114300</xdr:colOff>
      <xdr:row>83</xdr:row>
      <xdr:rowOff>19050</xdr:rowOff>
    </xdr:to>
    <xdr:cxnSp macro="">
      <xdr:nvCxnSpPr>
        <xdr:cNvPr id="572" name="直線コネクタ 571">
          <a:extLst>
            <a:ext uri="{FF2B5EF4-FFF2-40B4-BE49-F238E27FC236}">
              <a16:creationId xmlns:a16="http://schemas.microsoft.com/office/drawing/2014/main" id="{20997C9B-F224-4BBC-97E6-6DB44D7BA00D}"/>
            </a:ext>
          </a:extLst>
        </xdr:cNvPr>
        <xdr:cNvCxnSpPr/>
      </xdr:nvCxnSpPr>
      <xdr:spPr>
        <a:xfrm flipV="1">
          <a:off x="13703300" y="141598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573" name="楕円 572">
          <a:extLst>
            <a:ext uri="{FF2B5EF4-FFF2-40B4-BE49-F238E27FC236}">
              <a16:creationId xmlns:a16="http://schemas.microsoft.com/office/drawing/2014/main" id="{DC510F0A-1F12-4501-9B99-868492F9B240}"/>
            </a:ext>
          </a:extLst>
        </xdr:cNvPr>
        <xdr:cNvSpPr/>
      </xdr:nvSpPr>
      <xdr:spPr>
        <a:xfrm>
          <a:off x="1276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19050</xdr:rowOff>
    </xdr:to>
    <xdr:cxnSp macro="">
      <xdr:nvCxnSpPr>
        <xdr:cNvPr id="574" name="直線コネクタ 573">
          <a:extLst>
            <a:ext uri="{FF2B5EF4-FFF2-40B4-BE49-F238E27FC236}">
              <a16:creationId xmlns:a16="http://schemas.microsoft.com/office/drawing/2014/main" id="{4DB6036C-9A59-4EF3-BAEE-C6467A8C6C54}"/>
            </a:ext>
          </a:extLst>
        </xdr:cNvPr>
        <xdr:cNvCxnSpPr/>
      </xdr:nvCxnSpPr>
      <xdr:spPr>
        <a:xfrm>
          <a:off x="12814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75" name="n_1aveValue【消防施設】&#10;有形固定資産減価償却率">
          <a:extLst>
            <a:ext uri="{FF2B5EF4-FFF2-40B4-BE49-F238E27FC236}">
              <a16:creationId xmlns:a16="http://schemas.microsoft.com/office/drawing/2014/main" id="{70FA9F1C-E4BF-4CA3-924B-91116F6C5870}"/>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576" name="n_2aveValue【消防施設】&#10;有形固定資産減価償却率">
          <a:extLst>
            <a:ext uri="{FF2B5EF4-FFF2-40B4-BE49-F238E27FC236}">
              <a16:creationId xmlns:a16="http://schemas.microsoft.com/office/drawing/2014/main" id="{3259C0F2-1461-4F4F-BA3C-F0542A597A0D}"/>
            </a:ext>
          </a:extLst>
        </xdr:cNvPr>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577" name="n_3aveValue【消防施設】&#10;有形固定資産減価償却率">
          <a:extLst>
            <a:ext uri="{FF2B5EF4-FFF2-40B4-BE49-F238E27FC236}">
              <a16:creationId xmlns:a16="http://schemas.microsoft.com/office/drawing/2014/main" id="{57D55DEB-3E52-4220-9315-F10DD0492AED}"/>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578" name="n_4aveValue【消防施設】&#10;有形固定資産減価償却率">
          <a:extLst>
            <a:ext uri="{FF2B5EF4-FFF2-40B4-BE49-F238E27FC236}">
              <a16:creationId xmlns:a16="http://schemas.microsoft.com/office/drawing/2014/main" id="{627717FB-F23F-42C3-B404-CC6FF1810161}"/>
            </a:ext>
          </a:extLst>
        </xdr:cNvPr>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xdr:rowOff>
    </xdr:from>
    <xdr:ext cx="405111" cy="259045"/>
    <xdr:sp macro="" textlink="">
      <xdr:nvSpPr>
        <xdr:cNvPr id="579" name="n_1mainValue【消防施設】&#10;有形固定資産減価償却率">
          <a:extLst>
            <a:ext uri="{FF2B5EF4-FFF2-40B4-BE49-F238E27FC236}">
              <a16:creationId xmlns:a16="http://schemas.microsoft.com/office/drawing/2014/main" id="{1F6E0A3D-7D04-4426-A399-478CBF17DBEF}"/>
            </a:ext>
          </a:extLst>
        </xdr:cNvPr>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142891</xdr:rowOff>
    </xdr:from>
    <xdr:ext cx="405111" cy="259045"/>
    <xdr:sp macro="" textlink="">
      <xdr:nvSpPr>
        <xdr:cNvPr id="580" name="n_2mainValue【消防施設】&#10;有形固定資産減価償却率">
          <a:extLst>
            <a:ext uri="{FF2B5EF4-FFF2-40B4-BE49-F238E27FC236}">
              <a16:creationId xmlns:a16="http://schemas.microsoft.com/office/drawing/2014/main" id="{63CA5BF0-CDED-4355-9F15-4150326954F9}"/>
            </a:ext>
          </a:extLst>
        </xdr:cNvPr>
        <xdr:cNvSpPr txBox="1"/>
      </xdr:nvSpPr>
      <xdr:spPr>
        <a:xfrm>
          <a:off x="14389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60977</xdr:rowOff>
    </xdr:from>
    <xdr:ext cx="405111" cy="259045"/>
    <xdr:sp macro="" textlink="">
      <xdr:nvSpPr>
        <xdr:cNvPr id="581" name="n_3mainValue【消防施設】&#10;有形固定資産減価償却率">
          <a:extLst>
            <a:ext uri="{FF2B5EF4-FFF2-40B4-BE49-F238E27FC236}">
              <a16:creationId xmlns:a16="http://schemas.microsoft.com/office/drawing/2014/main" id="{6355F6E4-2D9D-4EE1-B854-54E43693E833}"/>
            </a:ext>
          </a:extLst>
        </xdr:cNvPr>
        <xdr:cNvSpPr txBox="1"/>
      </xdr:nvSpPr>
      <xdr:spPr>
        <a:xfrm>
          <a:off x="13500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22877</xdr:rowOff>
    </xdr:from>
    <xdr:ext cx="405111" cy="259045"/>
    <xdr:sp macro="" textlink="">
      <xdr:nvSpPr>
        <xdr:cNvPr id="582" name="n_4mainValue【消防施設】&#10;有形固定資産減価償却率">
          <a:extLst>
            <a:ext uri="{FF2B5EF4-FFF2-40B4-BE49-F238E27FC236}">
              <a16:creationId xmlns:a16="http://schemas.microsoft.com/office/drawing/2014/main" id="{1A0E5321-CA2A-4E40-98C0-8CFCCFD0FDEF}"/>
            </a:ext>
          </a:extLst>
        </xdr:cNvPr>
        <xdr:cNvSpPr txBox="1"/>
      </xdr:nvSpPr>
      <xdr:spPr>
        <a:xfrm>
          <a:off x="12611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85BBE7F0-D822-49D8-91E5-C46A34577F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F5BD3147-64DE-4A76-8805-D005AC3923B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7D799EE6-41EB-4A2C-BBB9-E8B5B947E3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849A9B08-362B-401B-8AA5-A5633DDC3F1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DF095281-F5E0-4D48-9369-2E2F0EA69B2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2E308472-AB52-4BA6-9AFF-5BDBF5E7C19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85B611AF-2648-41FB-99B5-D5AF207B51D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952BAEFE-3E11-4C62-AC33-683F7383D6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D1F1364C-5E69-468E-8565-BD3AB3A5D7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67813B08-5F51-4F36-A86C-0AB869A89F1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B8B897D0-099E-4F86-83FF-5CB9FD2CFA4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EC16F8CA-0283-4D06-837B-04CFE8C4C75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84FDA31C-2C54-4368-8D40-861F7EF859D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AD377841-945F-4DCD-A715-4C3B52330B4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2056B5A1-5577-4AB8-837F-83214B8DBB7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4C29539-DB6A-4B79-8E1F-61D040DEF29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5CB8804A-75BB-4861-900B-137C1F740F2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24F80D01-D5B3-4C49-B52C-BA9C6AAEAF4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1BD2D70A-5B81-4494-9016-EA7E207EDEC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037EACBA-06D4-467D-8276-3AD2D2F53E2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EAF40FAB-5D04-4F86-AAED-C35EE83FDF6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897FA4E-2712-4F3F-9F29-CB10756EF2E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5868BDBC-4F67-40D6-8D40-2D26EBB796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6" name="直線コネクタ 605">
          <a:extLst>
            <a:ext uri="{FF2B5EF4-FFF2-40B4-BE49-F238E27FC236}">
              <a16:creationId xmlns:a16="http://schemas.microsoft.com/office/drawing/2014/main" id="{BC201D25-A224-40AD-9DC1-13D8F1C47800}"/>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7" name="【消防施設】&#10;一人当たり面積最小値テキスト">
          <a:extLst>
            <a:ext uri="{FF2B5EF4-FFF2-40B4-BE49-F238E27FC236}">
              <a16:creationId xmlns:a16="http://schemas.microsoft.com/office/drawing/2014/main" id="{DBA8AAF6-9DFA-4E9E-BED6-1EE92F320EA1}"/>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8" name="直線コネクタ 607">
          <a:extLst>
            <a:ext uri="{FF2B5EF4-FFF2-40B4-BE49-F238E27FC236}">
              <a16:creationId xmlns:a16="http://schemas.microsoft.com/office/drawing/2014/main" id="{55B390C1-A1DD-4C6A-AC49-9D051AA94DAE}"/>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9" name="【消防施設】&#10;一人当たり面積最大値テキスト">
          <a:extLst>
            <a:ext uri="{FF2B5EF4-FFF2-40B4-BE49-F238E27FC236}">
              <a16:creationId xmlns:a16="http://schemas.microsoft.com/office/drawing/2014/main" id="{EC820792-CE2B-4347-B655-15F3CB30D9F4}"/>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10" name="直線コネクタ 609">
          <a:extLst>
            <a:ext uri="{FF2B5EF4-FFF2-40B4-BE49-F238E27FC236}">
              <a16:creationId xmlns:a16="http://schemas.microsoft.com/office/drawing/2014/main" id="{50657B88-49F6-4D76-9286-29F286243CE0}"/>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11" name="【消防施設】&#10;一人当たり面積平均値テキスト">
          <a:extLst>
            <a:ext uri="{FF2B5EF4-FFF2-40B4-BE49-F238E27FC236}">
              <a16:creationId xmlns:a16="http://schemas.microsoft.com/office/drawing/2014/main" id="{82CDC805-EEF6-4C11-9F5B-F6935D2CC9C8}"/>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2" name="フローチャート: 判断 611">
          <a:extLst>
            <a:ext uri="{FF2B5EF4-FFF2-40B4-BE49-F238E27FC236}">
              <a16:creationId xmlns:a16="http://schemas.microsoft.com/office/drawing/2014/main" id="{3D980C6A-8B22-40A6-8885-46F74C6BA015}"/>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3" name="フローチャート: 判断 612">
          <a:extLst>
            <a:ext uri="{FF2B5EF4-FFF2-40B4-BE49-F238E27FC236}">
              <a16:creationId xmlns:a16="http://schemas.microsoft.com/office/drawing/2014/main" id="{AED4FE97-839E-4CC6-ADA5-EFF18EB58219}"/>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4" name="フローチャート: 判断 613">
          <a:extLst>
            <a:ext uri="{FF2B5EF4-FFF2-40B4-BE49-F238E27FC236}">
              <a16:creationId xmlns:a16="http://schemas.microsoft.com/office/drawing/2014/main" id="{1898637C-526D-46C8-BABC-B176894B8D05}"/>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5" name="フローチャート: 判断 614">
          <a:extLst>
            <a:ext uri="{FF2B5EF4-FFF2-40B4-BE49-F238E27FC236}">
              <a16:creationId xmlns:a16="http://schemas.microsoft.com/office/drawing/2014/main" id="{810FFAA4-1FF0-46FC-BE4E-0C5519368896}"/>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6" name="フローチャート: 判断 615">
          <a:extLst>
            <a:ext uri="{FF2B5EF4-FFF2-40B4-BE49-F238E27FC236}">
              <a16:creationId xmlns:a16="http://schemas.microsoft.com/office/drawing/2014/main" id="{E1E81F2C-9C7C-4DEB-92DE-B1A712297A2C}"/>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3249FD15-D5F5-4CFD-8741-07FA5E92B9F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14887E2-39AD-44E3-B3CC-2E778BA6986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841A9C2-F770-4CCD-AB13-1EE9B5A6B4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DCE9EDD-E67E-4EE4-A5CE-9574D4F3DD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FF30B6D6-2A1E-45D5-A8D6-AAAE6E3558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622" name="楕円 621">
          <a:extLst>
            <a:ext uri="{FF2B5EF4-FFF2-40B4-BE49-F238E27FC236}">
              <a16:creationId xmlns:a16="http://schemas.microsoft.com/office/drawing/2014/main" id="{6ABDE416-2B11-481C-99EF-089974CF7671}"/>
            </a:ext>
          </a:extLst>
        </xdr:cNvPr>
        <xdr:cNvSpPr/>
      </xdr:nvSpPr>
      <xdr:spPr>
        <a:xfrm>
          <a:off x="22110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163847</xdr:rowOff>
    </xdr:from>
    <xdr:ext cx="469744" cy="259045"/>
    <xdr:sp macro="" textlink="">
      <xdr:nvSpPr>
        <xdr:cNvPr id="623" name="【消防施設】&#10;一人当たり面積該当値テキスト">
          <a:extLst>
            <a:ext uri="{FF2B5EF4-FFF2-40B4-BE49-F238E27FC236}">
              <a16:creationId xmlns:a16="http://schemas.microsoft.com/office/drawing/2014/main" id="{B64A5543-AF1F-4C9F-8B42-A9A695D64C84}"/>
            </a:ext>
          </a:extLst>
        </xdr:cNvPr>
        <xdr:cNvSpPr txBox="1"/>
      </xdr:nvSpPr>
      <xdr:spPr>
        <a:xfrm>
          <a:off x="22199600"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17780</xdr:rowOff>
    </xdr:from>
    <xdr:to>
      <xdr:col>112</xdr:col>
      <xdr:colOff>38100</xdr:colOff>
      <xdr:row>85</xdr:row>
      <xdr:rowOff>119380</xdr:rowOff>
    </xdr:to>
    <xdr:sp macro="" textlink="">
      <xdr:nvSpPr>
        <xdr:cNvPr id="624" name="楕円 623">
          <a:extLst>
            <a:ext uri="{FF2B5EF4-FFF2-40B4-BE49-F238E27FC236}">
              <a16:creationId xmlns:a16="http://schemas.microsoft.com/office/drawing/2014/main" id="{51FFDAF0-DACD-45F5-AA2C-96DB6A45E16C}"/>
            </a:ext>
          </a:extLst>
        </xdr:cNvPr>
        <xdr:cNvSpPr/>
      </xdr:nvSpPr>
      <xdr:spPr>
        <a:xfrm>
          <a:off x="21272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64770</xdr:rowOff>
    </xdr:from>
    <xdr:to>
      <xdr:col>116</xdr:col>
      <xdr:colOff>63500</xdr:colOff>
      <xdr:row>85</xdr:row>
      <xdr:rowOff>68580</xdr:rowOff>
    </xdr:to>
    <xdr:cxnSp macro="">
      <xdr:nvCxnSpPr>
        <xdr:cNvPr id="625" name="直線コネクタ 624">
          <a:extLst>
            <a:ext uri="{FF2B5EF4-FFF2-40B4-BE49-F238E27FC236}">
              <a16:creationId xmlns:a16="http://schemas.microsoft.com/office/drawing/2014/main" id="{038F927F-D0D4-46BA-BD85-43EA8B636211}"/>
            </a:ext>
          </a:extLst>
        </xdr:cNvPr>
        <xdr:cNvCxnSpPr/>
      </xdr:nvCxnSpPr>
      <xdr:spPr>
        <a:xfrm flipV="1">
          <a:off x="21323300" y="1463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xdr:rowOff>
    </xdr:from>
    <xdr:to>
      <xdr:col>107</xdr:col>
      <xdr:colOff>101600</xdr:colOff>
      <xdr:row>85</xdr:row>
      <xdr:rowOff>117475</xdr:rowOff>
    </xdr:to>
    <xdr:sp macro="" textlink="">
      <xdr:nvSpPr>
        <xdr:cNvPr id="626" name="楕円 625">
          <a:extLst>
            <a:ext uri="{FF2B5EF4-FFF2-40B4-BE49-F238E27FC236}">
              <a16:creationId xmlns:a16="http://schemas.microsoft.com/office/drawing/2014/main" id="{D87F6467-35AB-4F95-95AD-89085E265194}"/>
            </a:ext>
          </a:extLst>
        </xdr:cNvPr>
        <xdr:cNvSpPr/>
      </xdr:nvSpPr>
      <xdr:spPr>
        <a:xfrm>
          <a:off x="20383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66675</xdr:rowOff>
    </xdr:from>
    <xdr:to>
      <xdr:col>111</xdr:col>
      <xdr:colOff>177800</xdr:colOff>
      <xdr:row>85</xdr:row>
      <xdr:rowOff>68580</xdr:rowOff>
    </xdr:to>
    <xdr:cxnSp macro="">
      <xdr:nvCxnSpPr>
        <xdr:cNvPr id="627" name="直線コネクタ 626">
          <a:extLst>
            <a:ext uri="{FF2B5EF4-FFF2-40B4-BE49-F238E27FC236}">
              <a16:creationId xmlns:a16="http://schemas.microsoft.com/office/drawing/2014/main" id="{C2F880E5-5C8D-41B5-95AE-6525BD2C872C}"/>
            </a:ext>
          </a:extLst>
        </xdr:cNvPr>
        <xdr:cNvCxnSpPr/>
      </xdr:nvCxnSpPr>
      <xdr:spPr>
        <a:xfrm>
          <a:off x="20434300" y="1463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34925</xdr:rowOff>
    </xdr:from>
    <xdr:to>
      <xdr:col>102</xdr:col>
      <xdr:colOff>165100</xdr:colOff>
      <xdr:row>85</xdr:row>
      <xdr:rowOff>136525</xdr:rowOff>
    </xdr:to>
    <xdr:sp macro="" textlink="">
      <xdr:nvSpPr>
        <xdr:cNvPr id="628" name="楕円 627">
          <a:extLst>
            <a:ext uri="{FF2B5EF4-FFF2-40B4-BE49-F238E27FC236}">
              <a16:creationId xmlns:a16="http://schemas.microsoft.com/office/drawing/2014/main" id="{7D41C41C-3568-49D6-99E9-1ABE4FB5CFAB}"/>
            </a:ext>
          </a:extLst>
        </xdr:cNvPr>
        <xdr:cNvSpPr/>
      </xdr:nvSpPr>
      <xdr:spPr>
        <a:xfrm>
          <a:off x="19494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66675</xdr:rowOff>
    </xdr:from>
    <xdr:to>
      <xdr:col>107</xdr:col>
      <xdr:colOff>50800</xdr:colOff>
      <xdr:row>85</xdr:row>
      <xdr:rowOff>85725</xdr:rowOff>
    </xdr:to>
    <xdr:cxnSp macro="">
      <xdr:nvCxnSpPr>
        <xdr:cNvPr id="629" name="直線コネクタ 628">
          <a:extLst>
            <a:ext uri="{FF2B5EF4-FFF2-40B4-BE49-F238E27FC236}">
              <a16:creationId xmlns:a16="http://schemas.microsoft.com/office/drawing/2014/main" id="{00E6ECA2-2BF9-4E15-B59E-976B7AC51262}"/>
            </a:ext>
          </a:extLst>
        </xdr:cNvPr>
        <xdr:cNvCxnSpPr/>
      </xdr:nvCxnSpPr>
      <xdr:spPr>
        <a:xfrm flipV="1">
          <a:off x="19545300" y="1463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38736</xdr:rowOff>
    </xdr:from>
    <xdr:to>
      <xdr:col>98</xdr:col>
      <xdr:colOff>38100</xdr:colOff>
      <xdr:row>85</xdr:row>
      <xdr:rowOff>140336</xdr:rowOff>
    </xdr:to>
    <xdr:sp macro="" textlink="">
      <xdr:nvSpPr>
        <xdr:cNvPr id="630" name="楕円 629">
          <a:extLst>
            <a:ext uri="{FF2B5EF4-FFF2-40B4-BE49-F238E27FC236}">
              <a16:creationId xmlns:a16="http://schemas.microsoft.com/office/drawing/2014/main" id="{3AACFB92-CD90-419C-A9C9-95D1E5227440}"/>
            </a:ext>
          </a:extLst>
        </xdr:cNvPr>
        <xdr:cNvSpPr/>
      </xdr:nvSpPr>
      <xdr:spPr>
        <a:xfrm>
          <a:off x="18605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85725</xdr:rowOff>
    </xdr:from>
    <xdr:to>
      <xdr:col>102</xdr:col>
      <xdr:colOff>114300</xdr:colOff>
      <xdr:row>85</xdr:row>
      <xdr:rowOff>89536</xdr:rowOff>
    </xdr:to>
    <xdr:cxnSp macro="">
      <xdr:nvCxnSpPr>
        <xdr:cNvPr id="631" name="直線コネクタ 630">
          <a:extLst>
            <a:ext uri="{FF2B5EF4-FFF2-40B4-BE49-F238E27FC236}">
              <a16:creationId xmlns:a16="http://schemas.microsoft.com/office/drawing/2014/main" id="{A8E3C3A2-0308-48CA-BFCF-9E8F834FC362}"/>
            </a:ext>
          </a:extLst>
        </xdr:cNvPr>
        <xdr:cNvCxnSpPr/>
      </xdr:nvCxnSpPr>
      <xdr:spPr>
        <a:xfrm flipV="1">
          <a:off x="18656300" y="1465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32" name="n_1aveValue【消防施設】&#10;一人当たり面積">
          <a:extLst>
            <a:ext uri="{FF2B5EF4-FFF2-40B4-BE49-F238E27FC236}">
              <a16:creationId xmlns:a16="http://schemas.microsoft.com/office/drawing/2014/main" id="{AC72F957-9FD3-4B12-8E64-987652CA584E}"/>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33" name="n_2aveValue【消防施設】&#10;一人当たり面積">
          <a:extLst>
            <a:ext uri="{FF2B5EF4-FFF2-40B4-BE49-F238E27FC236}">
              <a16:creationId xmlns:a16="http://schemas.microsoft.com/office/drawing/2014/main" id="{8FF52BE6-D6DB-4B84-B6BD-761AB7B717A1}"/>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634" name="n_3aveValue【消防施設】&#10;一人当たり面積">
          <a:extLst>
            <a:ext uri="{FF2B5EF4-FFF2-40B4-BE49-F238E27FC236}">
              <a16:creationId xmlns:a16="http://schemas.microsoft.com/office/drawing/2014/main" id="{36E8F1D1-FD4F-43A8-A4D4-006EAFF4534D}"/>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35" name="n_4aveValue【消防施設】&#10;一人当たり面積">
          <a:extLst>
            <a:ext uri="{FF2B5EF4-FFF2-40B4-BE49-F238E27FC236}">
              <a16:creationId xmlns:a16="http://schemas.microsoft.com/office/drawing/2014/main" id="{0288A658-37E8-4125-AC22-0314D9964EDC}"/>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110507</xdr:rowOff>
    </xdr:from>
    <xdr:ext cx="469744" cy="259045"/>
    <xdr:sp macro="" textlink="">
      <xdr:nvSpPr>
        <xdr:cNvPr id="636" name="n_1mainValue【消防施設】&#10;一人当たり面積">
          <a:extLst>
            <a:ext uri="{FF2B5EF4-FFF2-40B4-BE49-F238E27FC236}">
              <a16:creationId xmlns:a16="http://schemas.microsoft.com/office/drawing/2014/main" id="{4C2E5C9C-91B0-47FF-B0FA-CBA859FD27BD}"/>
            </a:ext>
          </a:extLst>
        </xdr:cNvPr>
        <xdr:cNvSpPr txBox="1"/>
      </xdr:nvSpPr>
      <xdr:spPr>
        <a:xfrm>
          <a:off x="21075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108602</xdr:rowOff>
    </xdr:from>
    <xdr:ext cx="469744" cy="259045"/>
    <xdr:sp macro="" textlink="">
      <xdr:nvSpPr>
        <xdr:cNvPr id="637" name="n_2mainValue【消防施設】&#10;一人当たり面積">
          <a:extLst>
            <a:ext uri="{FF2B5EF4-FFF2-40B4-BE49-F238E27FC236}">
              <a16:creationId xmlns:a16="http://schemas.microsoft.com/office/drawing/2014/main" id="{5D0AB0DF-E7A2-490E-8035-12119EF307DB}"/>
            </a:ext>
          </a:extLst>
        </xdr:cNvPr>
        <xdr:cNvSpPr txBox="1"/>
      </xdr:nvSpPr>
      <xdr:spPr>
        <a:xfrm>
          <a:off x="20199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127652</xdr:rowOff>
    </xdr:from>
    <xdr:ext cx="469744" cy="259045"/>
    <xdr:sp macro="" textlink="">
      <xdr:nvSpPr>
        <xdr:cNvPr id="638" name="n_3mainValue【消防施設】&#10;一人当たり面積">
          <a:extLst>
            <a:ext uri="{FF2B5EF4-FFF2-40B4-BE49-F238E27FC236}">
              <a16:creationId xmlns:a16="http://schemas.microsoft.com/office/drawing/2014/main" id="{9903AF95-4DFA-435A-9BC5-979BB732FDE6}"/>
            </a:ext>
          </a:extLst>
        </xdr:cNvPr>
        <xdr:cNvSpPr txBox="1"/>
      </xdr:nvSpPr>
      <xdr:spPr>
        <a:xfrm>
          <a:off x="193104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131463</xdr:rowOff>
    </xdr:from>
    <xdr:ext cx="469744" cy="259045"/>
    <xdr:sp macro="" textlink="">
      <xdr:nvSpPr>
        <xdr:cNvPr id="639" name="n_4mainValue【消防施設】&#10;一人当たり面積">
          <a:extLst>
            <a:ext uri="{FF2B5EF4-FFF2-40B4-BE49-F238E27FC236}">
              <a16:creationId xmlns:a16="http://schemas.microsoft.com/office/drawing/2014/main" id="{556D0DC9-5A0B-45FB-ACA9-8D2B3629F89F}"/>
            </a:ext>
          </a:extLst>
        </xdr:cNvPr>
        <xdr:cNvSpPr txBox="1"/>
      </xdr:nvSpPr>
      <xdr:spPr>
        <a:xfrm>
          <a:off x="18421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8EB5D458-A1DD-4A43-A8A5-9C5B01B6FC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22584625-F0B3-498F-8202-30AD12245B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7AC880BC-176B-4A2B-8910-2D323FABFE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87CBA23-5B73-46A8-8307-58C3F5CBC3C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E0CEAE5B-1722-4D50-B96F-DCCE8A42DF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3DB54E16-33EC-4BC9-8913-5FCDE144E4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A4A9193-51C6-4BFC-8D64-F34824CB56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673400D9-1731-4830-8368-4F10A67167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EB1BCA7E-7DA5-4DD3-814D-C7E64D686F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0CDDA11-C0F8-4A2D-8628-691A3F13F7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8C09C0AB-BD58-4399-A78B-9EC94DB7A4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EE2D402B-41A9-420B-A747-7E2A2446F0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B892817-F275-40AE-A665-5E0E2C815D7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4E759AC-B567-44FA-9DB7-0B2DC675B0E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1EAC67DE-94B6-4AC9-B8AC-38DAFDC8783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27CC439E-EC6E-433F-8440-3968061A87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B789E78A-EA2E-47E6-92EA-8BA87445A5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DD3C89AF-3C73-4CDE-8E63-CFA219F2E3F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4A8C52E4-F526-4F4F-9398-3C222C0660E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51392EAC-0F7D-4547-A0A8-065AB36F6DD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E60CA444-7CE4-4F40-94D3-E7C01122FD2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81134727-080D-486B-83E9-7E86DC8C95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D4517E3B-E7A8-4897-94A4-9294A8FE4A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6BBAEF6-E64E-438B-88B3-67E820BF27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1DEB7869-5E2C-4270-9236-ECA082171A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5" name="直線コネクタ 664">
          <a:extLst>
            <a:ext uri="{FF2B5EF4-FFF2-40B4-BE49-F238E27FC236}">
              <a16:creationId xmlns:a16="http://schemas.microsoft.com/office/drawing/2014/main" id="{8C4FB7E9-A2B0-411E-A1FC-6353FFF33714}"/>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6" name="【庁舎】&#10;有形固定資産減価償却率最小値テキスト">
          <a:extLst>
            <a:ext uri="{FF2B5EF4-FFF2-40B4-BE49-F238E27FC236}">
              <a16:creationId xmlns:a16="http://schemas.microsoft.com/office/drawing/2014/main" id="{8FDA85FC-F5F3-45A3-8D6F-4F3608A69E9D}"/>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7" name="直線コネクタ 666">
          <a:extLst>
            <a:ext uri="{FF2B5EF4-FFF2-40B4-BE49-F238E27FC236}">
              <a16:creationId xmlns:a16="http://schemas.microsoft.com/office/drawing/2014/main" id="{458D9629-4050-41A1-B158-209A5D3762C5}"/>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8" name="【庁舎】&#10;有形固定資産減価償却率最大値テキスト">
          <a:extLst>
            <a:ext uri="{FF2B5EF4-FFF2-40B4-BE49-F238E27FC236}">
              <a16:creationId xmlns:a16="http://schemas.microsoft.com/office/drawing/2014/main" id="{F6FC5727-5CEA-40A5-9321-160FD083DE67}"/>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9" name="直線コネクタ 668">
          <a:extLst>
            <a:ext uri="{FF2B5EF4-FFF2-40B4-BE49-F238E27FC236}">
              <a16:creationId xmlns:a16="http://schemas.microsoft.com/office/drawing/2014/main" id="{E181BAFE-1EC3-4062-9793-7B725B9DF6D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70" name="【庁舎】&#10;有形固定資産減価償却率平均値テキスト">
          <a:extLst>
            <a:ext uri="{FF2B5EF4-FFF2-40B4-BE49-F238E27FC236}">
              <a16:creationId xmlns:a16="http://schemas.microsoft.com/office/drawing/2014/main" id="{B5796146-FB2E-4093-98BC-B0393BE6E65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1" name="フローチャート: 判断 670">
          <a:extLst>
            <a:ext uri="{FF2B5EF4-FFF2-40B4-BE49-F238E27FC236}">
              <a16:creationId xmlns:a16="http://schemas.microsoft.com/office/drawing/2014/main" id="{1C31D983-099B-42FE-BFEA-E2AD71880A78}"/>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2" name="フローチャート: 判断 671">
          <a:extLst>
            <a:ext uri="{FF2B5EF4-FFF2-40B4-BE49-F238E27FC236}">
              <a16:creationId xmlns:a16="http://schemas.microsoft.com/office/drawing/2014/main" id="{257DF187-C17F-43C3-B66E-B378D048353C}"/>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3" name="フローチャート: 判断 672">
          <a:extLst>
            <a:ext uri="{FF2B5EF4-FFF2-40B4-BE49-F238E27FC236}">
              <a16:creationId xmlns:a16="http://schemas.microsoft.com/office/drawing/2014/main" id="{2B2BF422-D1A1-46B7-BCE5-F6124C00EB4B}"/>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4" name="フローチャート: 判断 673">
          <a:extLst>
            <a:ext uri="{FF2B5EF4-FFF2-40B4-BE49-F238E27FC236}">
              <a16:creationId xmlns:a16="http://schemas.microsoft.com/office/drawing/2014/main" id="{683707AE-71EF-4F49-A8B4-52DB128FF7BD}"/>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5" name="フローチャート: 判断 674">
          <a:extLst>
            <a:ext uri="{FF2B5EF4-FFF2-40B4-BE49-F238E27FC236}">
              <a16:creationId xmlns:a16="http://schemas.microsoft.com/office/drawing/2014/main" id="{8EF4937A-4B68-45A2-9F98-83C7DAA00069}"/>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120323D-882E-4D4E-9D58-3B2899FE10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4523014-7C79-4F2F-8EC8-6DF78240D6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FD1130E-EC67-415C-9A9A-84E632339A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C09F387-80F2-4CA3-8325-CFB6369094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7D1CC8C-A332-4ADF-A98F-E1D62B6734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681" name="楕円 680">
          <a:extLst>
            <a:ext uri="{FF2B5EF4-FFF2-40B4-BE49-F238E27FC236}">
              <a16:creationId xmlns:a16="http://schemas.microsoft.com/office/drawing/2014/main" id="{57F5744B-0D37-42B7-AB02-80D5CB1F3832}"/>
            </a:ext>
          </a:extLst>
        </xdr:cNvPr>
        <xdr:cNvSpPr/>
      </xdr:nvSpPr>
      <xdr:spPr>
        <a:xfrm>
          <a:off x="162687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45011</xdr:rowOff>
    </xdr:from>
    <xdr:ext cx="405111" cy="259045"/>
    <xdr:sp macro="" textlink="">
      <xdr:nvSpPr>
        <xdr:cNvPr id="682" name="【庁舎】&#10;有形固定資産減価償却率該当値テキスト">
          <a:extLst>
            <a:ext uri="{FF2B5EF4-FFF2-40B4-BE49-F238E27FC236}">
              <a16:creationId xmlns:a16="http://schemas.microsoft.com/office/drawing/2014/main" id="{85ED76C1-68BA-4B23-9B73-50D970120889}"/>
            </a:ext>
          </a:extLst>
        </xdr:cNvPr>
        <xdr:cNvSpPr txBox="1"/>
      </xdr:nvSpPr>
      <xdr:spPr>
        <a:xfrm>
          <a:off x="16357600" y="1753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141332</xdr:rowOff>
    </xdr:from>
    <xdr:to>
      <xdr:col>81</xdr:col>
      <xdr:colOff>101600</xdr:colOff>
      <xdr:row>103</xdr:row>
      <xdr:rowOff>71482</xdr:rowOff>
    </xdr:to>
    <xdr:sp macro="" textlink="">
      <xdr:nvSpPr>
        <xdr:cNvPr id="683" name="楕円 682">
          <a:extLst>
            <a:ext uri="{FF2B5EF4-FFF2-40B4-BE49-F238E27FC236}">
              <a16:creationId xmlns:a16="http://schemas.microsoft.com/office/drawing/2014/main" id="{A5757AAE-7E73-44A1-BCB3-B9F4DA0DDE5C}"/>
            </a:ext>
          </a:extLst>
        </xdr:cNvPr>
        <xdr:cNvSpPr/>
      </xdr:nvSpPr>
      <xdr:spPr>
        <a:xfrm>
          <a:off x="15430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20682</xdr:rowOff>
    </xdr:from>
    <xdr:to>
      <xdr:col>85</xdr:col>
      <xdr:colOff>127000</xdr:colOff>
      <xdr:row>103</xdr:row>
      <xdr:rowOff>72934</xdr:rowOff>
    </xdr:to>
    <xdr:cxnSp macro="">
      <xdr:nvCxnSpPr>
        <xdr:cNvPr id="684" name="直線コネクタ 683">
          <a:extLst>
            <a:ext uri="{FF2B5EF4-FFF2-40B4-BE49-F238E27FC236}">
              <a16:creationId xmlns:a16="http://schemas.microsoft.com/office/drawing/2014/main" id="{085EB136-5C15-4A24-B7D7-F448B7E0ECE3}"/>
            </a:ext>
          </a:extLst>
        </xdr:cNvPr>
        <xdr:cNvCxnSpPr/>
      </xdr:nvCxnSpPr>
      <xdr:spPr>
        <a:xfrm>
          <a:off x="15481300" y="17680032"/>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77651</xdr:rowOff>
    </xdr:from>
    <xdr:to>
      <xdr:col>76</xdr:col>
      <xdr:colOff>165100</xdr:colOff>
      <xdr:row>103</xdr:row>
      <xdr:rowOff>7801</xdr:rowOff>
    </xdr:to>
    <xdr:sp macro="" textlink="">
      <xdr:nvSpPr>
        <xdr:cNvPr id="685" name="楕円 684">
          <a:extLst>
            <a:ext uri="{FF2B5EF4-FFF2-40B4-BE49-F238E27FC236}">
              <a16:creationId xmlns:a16="http://schemas.microsoft.com/office/drawing/2014/main" id="{C293FA14-3FE4-456D-8F5A-9C5231321F7A}"/>
            </a:ext>
          </a:extLst>
        </xdr:cNvPr>
        <xdr:cNvSpPr/>
      </xdr:nvSpPr>
      <xdr:spPr>
        <a:xfrm>
          <a:off x="14541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128451</xdr:rowOff>
    </xdr:from>
    <xdr:to>
      <xdr:col>81</xdr:col>
      <xdr:colOff>50800</xdr:colOff>
      <xdr:row>103</xdr:row>
      <xdr:rowOff>20682</xdr:rowOff>
    </xdr:to>
    <xdr:cxnSp macro="">
      <xdr:nvCxnSpPr>
        <xdr:cNvPr id="686" name="直線コネクタ 685">
          <a:extLst>
            <a:ext uri="{FF2B5EF4-FFF2-40B4-BE49-F238E27FC236}">
              <a16:creationId xmlns:a16="http://schemas.microsoft.com/office/drawing/2014/main" id="{A8B8D8F9-4C1B-4FC2-B756-C916E0554FEC}"/>
            </a:ext>
          </a:extLst>
        </xdr:cNvPr>
        <xdr:cNvCxnSpPr/>
      </xdr:nvCxnSpPr>
      <xdr:spPr>
        <a:xfrm>
          <a:off x="14592300" y="1761635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20501</xdr:rowOff>
    </xdr:from>
    <xdr:to>
      <xdr:col>72</xdr:col>
      <xdr:colOff>38100</xdr:colOff>
      <xdr:row>102</xdr:row>
      <xdr:rowOff>122101</xdr:rowOff>
    </xdr:to>
    <xdr:sp macro="" textlink="">
      <xdr:nvSpPr>
        <xdr:cNvPr id="687" name="楕円 686">
          <a:extLst>
            <a:ext uri="{FF2B5EF4-FFF2-40B4-BE49-F238E27FC236}">
              <a16:creationId xmlns:a16="http://schemas.microsoft.com/office/drawing/2014/main" id="{257D1D14-3ED7-45F0-B6D8-3EC42A195E82}"/>
            </a:ext>
          </a:extLst>
        </xdr:cNvPr>
        <xdr:cNvSpPr/>
      </xdr:nvSpPr>
      <xdr:spPr>
        <a:xfrm>
          <a:off x="13652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71301</xdr:rowOff>
    </xdr:from>
    <xdr:to>
      <xdr:col>76</xdr:col>
      <xdr:colOff>114300</xdr:colOff>
      <xdr:row>102</xdr:row>
      <xdr:rowOff>128451</xdr:rowOff>
    </xdr:to>
    <xdr:cxnSp macro="">
      <xdr:nvCxnSpPr>
        <xdr:cNvPr id="688" name="直線コネクタ 687">
          <a:extLst>
            <a:ext uri="{FF2B5EF4-FFF2-40B4-BE49-F238E27FC236}">
              <a16:creationId xmlns:a16="http://schemas.microsoft.com/office/drawing/2014/main" id="{39E47337-A4E5-4A96-992E-5ADFE682AC19}"/>
            </a:ext>
          </a:extLst>
        </xdr:cNvPr>
        <xdr:cNvCxnSpPr/>
      </xdr:nvCxnSpPr>
      <xdr:spPr>
        <a:xfrm>
          <a:off x="13703300" y="175592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97245</xdr:rowOff>
    </xdr:from>
    <xdr:to>
      <xdr:col>67</xdr:col>
      <xdr:colOff>101600</xdr:colOff>
      <xdr:row>107</xdr:row>
      <xdr:rowOff>27395</xdr:rowOff>
    </xdr:to>
    <xdr:sp macro="" textlink="">
      <xdr:nvSpPr>
        <xdr:cNvPr id="689" name="楕円 688">
          <a:extLst>
            <a:ext uri="{FF2B5EF4-FFF2-40B4-BE49-F238E27FC236}">
              <a16:creationId xmlns:a16="http://schemas.microsoft.com/office/drawing/2014/main" id="{24E3B104-4BFA-4072-A8A9-692B6BD5C90C}"/>
            </a:ext>
          </a:extLst>
        </xdr:cNvPr>
        <xdr:cNvSpPr/>
      </xdr:nvSpPr>
      <xdr:spPr>
        <a:xfrm>
          <a:off x="12763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71301</xdr:rowOff>
    </xdr:from>
    <xdr:to>
      <xdr:col>71</xdr:col>
      <xdr:colOff>177800</xdr:colOff>
      <xdr:row>106</xdr:row>
      <xdr:rowOff>148045</xdr:rowOff>
    </xdr:to>
    <xdr:cxnSp macro="">
      <xdr:nvCxnSpPr>
        <xdr:cNvPr id="690" name="直線コネクタ 689">
          <a:extLst>
            <a:ext uri="{FF2B5EF4-FFF2-40B4-BE49-F238E27FC236}">
              <a16:creationId xmlns:a16="http://schemas.microsoft.com/office/drawing/2014/main" id="{99B1F698-AD98-491B-95AD-027B29003898}"/>
            </a:ext>
          </a:extLst>
        </xdr:cNvPr>
        <xdr:cNvCxnSpPr/>
      </xdr:nvCxnSpPr>
      <xdr:spPr>
        <a:xfrm flipV="1">
          <a:off x="12814300" y="17559201"/>
          <a:ext cx="889000" cy="76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691" name="n_1aveValue【庁舎】&#10;有形固定資産減価償却率">
          <a:extLst>
            <a:ext uri="{FF2B5EF4-FFF2-40B4-BE49-F238E27FC236}">
              <a16:creationId xmlns:a16="http://schemas.microsoft.com/office/drawing/2014/main" id="{F3B00E45-28D4-467A-BFBD-686BA9158C37}"/>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5459</xdr:rowOff>
    </xdr:from>
    <xdr:ext cx="405111" cy="259045"/>
    <xdr:sp macro="" textlink="">
      <xdr:nvSpPr>
        <xdr:cNvPr id="692" name="n_2aveValue【庁舎】&#10;有形固定資産減価償却率">
          <a:extLst>
            <a:ext uri="{FF2B5EF4-FFF2-40B4-BE49-F238E27FC236}">
              <a16:creationId xmlns:a16="http://schemas.microsoft.com/office/drawing/2014/main" id="{1DE69EC8-B088-416A-96CC-1B1E8B67C8C3}"/>
            </a:ext>
          </a:extLst>
        </xdr:cNvPr>
        <xdr:cNvSpPr txBox="1"/>
      </xdr:nvSpPr>
      <xdr:spPr>
        <a:xfrm>
          <a:off x="14389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693" name="n_3aveValue【庁舎】&#10;有形固定資産減価償却率">
          <a:extLst>
            <a:ext uri="{FF2B5EF4-FFF2-40B4-BE49-F238E27FC236}">
              <a16:creationId xmlns:a16="http://schemas.microsoft.com/office/drawing/2014/main" id="{56ADE5DC-7E5B-4E7C-B25A-EE4986AA020C}"/>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4" name="n_4aveValue【庁舎】&#10;有形固定資産減価償却率">
          <a:extLst>
            <a:ext uri="{FF2B5EF4-FFF2-40B4-BE49-F238E27FC236}">
              <a16:creationId xmlns:a16="http://schemas.microsoft.com/office/drawing/2014/main" id="{EE128D8E-4D17-45D8-B87A-224C81BD3880}"/>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88009</xdr:rowOff>
    </xdr:from>
    <xdr:ext cx="405111" cy="259045"/>
    <xdr:sp macro="" textlink="">
      <xdr:nvSpPr>
        <xdr:cNvPr id="695" name="n_1mainValue【庁舎】&#10;有形固定資産減価償却率">
          <a:extLst>
            <a:ext uri="{FF2B5EF4-FFF2-40B4-BE49-F238E27FC236}">
              <a16:creationId xmlns:a16="http://schemas.microsoft.com/office/drawing/2014/main" id="{40C7FB49-2225-40F5-AC67-514C907A4A99}"/>
            </a:ext>
          </a:extLst>
        </xdr:cNvPr>
        <xdr:cNvSpPr txBox="1"/>
      </xdr:nvSpPr>
      <xdr:spPr>
        <a:xfrm>
          <a:off x="152660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24328</xdr:rowOff>
    </xdr:from>
    <xdr:ext cx="405111" cy="259045"/>
    <xdr:sp macro="" textlink="">
      <xdr:nvSpPr>
        <xdr:cNvPr id="696" name="n_2mainValue【庁舎】&#10;有形固定資産減価償却率">
          <a:extLst>
            <a:ext uri="{FF2B5EF4-FFF2-40B4-BE49-F238E27FC236}">
              <a16:creationId xmlns:a16="http://schemas.microsoft.com/office/drawing/2014/main" id="{9D1FFF0D-7514-40FD-B909-1BB0859B6A19}"/>
            </a:ext>
          </a:extLst>
        </xdr:cNvPr>
        <xdr:cNvSpPr txBox="1"/>
      </xdr:nvSpPr>
      <xdr:spPr>
        <a:xfrm>
          <a:off x="14389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138628</xdr:rowOff>
    </xdr:from>
    <xdr:ext cx="405111" cy="259045"/>
    <xdr:sp macro="" textlink="">
      <xdr:nvSpPr>
        <xdr:cNvPr id="697" name="n_3mainValue【庁舎】&#10;有形固定資産減価償却率">
          <a:extLst>
            <a:ext uri="{FF2B5EF4-FFF2-40B4-BE49-F238E27FC236}">
              <a16:creationId xmlns:a16="http://schemas.microsoft.com/office/drawing/2014/main" id="{8382A24A-0E3F-4735-9E09-A29357B006BD}"/>
            </a:ext>
          </a:extLst>
        </xdr:cNvPr>
        <xdr:cNvSpPr txBox="1"/>
      </xdr:nvSpPr>
      <xdr:spPr>
        <a:xfrm>
          <a:off x="13500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18522</xdr:rowOff>
    </xdr:from>
    <xdr:ext cx="405111" cy="259045"/>
    <xdr:sp macro="" textlink="">
      <xdr:nvSpPr>
        <xdr:cNvPr id="698" name="n_4mainValue【庁舎】&#10;有形固定資産減価償却率">
          <a:extLst>
            <a:ext uri="{FF2B5EF4-FFF2-40B4-BE49-F238E27FC236}">
              <a16:creationId xmlns:a16="http://schemas.microsoft.com/office/drawing/2014/main" id="{D4B058D1-F24E-44B6-9D1E-112DFFEF5699}"/>
            </a:ext>
          </a:extLst>
        </xdr:cNvPr>
        <xdr:cNvSpPr txBox="1"/>
      </xdr:nvSpPr>
      <xdr:spPr>
        <a:xfrm>
          <a:off x="12611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57AB5FF9-FA7E-43C5-A7F6-FF705B9179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CF4BEF8A-030A-474E-AAB3-9A4F271D6F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D035FA81-BA9F-46C9-A533-FA0F4EFBBB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44A9BBEF-82C0-4BEB-866D-7B381E20D4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91B94FFA-CFEE-45B0-8C89-200C639E62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D87A6A88-C2C7-4DD3-8A74-EE7C19A642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85482276-8C01-472E-8052-2BC2C545275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36D74FFC-FEA1-425F-B954-7EA9730486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D18CF1ED-D4DB-45C1-B279-1655ED60C9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76AA4378-07AA-41A3-BBB8-8EBF093234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2982A8C6-EE8B-47AE-A1BC-213BDB09353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42ECC079-5040-42C8-90FE-3D4422B744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CC741EA-B6E8-4A05-823F-773683698F8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BEDF78DE-B057-4379-B7A2-CDFFDDCE385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9DC9F206-0348-4644-930E-A0751CFDCCE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5F32C50C-0AAF-4976-91BC-45F5EB957A4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A61FA0AD-9EFF-4D31-A760-DE8781D3156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96DB8A06-6766-4E93-A18B-806B82AFFC3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F14A2DA9-90DD-4AFD-B05A-1D9895C31C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678EE363-F6EB-4701-8510-6316FF0E1E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DFEF2D9D-CC58-4E54-B3BD-401CDE27EE0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20" name="直線コネクタ 719">
          <a:extLst>
            <a:ext uri="{FF2B5EF4-FFF2-40B4-BE49-F238E27FC236}">
              <a16:creationId xmlns:a16="http://schemas.microsoft.com/office/drawing/2014/main" id="{765DFD00-6766-4C14-A059-1EF33BF984E5}"/>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1" name="【庁舎】&#10;一人当たり面積最小値テキスト">
          <a:extLst>
            <a:ext uri="{FF2B5EF4-FFF2-40B4-BE49-F238E27FC236}">
              <a16:creationId xmlns:a16="http://schemas.microsoft.com/office/drawing/2014/main" id="{7D98D9E9-A85B-42BC-BE2A-C6A70380F399}"/>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2" name="直線コネクタ 721">
          <a:extLst>
            <a:ext uri="{FF2B5EF4-FFF2-40B4-BE49-F238E27FC236}">
              <a16:creationId xmlns:a16="http://schemas.microsoft.com/office/drawing/2014/main" id="{B28EB129-EDFA-43E3-B53E-2121B0022CFA}"/>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3" name="【庁舎】&#10;一人当たり面積最大値テキスト">
          <a:extLst>
            <a:ext uri="{FF2B5EF4-FFF2-40B4-BE49-F238E27FC236}">
              <a16:creationId xmlns:a16="http://schemas.microsoft.com/office/drawing/2014/main" id="{88A6E4E8-C7D6-4DB8-9420-6B92F579ADD7}"/>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4" name="直線コネクタ 723">
          <a:extLst>
            <a:ext uri="{FF2B5EF4-FFF2-40B4-BE49-F238E27FC236}">
              <a16:creationId xmlns:a16="http://schemas.microsoft.com/office/drawing/2014/main" id="{5267D881-214A-4BF3-8300-FBABC4B30E8A}"/>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725" name="【庁舎】&#10;一人当たり面積平均値テキスト">
          <a:extLst>
            <a:ext uri="{FF2B5EF4-FFF2-40B4-BE49-F238E27FC236}">
              <a16:creationId xmlns:a16="http://schemas.microsoft.com/office/drawing/2014/main" id="{39EAE4AC-6EDC-4C30-9029-BBFE59CE8FFA}"/>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6" name="フローチャート: 判断 725">
          <a:extLst>
            <a:ext uri="{FF2B5EF4-FFF2-40B4-BE49-F238E27FC236}">
              <a16:creationId xmlns:a16="http://schemas.microsoft.com/office/drawing/2014/main" id="{A95C1A4E-18CC-4305-8EF4-518F55D1E44E}"/>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7" name="フローチャート: 判断 726">
          <a:extLst>
            <a:ext uri="{FF2B5EF4-FFF2-40B4-BE49-F238E27FC236}">
              <a16:creationId xmlns:a16="http://schemas.microsoft.com/office/drawing/2014/main" id="{6C43AAD2-3456-4E7B-A12D-2EE9F2FC11C5}"/>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28" name="フローチャート: 判断 727">
          <a:extLst>
            <a:ext uri="{FF2B5EF4-FFF2-40B4-BE49-F238E27FC236}">
              <a16:creationId xmlns:a16="http://schemas.microsoft.com/office/drawing/2014/main" id="{D2A4A226-D66C-4D45-BFB4-3939303F9C22}"/>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29" name="フローチャート: 判断 728">
          <a:extLst>
            <a:ext uri="{FF2B5EF4-FFF2-40B4-BE49-F238E27FC236}">
              <a16:creationId xmlns:a16="http://schemas.microsoft.com/office/drawing/2014/main" id="{FAC32C0F-7EA5-4593-B0CD-C549ED3E0EA1}"/>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30" name="フローチャート: 判断 729">
          <a:extLst>
            <a:ext uri="{FF2B5EF4-FFF2-40B4-BE49-F238E27FC236}">
              <a16:creationId xmlns:a16="http://schemas.microsoft.com/office/drawing/2014/main" id="{302807A1-3E22-4CC9-90A9-F1F0BCB347F2}"/>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F4DEE42-A96E-4908-B382-E4E27945577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EB2A60A-BAC1-4648-85D8-78015BFCF8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FAAED6C-473C-4AC7-946A-2874960824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B88563F-DFF3-41C8-8A7A-7D0430931E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347D928E-6787-4243-905A-EC787512C7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66091</xdr:rowOff>
    </xdr:from>
    <xdr:to>
      <xdr:col>116</xdr:col>
      <xdr:colOff>114300</xdr:colOff>
      <xdr:row>106</xdr:row>
      <xdr:rowOff>167691</xdr:rowOff>
    </xdr:to>
    <xdr:sp macro="" textlink="">
      <xdr:nvSpPr>
        <xdr:cNvPr id="736" name="楕円 735">
          <a:extLst>
            <a:ext uri="{FF2B5EF4-FFF2-40B4-BE49-F238E27FC236}">
              <a16:creationId xmlns:a16="http://schemas.microsoft.com/office/drawing/2014/main" id="{099DEBDF-2589-4908-958D-45EB141C0617}"/>
            </a:ext>
          </a:extLst>
        </xdr:cNvPr>
        <xdr:cNvSpPr/>
      </xdr:nvSpPr>
      <xdr:spPr>
        <a:xfrm>
          <a:off x="22110700" y="182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88968</xdr:rowOff>
    </xdr:from>
    <xdr:ext cx="469744" cy="259045"/>
    <xdr:sp macro="" textlink="">
      <xdr:nvSpPr>
        <xdr:cNvPr id="737" name="【庁舎】&#10;一人当たり面積該当値テキスト">
          <a:extLst>
            <a:ext uri="{FF2B5EF4-FFF2-40B4-BE49-F238E27FC236}">
              <a16:creationId xmlns:a16="http://schemas.microsoft.com/office/drawing/2014/main" id="{3ECA1F00-1B39-4496-9376-38D151F03586}"/>
            </a:ext>
          </a:extLst>
        </xdr:cNvPr>
        <xdr:cNvSpPr txBox="1"/>
      </xdr:nvSpPr>
      <xdr:spPr>
        <a:xfrm>
          <a:off x="22199600" y="1809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24028</xdr:rowOff>
    </xdr:from>
    <xdr:to>
      <xdr:col>112</xdr:col>
      <xdr:colOff>38100</xdr:colOff>
      <xdr:row>106</xdr:row>
      <xdr:rowOff>125628</xdr:rowOff>
    </xdr:to>
    <xdr:sp macro="" textlink="">
      <xdr:nvSpPr>
        <xdr:cNvPr id="738" name="楕円 737">
          <a:extLst>
            <a:ext uri="{FF2B5EF4-FFF2-40B4-BE49-F238E27FC236}">
              <a16:creationId xmlns:a16="http://schemas.microsoft.com/office/drawing/2014/main" id="{C4B68BE8-89BC-460C-84D8-22B2C88ECB77}"/>
            </a:ext>
          </a:extLst>
        </xdr:cNvPr>
        <xdr:cNvSpPr/>
      </xdr:nvSpPr>
      <xdr:spPr>
        <a:xfrm>
          <a:off x="21272500" y="181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74828</xdr:rowOff>
    </xdr:from>
    <xdr:to>
      <xdr:col>116</xdr:col>
      <xdr:colOff>63500</xdr:colOff>
      <xdr:row>106</xdr:row>
      <xdr:rowOff>116891</xdr:rowOff>
    </xdr:to>
    <xdr:cxnSp macro="">
      <xdr:nvCxnSpPr>
        <xdr:cNvPr id="739" name="直線コネクタ 738">
          <a:extLst>
            <a:ext uri="{FF2B5EF4-FFF2-40B4-BE49-F238E27FC236}">
              <a16:creationId xmlns:a16="http://schemas.microsoft.com/office/drawing/2014/main" id="{922E61B9-F34B-42AA-8E70-63D70FDD64A4}"/>
            </a:ext>
          </a:extLst>
        </xdr:cNvPr>
        <xdr:cNvCxnSpPr/>
      </xdr:nvCxnSpPr>
      <xdr:spPr>
        <a:xfrm>
          <a:off x="21323300" y="18248528"/>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29514</xdr:rowOff>
    </xdr:from>
    <xdr:to>
      <xdr:col>107</xdr:col>
      <xdr:colOff>101600</xdr:colOff>
      <xdr:row>106</xdr:row>
      <xdr:rowOff>131114</xdr:rowOff>
    </xdr:to>
    <xdr:sp macro="" textlink="">
      <xdr:nvSpPr>
        <xdr:cNvPr id="740" name="楕円 739">
          <a:extLst>
            <a:ext uri="{FF2B5EF4-FFF2-40B4-BE49-F238E27FC236}">
              <a16:creationId xmlns:a16="http://schemas.microsoft.com/office/drawing/2014/main" id="{B244F047-3743-42E7-9184-4213777CE7F2}"/>
            </a:ext>
          </a:extLst>
        </xdr:cNvPr>
        <xdr:cNvSpPr/>
      </xdr:nvSpPr>
      <xdr:spPr>
        <a:xfrm>
          <a:off x="20383500" y="18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74828</xdr:rowOff>
    </xdr:from>
    <xdr:to>
      <xdr:col>111</xdr:col>
      <xdr:colOff>177800</xdr:colOff>
      <xdr:row>106</xdr:row>
      <xdr:rowOff>80314</xdr:rowOff>
    </xdr:to>
    <xdr:cxnSp macro="">
      <xdr:nvCxnSpPr>
        <xdr:cNvPr id="741" name="直線コネクタ 740">
          <a:extLst>
            <a:ext uri="{FF2B5EF4-FFF2-40B4-BE49-F238E27FC236}">
              <a16:creationId xmlns:a16="http://schemas.microsoft.com/office/drawing/2014/main" id="{B3C38E82-4AAA-4A28-A323-2F0795340F53}"/>
            </a:ext>
          </a:extLst>
        </xdr:cNvPr>
        <xdr:cNvCxnSpPr/>
      </xdr:nvCxnSpPr>
      <xdr:spPr>
        <a:xfrm flipV="1">
          <a:off x="20434300" y="1824852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17627</xdr:rowOff>
    </xdr:from>
    <xdr:to>
      <xdr:col>102</xdr:col>
      <xdr:colOff>165100</xdr:colOff>
      <xdr:row>106</xdr:row>
      <xdr:rowOff>119227</xdr:rowOff>
    </xdr:to>
    <xdr:sp macro="" textlink="">
      <xdr:nvSpPr>
        <xdr:cNvPr id="742" name="楕円 741">
          <a:extLst>
            <a:ext uri="{FF2B5EF4-FFF2-40B4-BE49-F238E27FC236}">
              <a16:creationId xmlns:a16="http://schemas.microsoft.com/office/drawing/2014/main" id="{7E42153B-6B82-460F-829D-592BF1E13549}"/>
            </a:ext>
          </a:extLst>
        </xdr:cNvPr>
        <xdr:cNvSpPr/>
      </xdr:nvSpPr>
      <xdr:spPr>
        <a:xfrm>
          <a:off x="19494500" y="181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68427</xdr:rowOff>
    </xdr:from>
    <xdr:to>
      <xdr:col>107</xdr:col>
      <xdr:colOff>50800</xdr:colOff>
      <xdr:row>106</xdr:row>
      <xdr:rowOff>80314</xdr:rowOff>
    </xdr:to>
    <xdr:cxnSp macro="">
      <xdr:nvCxnSpPr>
        <xdr:cNvPr id="743" name="直線コネクタ 742">
          <a:extLst>
            <a:ext uri="{FF2B5EF4-FFF2-40B4-BE49-F238E27FC236}">
              <a16:creationId xmlns:a16="http://schemas.microsoft.com/office/drawing/2014/main" id="{0FA8EB05-0ED4-41EE-B21E-DC58CE8FC069}"/>
            </a:ext>
          </a:extLst>
        </xdr:cNvPr>
        <xdr:cNvCxnSpPr/>
      </xdr:nvCxnSpPr>
      <xdr:spPr>
        <a:xfrm>
          <a:off x="19545300" y="18242127"/>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152958</xdr:rowOff>
    </xdr:from>
    <xdr:to>
      <xdr:col>98</xdr:col>
      <xdr:colOff>38100</xdr:colOff>
      <xdr:row>107</xdr:row>
      <xdr:rowOff>83108</xdr:rowOff>
    </xdr:to>
    <xdr:sp macro="" textlink="">
      <xdr:nvSpPr>
        <xdr:cNvPr id="744" name="楕円 743">
          <a:extLst>
            <a:ext uri="{FF2B5EF4-FFF2-40B4-BE49-F238E27FC236}">
              <a16:creationId xmlns:a16="http://schemas.microsoft.com/office/drawing/2014/main" id="{8BEB4285-DEF8-4AC5-87F0-2A2F83937DCA}"/>
            </a:ext>
          </a:extLst>
        </xdr:cNvPr>
        <xdr:cNvSpPr/>
      </xdr:nvSpPr>
      <xdr:spPr>
        <a:xfrm>
          <a:off x="18605500" y="183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68427</xdr:rowOff>
    </xdr:from>
    <xdr:to>
      <xdr:col>102</xdr:col>
      <xdr:colOff>114300</xdr:colOff>
      <xdr:row>107</xdr:row>
      <xdr:rowOff>32308</xdr:rowOff>
    </xdr:to>
    <xdr:cxnSp macro="">
      <xdr:nvCxnSpPr>
        <xdr:cNvPr id="745" name="直線コネクタ 744">
          <a:extLst>
            <a:ext uri="{FF2B5EF4-FFF2-40B4-BE49-F238E27FC236}">
              <a16:creationId xmlns:a16="http://schemas.microsoft.com/office/drawing/2014/main" id="{8305B100-D991-47D8-A518-FB5EC72FDB47}"/>
            </a:ext>
          </a:extLst>
        </xdr:cNvPr>
        <xdr:cNvCxnSpPr/>
      </xdr:nvCxnSpPr>
      <xdr:spPr>
        <a:xfrm flipV="1">
          <a:off x="18656300" y="18242127"/>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746" name="n_1aveValue【庁舎】&#10;一人当たり面積">
          <a:extLst>
            <a:ext uri="{FF2B5EF4-FFF2-40B4-BE49-F238E27FC236}">
              <a16:creationId xmlns:a16="http://schemas.microsoft.com/office/drawing/2014/main" id="{76D852F0-0E54-4DF4-B984-885C77BB74BA}"/>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747" name="n_2aveValue【庁舎】&#10;一人当たり面積">
          <a:extLst>
            <a:ext uri="{FF2B5EF4-FFF2-40B4-BE49-F238E27FC236}">
              <a16:creationId xmlns:a16="http://schemas.microsoft.com/office/drawing/2014/main" id="{15ED0EE6-BB2E-455B-80C4-E8BE1C12D322}"/>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748" name="n_3aveValue【庁舎】&#10;一人当たり面積">
          <a:extLst>
            <a:ext uri="{FF2B5EF4-FFF2-40B4-BE49-F238E27FC236}">
              <a16:creationId xmlns:a16="http://schemas.microsoft.com/office/drawing/2014/main" id="{330DF813-C799-4A59-BC74-51F6CC9A0D55}"/>
            </a:ext>
          </a:extLst>
        </xdr:cNvPr>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49" name="n_4aveValue【庁舎】&#10;一人当たり面積">
          <a:extLst>
            <a:ext uri="{FF2B5EF4-FFF2-40B4-BE49-F238E27FC236}">
              <a16:creationId xmlns:a16="http://schemas.microsoft.com/office/drawing/2014/main" id="{893B4DB0-5B79-4BF0-9C0B-D4139A6871C3}"/>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142155</xdr:rowOff>
    </xdr:from>
    <xdr:ext cx="469744" cy="259045"/>
    <xdr:sp macro="" textlink="">
      <xdr:nvSpPr>
        <xdr:cNvPr id="750" name="n_1mainValue【庁舎】&#10;一人当たり面積">
          <a:extLst>
            <a:ext uri="{FF2B5EF4-FFF2-40B4-BE49-F238E27FC236}">
              <a16:creationId xmlns:a16="http://schemas.microsoft.com/office/drawing/2014/main" id="{063A0628-D82C-47A9-940B-A73959A4EF3D}"/>
            </a:ext>
          </a:extLst>
        </xdr:cNvPr>
        <xdr:cNvSpPr txBox="1"/>
      </xdr:nvSpPr>
      <xdr:spPr>
        <a:xfrm>
          <a:off x="21075727" y="179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147641</xdr:rowOff>
    </xdr:from>
    <xdr:ext cx="469744" cy="259045"/>
    <xdr:sp macro="" textlink="">
      <xdr:nvSpPr>
        <xdr:cNvPr id="751" name="n_2mainValue【庁舎】&#10;一人当たり面積">
          <a:extLst>
            <a:ext uri="{FF2B5EF4-FFF2-40B4-BE49-F238E27FC236}">
              <a16:creationId xmlns:a16="http://schemas.microsoft.com/office/drawing/2014/main" id="{4CED90B5-1D46-4B12-A0CD-113079E2CEAF}"/>
            </a:ext>
          </a:extLst>
        </xdr:cNvPr>
        <xdr:cNvSpPr txBox="1"/>
      </xdr:nvSpPr>
      <xdr:spPr>
        <a:xfrm>
          <a:off x="20199427" y="179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135754</xdr:rowOff>
    </xdr:from>
    <xdr:ext cx="469744" cy="259045"/>
    <xdr:sp macro="" textlink="">
      <xdr:nvSpPr>
        <xdr:cNvPr id="752" name="n_3mainValue【庁舎】&#10;一人当たり面積">
          <a:extLst>
            <a:ext uri="{FF2B5EF4-FFF2-40B4-BE49-F238E27FC236}">
              <a16:creationId xmlns:a16="http://schemas.microsoft.com/office/drawing/2014/main" id="{3F5245F5-7DDD-4DCD-8573-80111364F63B}"/>
            </a:ext>
          </a:extLst>
        </xdr:cNvPr>
        <xdr:cNvSpPr txBox="1"/>
      </xdr:nvSpPr>
      <xdr:spPr>
        <a:xfrm>
          <a:off x="19310427" y="179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99635</xdr:rowOff>
    </xdr:from>
    <xdr:ext cx="469744" cy="259045"/>
    <xdr:sp macro="" textlink="">
      <xdr:nvSpPr>
        <xdr:cNvPr id="753" name="n_4mainValue【庁舎】&#10;一人当たり面積">
          <a:extLst>
            <a:ext uri="{FF2B5EF4-FFF2-40B4-BE49-F238E27FC236}">
              <a16:creationId xmlns:a16="http://schemas.microsoft.com/office/drawing/2014/main" id="{BA7DA650-420B-4202-929B-1D8A33229722}"/>
            </a:ext>
          </a:extLst>
        </xdr:cNvPr>
        <xdr:cNvSpPr txBox="1"/>
      </xdr:nvSpPr>
      <xdr:spPr>
        <a:xfrm>
          <a:off x="18421427" y="181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584F2610-04D8-418E-BDB7-CFCAC06718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D27FA6E0-7C8B-4723-B2F8-22D61C395EF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2A2A73E8-D508-4056-96B6-93873DB931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ea"/>
              <a:ea typeface="+mn-ea"/>
              <a:cs typeface="+mn-cs"/>
            </a:rPr>
            <a:t>　有形固定資産減価償却率及び一人当たり面積ともに類似団体を上回った項目は</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庁舎</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のみであった。これは、平成</a:t>
          </a:r>
          <a:r>
            <a:rPr kumimoji="1" lang="en-US" altLang="ja-JP" sz="1200">
              <a:solidFill>
                <a:schemeClr val="dk1"/>
              </a:solidFill>
              <a:effectLst/>
              <a:latin typeface="+mn-ea"/>
              <a:ea typeface="+mn-ea"/>
              <a:cs typeface="+mn-cs"/>
            </a:rPr>
            <a:t>30</a:t>
          </a:r>
          <a:r>
            <a:rPr kumimoji="1" lang="ja-JP" altLang="ja-JP" sz="1200">
              <a:solidFill>
                <a:schemeClr val="dk1"/>
              </a:solidFill>
              <a:effectLst/>
              <a:latin typeface="+mn-ea"/>
              <a:ea typeface="+mn-ea"/>
              <a:cs typeface="+mn-cs"/>
            </a:rPr>
            <a:t>年度に本庁舎が完成し、令和元年５月に開庁したことによるものである。</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庁舎</a:t>
          </a:r>
          <a:r>
            <a:rPr kumimoji="1" lang="en-US" altLang="ja-JP"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を除く各種施設における有形固定資産減価償却率は、類似団体を下回っていることから老朽化が進んでいることがうかがえる。これは、</a:t>
          </a:r>
          <a:r>
            <a:rPr kumimoji="1" lang="ja-JP" altLang="ja-JP" sz="1200" baseline="0">
              <a:solidFill>
                <a:schemeClr val="dk1"/>
              </a:solidFill>
              <a:effectLst/>
              <a:latin typeface="+mn-ea"/>
              <a:ea typeface="+mn-ea"/>
              <a:cs typeface="+mn-cs"/>
            </a:rPr>
            <a:t>島の沿岸部地域が居住可能という本町の地域特性などを考慮し、旧町において整備された施設は類似する施設であっても適切な維持管理に努めながら有効活用を図ってきたことが影響している。今後は、屋久島町公共施設等総合管理計画及び公共施設個別計画等に基づいて、</a:t>
          </a:r>
          <a:r>
            <a:rPr kumimoji="1" lang="ja-JP" altLang="ja-JP" sz="1100" baseline="0">
              <a:solidFill>
                <a:schemeClr val="dk1"/>
              </a:solidFill>
              <a:effectLst/>
              <a:latin typeface="+mn-lt"/>
              <a:ea typeface="+mn-ea"/>
              <a:cs typeface="+mn-cs"/>
            </a:rPr>
            <a:t>老朽施設や類似施設については、集約化、複合化及び除却などにより</a:t>
          </a:r>
          <a:r>
            <a:rPr kumimoji="1" lang="ja-JP" altLang="en-US" sz="1100" baseline="0">
              <a:solidFill>
                <a:schemeClr val="dk1"/>
              </a:solidFill>
              <a:effectLst/>
              <a:latin typeface="+mn-lt"/>
              <a:ea typeface="+mn-ea"/>
              <a:cs typeface="+mn-cs"/>
            </a:rPr>
            <a:t>維持管理経費の削減を図るとともに</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a:t>
          </a:r>
          <a:r>
            <a:rPr kumimoji="1" lang="ja-JP" altLang="ja-JP" sz="1200" baseline="0">
              <a:solidFill>
                <a:schemeClr val="dk1"/>
              </a:solidFill>
              <a:effectLst/>
              <a:latin typeface="+mn-ea"/>
              <a:ea typeface="+mn-ea"/>
              <a:cs typeface="+mn-cs"/>
            </a:rPr>
            <a:t>利用可能施設については</a:t>
          </a:r>
          <a:r>
            <a:rPr kumimoji="1" lang="ja-JP" altLang="ja-JP" sz="1200">
              <a:solidFill>
                <a:schemeClr val="dk1"/>
              </a:solidFill>
              <a:effectLst/>
              <a:latin typeface="+mn-ea"/>
              <a:ea typeface="+mn-ea"/>
              <a:cs typeface="+mn-cs"/>
            </a:rPr>
            <a:t>計画的</a:t>
          </a:r>
          <a:r>
            <a:rPr kumimoji="1" lang="ja-JP" altLang="en-US" sz="1200">
              <a:solidFill>
                <a:schemeClr val="dk1"/>
              </a:solidFill>
              <a:effectLst/>
              <a:latin typeface="+mn-ea"/>
              <a:ea typeface="+mn-ea"/>
              <a:cs typeface="+mn-cs"/>
            </a:rPr>
            <a:t>かつ</a:t>
          </a:r>
          <a:r>
            <a:rPr kumimoji="1" lang="ja-JP" altLang="ja-JP" sz="1200">
              <a:solidFill>
                <a:schemeClr val="dk1"/>
              </a:solidFill>
              <a:effectLst/>
              <a:latin typeface="+mn-ea"/>
              <a:ea typeface="+mn-ea"/>
              <a:cs typeface="+mn-cs"/>
            </a:rPr>
            <a:t>適切</a:t>
          </a:r>
          <a:r>
            <a:rPr kumimoji="1" lang="ja-JP" altLang="en-US" sz="1200">
              <a:solidFill>
                <a:schemeClr val="dk1"/>
              </a:solidFill>
              <a:effectLst/>
              <a:latin typeface="+mn-ea"/>
              <a:ea typeface="+mn-ea"/>
              <a:cs typeface="+mn-cs"/>
            </a:rPr>
            <a:t>に</a:t>
          </a:r>
          <a:r>
            <a:rPr kumimoji="1" lang="ja-JP" altLang="ja-JP" sz="1200">
              <a:solidFill>
                <a:schemeClr val="dk1"/>
              </a:solidFill>
              <a:effectLst/>
              <a:latin typeface="+mn-ea"/>
              <a:ea typeface="+mn-ea"/>
              <a:cs typeface="+mn-cs"/>
            </a:rPr>
            <a:t>更新・整備</a:t>
          </a:r>
          <a:r>
            <a:rPr kumimoji="1" lang="ja-JP" altLang="en-US" sz="1200">
              <a:solidFill>
                <a:schemeClr val="dk1"/>
              </a:solidFill>
              <a:effectLst/>
              <a:latin typeface="+mn-ea"/>
              <a:ea typeface="+mn-ea"/>
              <a:cs typeface="+mn-cs"/>
            </a:rPr>
            <a:t>に努めながら住民福祉の向上に</a:t>
          </a:r>
          <a:r>
            <a:rPr kumimoji="1" lang="ja-JP" altLang="ja-JP" sz="1200">
              <a:solidFill>
                <a:schemeClr val="dk1"/>
              </a:solidFill>
              <a:effectLst/>
              <a:latin typeface="+mn-ea"/>
              <a:ea typeface="+mn-ea"/>
              <a:cs typeface="+mn-cs"/>
            </a:rPr>
            <a:t>取り組んでいくこととする。また、一人当たり面積についても類似団体の水準を参考としつつ、本町の地域特性を踏まえた適切な水準を模索しながら施設整備を図ることとする。</a:t>
          </a:r>
          <a:endParaRPr lang="ja-JP" altLang="ja-JP" sz="16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予測を上回る</a:t>
          </a:r>
          <a:r>
            <a:rPr kumimoji="1" lang="ja-JP" altLang="ja-JP" sz="900" b="0" i="0" baseline="0">
              <a:solidFill>
                <a:schemeClr val="dk1"/>
              </a:solidFill>
              <a:effectLst/>
              <a:latin typeface="+mn-lt"/>
              <a:ea typeface="+mn-ea"/>
              <a:cs typeface="+mn-cs"/>
            </a:rPr>
            <a:t>人口減少や全国平均を上回る高齢化率（令和</a:t>
          </a:r>
          <a:r>
            <a:rPr kumimoji="1" lang="ja-JP" altLang="en-US" sz="900" b="0" i="0" baseline="0">
              <a:solidFill>
                <a:schemeClr val="dk1"/>
              </a:solidFill>
              <a:effectLst/>
              <a:latin typeface="+mn-lt"/>
              <a:ea typeface="+mn-ea"/>
              <a:cs typeface="+mn-cs"/>
            </a:rPr>
            <a:t>４</a:t>
          </a:r>
          <a:r>
            <a:rPr kumimoji="1" lang="ja-JP" altLang="ja-JP" sz="900" b="0" i="0" baseline="0">
              <a:solidFill>
                <a:schemeClr val="dk1"/>
              </a:solidFill>
              <a:effectLst/>
              <a:latin typeface="+mn-lt"/>
              <a:ea typeface="+mn-ea"/>
              <a:cs typeface="+mn-cs"/>
            </a:rPr>
            <a:t>年３月末 </a:t>
          </a:r>
          <a:r>
            <a:rPr kumimoji="1" lang="en-US" altLang="ja-JP" sz="900" b="0" i="0" baseline="0">
              <a:solidFill>
                <a:schemeClr val="dk1"/>
              </a:solidFill>
              <a:effectLst/>
              <a:latin typeface="+mn-lt"/>
              <a:ea typeface="+mn-ea"/>
              <a:cs typeface="+mn-cs"/>
            </a:rPr>
            <a:t>37.58</a:t>
          </a:r>
          <a:r>
            <a:rPr kumimoji="1" lang="ja-JP" altLang="ja-JP" sz="900" b="0" i="0" baseline="0">
              <a:solidFill>
                <a:schemeClr val="dk1"/>
              </a:solidFill>
              <a:effectLst/>
              <a:latin typeface="+mn-lt"/>
              <a:ea typeface="+mn-ea"/>
              <a:cs typeface="+mn-cs"/>
            </a:rPr>
            <a:t>％）に加え、零細企業が多い</a:t>
          </a:r>
          <a:r>
            <a:rPr kumimoji="1" lang="ja-JP" altLang="en-US" sz="900" b="0" i="0" baseline="0">
              <a:solidFill>
                <a:schemeClr val="dk1"/>
              </a:solidFill>
              <a:effectLst/>
              <a:latin typeface="+mn-lt"/>
              <a:ea typeface="+mn-ea"/>
              <a:cs typeface="+mn-cs"/>
            </a:rPr>
            <a:t>ことなどから</a:t>
          </a:r>
          <a:r>
            <a:rPr kumimoji="1" lang="ja-JP" altLang="ja-JP" sz="900" b="0" i="0" baseline="0">
              <a:solidFill>
                <a:schemeClr val="dk1"/>
              </a:solidFill>
              <a:effectLst/>
              <a:latin typeface="+mn-lt"/>
              <a:ea typeface="+mn-ea"/>
              <a:cs typeface="+mn-cs"/>
            </a:rPr>
            <a:t>財政基盤が弱く、また、各種公共事業の財源として辺地対策事業債や過疎対策事業債などの起債を多く活用しており、多額の公債費が基準財政需要額を増大させていることから類似団体平均を</a:t>
          </a:r>
          <a:r>
            <a:rPr kumimoji="1" lang="ja-JP" altLang="en-US" sz="900" b="0" i="0" baseline="0">
              <a:solidFill>
                <a:schemeClr val="dk1"/>
              </a:solidFill>
              <a:effectLst/>
              <a:latin typeface="+mn-lt"/>
              <a:ea typeface="+mn-ea"/>
              <a:cs typeface="+mn-cs"/>
            </a:rPr>
            <a:t>大きく</a:t>
          </a:r>
          <a:r>
            <a:rPr kumimoji="1" lang="ja-JP" altLang="ja-JP" sz="900" b="0" i="0" baseline="0">
              <a:solidFill>
                <a:schemeClr val="dk1"/>
              </a:solidFill>
              <a:effectLst/>
              <a:latin typeface="+mn-lt"/>
              <a:ea typeface="+mn-ea"/>
              <a:cs typeface="+mn-cs"/>
            </a:rPr>
            <a:t>下回っている。</a:t>
          </a:r>
          <a:r>
            <a:rPr kumimoji="1" lang="ja-JP" altLang="ja-JP" sz="900" b="0" i="0" baseline="0">
              <a:solidFill>
                <a:schemeClr val="dk1"/>
              </a:solidFill>
              <a:effectLst/>
              <a:latin typeface="+mn-ea"/>
              <a:ea typeface="+mn-ea"/>
              <a:cs typeface="+mn-cs"/>
            </a:rPr>
            <a:t>また、市町村合併の際の住民サービス向上施策として、出張所６箇所設置しているほか、福祉事務所を設置するなど類似団体に比べて職員数を多く抱えている。人件費抑制に努めてきたが過度な抑制は行政サービス低下</a:t>
          </a:r>
          <a:r>
            <a:rPr kumimoji="1" lang="ja-JP" altLang="en-US" sz="900" b="0" i="0" baseline="0">
              <a:solidFill>
                <a:schemeClr val="dk1"/>
              </a:solidFill>
              <a:effectLst/>
              <a:latin typeface="+mn-ea"/>
              <a:ea typeface="+mn-ea"/>
              <a:cs typeface="+mn-cs"/>
            </a:rPr>
            <a:t>につながる</a:t>
          </a:r>
          <a:r>
            <a:rPr kumimoji="1" lang="ja-JP" altLang="ja-JP" sz="900" b="0" i="0" baseline="0">
              <a:solidFill>
                <a:schemeClr val="dk1"/>
              </a:solidFill>
              <a:effectLst/>
              <a:latin typeface="+mn-ea"/>
              <a:ea typeface="+mn-ea"/>
              <a:cs typeface="+mn-cs"/>
            </a:rPr>
            <a:t>ことから適切な職員配置による効率的な組織を目指すとともに、</a:t>
          </a:r>
          <a:r>
            <a:rPr kumimoji="1" lang="ja-JP" altLang="ja-JP" sz="900" b="0" i="0" baseline="0">
              <a:solidFill>
                <a:schemeClr val="dk1"/>
              </a:solidFill>
              <a:effectLst/>
              <a:latin typeface="+mn-lt"/>
              <a:ea typeface="+mn-ea"/>
              <a:cs typeface="+mn-cs"/>
            </a:rPr>
            <a:t>継続して経常経費の徹底的な</a:t>
          </a:r>
          <a:r>
            <a:rPr kumimoji="1" lang="ja-JP" altLang="en-US" sz="900" b="0" i="0" baseline="0">
              <a:solidFill>
                <a:schemeClr val="dk1"/>
              </a:solidFill>
              <a:effectLst/>
              <a:latin typeface="+mn-lt"/>
              <a:ea typeface="+mn-ea"/>
              <a:cs typeface="+mn-cs"/>
            </a:rPr>
            <a:t>見直しと</a:t>
          </a:r>
          <a:r>
            <a:rPr kumimoji="1" lang="ja-JP" altLang="ja-JP" sz="900" b="0" i="0" baseline="0">
              <a:solidFill>
                <a:schemeClr val="dk1"/>
              </a:solidFill>
              <a:effectLst/>
              <a:latin typeface="+mn-lt"/>
              <a:ea typeface="+mn-ea"/>
              <a:cs typeface="+mn-cs"/>
            </a:rPr>
            <a:t>抑制</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投資的事業の厳選、徴収体制の強化による税収確保等に努めて財政の健全化を図る。</a:t>
          </a:r>
          <a:endParaRPr kumimoji="1" lang="en-US" altLang="ja-JP" sz="900" b="0" i="0" baseline="0">
            <a:solidFill>
              <a:schemeClr val="dk1"/>
            </a:solidFill>
            <a:effectLst/>
            <a:latin typeface="+mn-lt"/>
            <a:ea typeface="+mn-ea"/>
            <a:cs typeface="+mn-cs"/>
          </a:endParaRPr>
        </a:p>
        <a:p>
          <a:pPr eaLnBrk="1" fontAlgn="auto" latinLnBrk="0" hangingPunct="1"/>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会計年度任用職員制度</a:t>
          </a:r>
          <a:r>
            <a:rPr kumimoji="1" lang="ja-JP" altLang="en-US" sz="900" b="0" i="0" baseline="0">
              <a:solidFill>
                <a:schemeClr val="dk1"/>
              </a:solidFill>
              <a:effectLst/>
              <a:latin typeface="+mn-lt"/>
              <a:ea typeface="+mn-ea"/>
              <a:cs typeface="+mn-cs"/>
            </a:rPr>
            <a:t>施行及び</a:t>
          </a:r>
          <a:r>
            <a:rPr kumimoji="1" lang="ja-JP" altLang="ja-JP" sz="1000" b="0" i="0" baseline="0">
              <a:solidFill>
                <a:schemeClr val="dk1"/>
              </a:solidFill>
              <a:effectLst/>
              <a:latin typeface="+mn-lt"/>
              <a:ea typeface="+mn-ea"/>
              <a:cs typeface="+mn-cs"/>
            </a:rPr>
            <a:t>公営企業会計制度導入</a:t>
          </a:r>
          <a:r>
            <a:rPr kumimoji="1" lang="ja-JP" altLang="en-US" sz="1000" b="0" i="0" baseline="0">
              <a:solidFill>
                <a:schemeClr val="dk1"/>
              </a:solidFill>
              <a:effectLst/>
              <a:latin typeface="+mn-lt"/>
              <a:ea typeface="+mn-ea"/>
              <a:cs typeface="+mn-cs"/>
            </a:rPr>
            <a:t>から２年目となり、人件費や補助費等の経常経費に</a:t>
          </a:r>
          <a:r>
            <a:rPr kumimoji="1" lang="ja-JP" altLang="en-US" sz="900" b="0" i="0" baseline="0">
              <a:solidFill>
                <a:schemeClr val="dk1"/>
              </a:solidFill>
              <a:effectLst/>
              <a:latin typeface="+mn-lt"/>
              <a:ea typeface="+mn-ea"/>
              <a:cs typeface="+mn-cs"/>
            </a:rPr>
            <a:t>大きな変化はなかったものの、コロナ禍における経済対策の一環である臨時財政対策債等の増加が要因となって比率が減少することとなった。これは、全国的にみられる傾向であり、本町は</a:t>
          </a:r>
          <a:r>
            <a:rPr kumimoji="1" lang="en-US" altLang="ja-JP" sz="900" b="0" i="0" baseline="0">
              <a:solidFill>
                <a:schemeClr val="dk1"/>
              </a:solidFill>
              <a:effectLst/>
              <a:latin typeface="+mn-lt"/>
              <a:ea typeface="+mn-ea"/>
              <a:cs typeface="+mn-cs"/>
            </a:rPr>
            <a:t>5.8</a:t>
          </a:r>
          <a:r>
            <a:rPr kumimoji="1" lang="ja-JP" altLang="ja-JP" sz="900" b="0" i="0" baseline="0">
              <a:solidFill>
                <a:schemeClr val="dk1"/>
              </a:solidFill>
              <a:effectLst/>
              <a:latin typeface="+mn-lt"/>
              <a:ea typeface="+mn-ea"/>
              <a:cs typeface="+mn-cs"/>
            </a:rPr>
            <a:t>ポイント改善して</a:t>
          </a:r>
          <a:r>
            <a:rPr kumimoji="1" lang="ja-JP" altLang="en-US" sz="900" b="0" i="0" baseline="0">
              <a:solidFill>
                <a:schemeClr val="dk1"/>
              </a:solidFill>
              <a:effectLst/>
              <a:latin typeface="+mn-lt"/>
              <a:ea typeface="+mn-ea"/>
              <a:cs typeface="+mn-cs"/>
            </a:rPr>
            <a:t>前年度に引き続いて</a:t>
          </a:r>
          <a:r>
            <a:rPr kumimoji="1" lang="ja-JP" altLang="ja-JP" sz="900" b="0" i="0" baseline="0">
              <a:solidFill>
                <a:schemeClr val="dk1"/>
              </a:solidFill>
              <a:effectLst/>
              <a:latin typeface="+mn-lt"/>
              <a:ea typeface="+mn-ea"/>
              <a:cs typeface="+mn-cs"/>
            </a:rPr>
            <a:t>類似団体を下回</a:t>
          </a:r>
          <a:r>
            <a:rPr kumimoji="1" lang="ja-JP" altLang="en-US" sz="900" b="0" i="0" baseline="0">
              <a:solidFill>
                <a:schemeClr val="dk1"/>
              </a:solidFill>
              <a:effectLst/>
              <a:latin typeface="+mn-lt"/>
              <a:ea typeface="+mn-ea"/>
              <a:cs typeface="+mn-cs"/>
            </a:rPr>
            <a:t>った</a:t>
          </a:r>
          <a:r>
            <a:rPr kumimoji="1" lang="ja-JP" altLang="ja-JP" sz="90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今後は、庁舎建設や光回線敷設事業などの</a:t>
          </a:r>
          <a:r>
            <a:rPr kumimoji="1" lang="ja-JP" altLang="en-US" sz="900" b="0" i="0" baseline="0">
              <a:solidFill>
                <a:schemeClr val="dk1"/>
              </a:solidFill>
              <a:effectLst/>
              <a:latin typeface="+mn-lt"/>
              <a:ea typeface="+mn-ea"/>
              <a:cs typeface="+mn-cs"/>
            </a:rPr>
            <a:t>大規模事業の地方債の</a:t>
          </a:r>
          <a:r>
            <a:rPr kumimoji="1" lang="ja-JP" altLang="ja-JP" sz="900" b="0" i="0" baseline="0">
              <a:solidFill>
                <a:schemeClr val="dk1"/>
              </a:solidFill>
              <a:effectLst/>
              <a:latin typeface="+mn-lt"/>
              <a:ea typeface="+mn-ea"/>
              <a:cs typeface="+mn-cs"/>
            </a:rPr>
            <a:t>償還が始まることから、公債費の増加による比率の悪化が</a:t>
          </a:r>
          <a:r>
            <a:rPr kumimoji="1" lang="ja-JP" altLang="en-US" sz="900" b="0" i="0" baseline="0">
              <a:solidFill>
                <a:schemeClr val="dk1"/>
              </a:solidFill>
              <a:effectLst/>
              <a:latin typeface="+mn-lt"/>
              <a:ea typeface="+mn-ea"/>
              <a:cs typeface="+mn-cs"/>
            </a:rPr>
            <a:t>懸念</a:t>
          </a:r>
          <a:r>
            <a:rPr kumimoji="1" lang="ja-JP" altLang="ja-JP" sz="900" b="0" i="0" baseline="0">
              <a:solidFill>
                <a:schemeClr val="dk1"/>
              </a:solidFill>
              <a:effectLst/>
              <a:latin typeface="+mn-lt"/>
              <a:ea typeface="+mn-ea"/>
              <a:cs typeface="+mn-cs"/>
            </a:rPr>
            <a:t>される。</a:t>
          </a:r>
          <a:r>
            <a:rPr kumimoji="1" lang="ja-JP" altLang="en-US" sz="900" b="0" i="0" baseline="0">
              <a:solidFill>
                <a:schemeClr val="dk1"/>
              </a:solidFill>
              <a:effectLst/>
              <a:latin typeface="+mn-lt"/>
              <a:ea typeface="+mn-ea"/>
              <a:cs typeface="+mn-cs"/>
            </a:rPr>
            <a:t>自主財源が乏しい本町にとっては</a:t>
          </a:r>
          <a:r>
            <a:rPr kumimoji="1" lang="ja-JP" altLang="ja-JP" sz="900" b="0" i="0" baseline="0">
              <a:solidFill>
                <a:schemeClr val="dk1"/>
              </a:solidFill>
              <a:effectLst/>
              <a:latin typeface="+mn-lt"/>
              <a:ea typeface="+mn-ea"/>
              <a:cs typeface="+mn-cs"/>
            </a:rPr>
            <a:t>新規地方債</a:t>
          </a:r>
          <a:r>
            <a:rPr kumimoji="1" lang="ja-JP" altLang="en-US" sz="900" b="0" i="0" baseline="0">
              <a:solidFill>
                <a:schemeClr val="dk1"/>
              </a:solidFill>
              <a:effectLst/>
              <a:latin typeface="+mn-lt"/>
              <a:ea typeface="+mn-ea"/>
              <a:cs typeface="+mn-cs"/>
            </a:rPr>
            <a:t>発行</a:t>
          </a:r>
          <a:r>
            <a:rPr kumimoji="1" lang="ja-JP" altLang="ja-JP" sz="900" b="0" i="0" baseline="0">
              <a:solidFill>
                <a:schemeClr val="dk1"/>
              </a:solidFill>
              <a:effectLst/>
              <a:latin typeface="+mn-lt"/>
              <a:ea typeface="+mn-ea"/>
              <a:cs typeface="+mn-cs"/>
            </a:rPr>
            <a:t>はやむを得ないが、可能な限り発行</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抑制するとともに、事務事業の見直し</a:t>
          </a:r>
          <a:r>
            <a:rPr kumimoji="1" lang="ja-JP" altLang="en-US" sz="900" b="0" i="0" baseline="0">
              <a:solidFill>
                <a:schemeClr val="dk1"/>
              </a:solidFill>
              <a:effectLst/>
              <a:latin typeface="+mn-lt"/>
              <a:ea typeface="+mn-ea"/>
              <a:cs typeface="+mn-cs"/>
            </a:rPr>
            <a:t>に取り組んで</a:t>
          </a:r>
          <a:r>
            <a:rPr kumimoji="1" lang="ja-JP" altLang="ja-JP" sz="900" b="0" i="0" baseline="0">
              <a:solidFill>
                <a:schemeClr val="dk1"/>
              </a:solidFill>
              <a:effectLst/>
              <a:latin typeface="+mn-lt"/>
              <a:ea typeface="+mn-ea"/>
              <a:cs typeface="+mn-cs"/>
            </a:rPr>
            <a:t>歳出予算の削減に努めるなど経常経費の</a:t>
          </a:r>
          <a:r>
            <a:rPr kumimoji="1" lang="ja-JP" altLang="en-US" sz="900" b="0" i="0" baseline="0">
              <a:solidFill>
                <a:schemeClr val="dk1"/>
              </a:solidFill>
              <a:effectLst/>
              <a:latin typeface="+mn-lt"/>
              <a:ea typeface="+mn-ea"/>
              <a:cs typeface="+mn-cs"/>
            </a:rPr>
            <a:t>縮減</a:t>
          </a:r>
          <a:r>
            <a:rPr kumimoji="1" lang="ja-JP" altLang="ja-JP" sz="900" b="0" i="0" baseline="0">
              <a:solidFill>
                <a:schemeClr val="dk1"/>
              </a:solidFill>
              <a:effectLst/>
              <a:latin typeface="+mn-lt"/>
              <a:ea typeface="+mn-ea"/>
              <a:cs typeface="+mn-cs"/>
            </a:rPr>
            <a:t>を図って比率の</a:t>
          </a:r>
          <a:r>
            <a:rPr kumimoji="1" lang="ja-JP" altLang="en-US" sz="900" b="0" i="0" baseline="0">
              <a:solidFill>
                <a:schemeClr val="dk1"/>
              </a:solidFill>
              <a:effectLst/>
              <a:latin typeface="+mn-lt"/>
              <a:ea typeface="+mn-ea"/>
              <a:cs typeface="+mn-cs"/>
            </a:rPr>
            <a:t>安定化</a:t>
          </a:r>
          <a:r>
            <a:rPr kumimoji="1" lang="ja-JP" altLang="ja-JP" sz="900" b="0" i="0" baseline="0">
              <a:solidFill>
                <a:schemeClr val="dk1"/>
              </a:solidFill>
              <a:effectLst/>
              <a:latin typeface="+mn-lt"/>
              <a:ea typeface="+mn-ea"/>
              <a:cs typeface="+mn-cs"/>
            </a:rPr>
            <a:t>を目指す。</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64</xdr:row>
      <xdr:rowOff>24892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17784"/>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65</xdr:row>
      <xdr:rowOff>27178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976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27178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72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68326</xdr:rowOff>
    </xdr:from>
    <xdr:to>
      <xdr:col>11</xdr:col>
      <xdr:colOff>31750</xdr:colOff>
      <xdr:row>65</xdr:row>
      <xdr:rowOff>3048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411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85869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1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147828</xdr:rowOff>
    </xdr:from>
    <xdr:to>
      <xdr:col>15</xdr:col>
      <xdr:colOff>133350</xdr:colOff>
      <xdr:row>65</xdr:row>
      <xdr:rowOff>77978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3,695</a:t>
          </a:r>
          <a:r>
            <a:rPr kumimoji="1" lang="ja-JP" altLang="ja-JP" sz="1000" b="0" i="0" baseline="0">
              <a:solidFill>
                <a:schemeClr val="dk1"/>
              </a:solidFill>
              <a:effectLst/>
              <a:latin typeface="+mn-lt"/>
              <a:ea typeface="+mn-ea"/>
              <a:cs typeface="+mn-cs"/>
            </a:rPr>
            <a:t>円</a:t>
          </a:r>
          <a:r>
            <a:rPr kumimoji="1" lang="ja-JP" altLang="en-US" sz="1000" b="0" i="0" baseline="0">
              <a:solidFill>
                <a:schemeClr val="dk1"/>
              </a:solidFill>
              <a:effectLst/>
              <a:latin typeface="+mn-lt"/>
              <a:ea typeface="+mn-ea"/>
              <a:cs typeface="+mn-cs"/>
            </a:rPr>
            <a:t>減少</a:t>
          </a:r>
          <a:r>
            <a:rPr kumimoji="1" lang="ja-JP" altLang="ja-JP" sz="1000" b="0" i="0" baseline="0">
              <a:solidFill>
                <a:schemeClr val="dk1"/>
              </a:solidFill>
              <a:effectLst/>
              <a:latin typeface="+mn-lt"/>
              <a:ea typeface="+mn-ea"/>
              <a:cs typeface="+mn-cs"/>
            </a:rPr>
            <a:t>し</a:t>
          </a:r>
          <a:r>
            <a:rPr kumimoji="1" lang="ja-JP" altLang="en-US" sz="1000" b="0" i="0" baseline="0">
              <a:solidFill>
                <a:schemeClr val="dk1"/>
              </a:solidFill>
              <a:effectLst/>
              <a:latin typeface="+mn-lt"/>
              <a:ea typeface="+mn-ea"/>
              <a:cs typeface="+mn-cs"/>
            </a:rPr>
            <a:t>たところではあるが、</a:t>
          </a:r>
          <a:r>
            <a:rPr kumimoji="1" lang="ja-JP" altLang="ja-JP" sz="1000" b="0" i="0" baseline="0">
              <a:solidFill>
                <a:schemeClr val="dk1"/>
              </a:solidFill>
              <a:effectLst/>
              <a:latin typeface="+mn-lt"/>
              <a:ea typeface="+mn-ea"/>
              <a:cs typeface="+mn-cs"/>
            </a:rPr>
            <a:t>類似団体平均及び県平均を大きく上回っている。これは、本町は島の周囲沿岸部に居住区域が点在しており、実質稼働距離が長いことから、行政サービス低下を招かないよう６箇所の出張所に職員を配置していること</a:t>
          </a:r>
          <a:r>
            <a:rPr kumimoji="1" lang="ja-JP" altLang="en-US" sz="1000" b="0" i="0" baseline="0">
              <a:solidFill>
                <a:schemeClr val="dk1"/>
              </a:solidFill>
              <a:effectLst/>
              <a:latin typeface="+mn-lt"/>
              <a:ea typeface="+mn-ea"/>
              <a:cs typeface="+mn-cs"/>
            </a:rPr>
            <a:t>や、</a:t>
          </a:r>
          <a:r>
            <a:rPr kumimoji="1" lang="ja-JP" altLang="ja-JP" sz="1000" b="0" i="0" baseline="0">
              <a:solidFill>
                <a:schemeClr val="dk1"/>
              </a:solidFill>
              <a:effectLst/>
              <a:latin typeface="+mn-lt"/>
              <a:ea typeface="+mn-ea"/>
              <a:cs typeface="+mn-cs"/>
            </a:rPr>
            <a:t>福祉事務所を設置して生活保護業務に携わる職員を有している</a:t>
          </a:r>
          <a:r>
            <a:rPr kumimoji="1" lang="ja-JP" altLang="en-US" sz="1000" b="0" i="0" baseline="0">
              <a:solidFill>
                <a:schemeClr val="dk1"/>
              </a:solidFill>
              <a:effectLst/>
              <a:latin typeface="+mn-lt"/>
              <a:ea typeface="+mn-ea"/>
              <a:cs typeface="+mn-cs"/>
            </a:rPr>
            <a:t>ことなどから</a:t>
          </a:r>
          <a:r>
            <a:rPr kumimoji="1" lang="ja-JP" altLang="ja-JP" sz="1000" b="0" i="0" baseline="0">
              <a:solidFill>
                <a:schemeClr val="dk1"/>
              </a:solidFill>
              <a:effectLst/>
              <a:latin typeface="+mn-lt"/>
              <a:ea typeface="+mn-ea"/>
              <a:cs typeface="+mn-cs"/>
            </a:rPr>
            <a:t>類似団体平均よりも職員数が多いこと</a:t>
          </a:r>
          <a:r>
            <a:rPr kumimoji="1" lang="ja-JP" altLang="en-US" sz="1000" b="0" i="0" baseline="0">
              <a:solidFill>
                <a:schemeClr val="dk1"/>
              </a:solidFill>
              <a:effectLst/>
              <a:latin typeface="+mn-lt"/>
              <a:ea typeface="+mn-ea"/>
              <a:cs typeface="+mn-cs"/>
            </a:rPr>
            <a:t>が影響している。また、</a:t>
          </a:r>
          <a:r>
            <a:rPr kumimoji="1" lang="ja-JP" altLang="ja-JP" sz="1000" b="0" i="0" baseline="0">
              <a:solidFill>
                <a:schemeClr val="dk1"/>
              </a:solidFill>
              <a:effectLst/>
              <a:latin typeface="+mn-lt"/>
              <a:ea typeface="+mn-ea"/>
              <a:cs typeface="+mn-cs"/>
            </a:rPr>
            <a:t>物件費についても６出張所の維持管理経費をはじめ、</a:t>
          </a:r>
          <a:r>
            <a:rPr kumimoji="1" lang="ja-JP" altLang="en-US" sz="1000" b="0" i="0" baseline="0">
              <a:solidFill>
                <a:schemeClr val="dk1"/>
              </a:solidFill>
              <a:effectLst/>
              <a:latin typeface="+mn-lt"/>
              <a:ea typeface="+mn-ea"/>
              <a:cs typeface="+mn-cs"/>
            </a:rPr>
            <a:t>合併以後の類似施設の統廃合が進んでいないこと及び老朽化も加わって施設の</a:t>
          </a:r>
          <a:r>
            <a:rPr kumimoji="1" lang="ja-JP" altLang="ja-JP" sz="1000" b="0" i="0" baseline="0">
              <a:solidFill>
                <a:schemeClr val="dk1"/>
              </a:solidFill>
              <a:effectLst/>
              <a:latin typeface="+mn-lt"/>
              <a:ea typeface="+mn-ea"/>
              <a:cs typeface="+mn-cs"/>
            </a:rPr>
            <a:t>維持管理経費が財政を圧迫する要因</a:t>
          </a:r>
          <a:r>
            <a:rPr kumimoji="1" lang="ja-JP" altLang="en-US" sz="1000" b="0" i="0" baseline="0">
              <a:solidFill>
                <a:schemeClr val="dk1"/>
              </a:solidFill>
              <a:effectLst/>
              <a:latin typeface="+mn-lt"/>
              <a:ea typeface="+mn-ea"/>
              <a:cs typeface="+mn-cs"/>
            </a:rPr>
            <a:t>である</a:t>
          </a:r>
          <a:r>
            <a:rPr kumimoji="1" lang="ja-JP" altLang="ja-JP" sz="1000" b="0" i="0" baseline="0">
              <a:solidFill>
                <a:schemeClr val="dk1"/>
              </a:solidFill>
              <a:effectLst/>
              <a:latin typeface="+mn-lt"/>
              <a:ea typeface="+mn-ea"/>
              <a:cs typeface="+mn-cs"/>
            </a:rPr>
            <a:t>ことから</a:t>
          </a:r>
          <a:r>
            <a:rPr kumimoji="1" lang="ja-JP" altLang="en-US" sz="1000" b="0" i="0" baseline="0">
              <a:solidFill>
                <a:schemeClr val="dk1"/>
              </a:solidFill>
              <a:effectLst/>
              <a:latin typeface="+mn-lt"/>
              <a:ea typeface="+mn-ea"/>
              <a:cs typeface="+mn-cs"/>
            </a:rPr>
            <a:t>、公共施設管理計画等に基づく適切な施設の配置及び維持管理が必要となっている</a:t>
          </a:r>
          <a:r>
            <a:rPr kumimoji="1" lang="ja-JP" altLang="ja-JP" sz="10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128197</xdr:rowOff>
    </xdr:from>
    <xdr:to>
      <xdr:col>23</xdr:col>
      <xdr:colOff>133350</xdr:colOff>
      <xdr:row>83</xdr:row>
      <xdr:rowOff>140934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358547"/>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33317</xdr:rowOff>
    </xdr:from>
    <xdr:to>
      <xdr:col>19</xdr:col>
      <xdr:colOff>133350</xdr:colOff>
      <xdr:row>83</xdr:row>
      <xdr:rowOff>140934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3667"/>
          <a:ext cx="889000" cy="10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139810</xdr:rowOff>
    </xdr:from>
    <xdr:to>
      <xdr:col>15</xdr:col>
      <xdr:colOff>82550</xdr:colOff>
      <xdr:row>83</xdr:row>
      <xdr:rowOff>33317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98710"/>
          <a:ext cx="889000" cy="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121405</xdr:rowOff>
    </xdr:from>
    <xdr:to>
      <xdr:col>11</xdr:col>
      <xdr:colOff>31750</xdr:colOff>
      <xdr:row>82</xdr:row>
      <xdr:rowOff>139810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80305"/>
          <a:ext cx="889000" cy="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77397</xdr:rowOff>
    </xdr:from>
    <xdr:to>
      <xdr:col>23</xdr:col>
      <xdr:colOff>184150</xdr:colOff>
      <xdr:row>84</xdr:row>
      <xdr:rowOff>7547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49474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7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90134</xdr:rowOff>
    </xdr:from>
    <xdr:to>
      <xdr:col>19</xdr:col>
      <xdr:colOff>184150</xdr:colOff>
      <xdr:row>84</xdr:row>
      <xdr:rowOff>20284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153967</xdr:rowOff>
    </xdr:from>
    <xdr:to>
      <xdr:col>15</xdr:col>
      <xdr:colOff>133350</xdr:colOff>
      <xdr:row>83</xdr:row>
      <xdr:rowOff>84117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68894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9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89010</xdr:rowOff>
    </xdr:from>
    <xdr:to>
      <xdr:col>11</xdr:col>
      <xdr:colOff>82550</xdr:colOff>
      <xdr:row>83</xdr:row>
      <xdr:rowOff>19160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3937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70605</xdr:rowOff>
    </xdr:from>
    <xdr:to>
      <xdr:col>7</xdr:col>
      <xdr:colOff>31750</xdr:colOff>
      <xdr:row>83</xdr:row>
      <xdr:rowOff>755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156982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0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ここ数年は横ばい</a:t>
          </a:r>
          <a:r>
            <a:rPr lang="ja-JP" altLang="en-US" sz="900" b="0" i="0" baseline="0">
              <a:solidFill>
                <a:schemeClr val="dk1"/>
              </a:solidFill>
              <a:effectLst/>
              <a:latin typeface="+mn-lt"/>
              <a:ea typeface="+mn-ea"/>
              <a:cs typeface="+mn-cs"/>
            </a:rPr>
            <a:t>で類似団体を上回る状況が続いていたが、</a:t>
          </a:r>
          <a:r>
            <a:rPr lang="ja-JP" altLang="ja-JP" sz="900" b="0" i="0" baseline="0">
              <a:solidFill>
                <a:schemeClr val="dk1"/>
              </a:solidFill>
              <a:effectLst/>
              <a:latin typeface="+mn-lt"/>
              <a:ea typeface="+mn-ea"/>
              <a:cs typeface="+mn-cs"/>
            </a:rPr>
            <a:t>令和２年度</a:t>
          </a:r>
          <a:r>
            <a:rPr lang="ja-JP" altLang="en-US" sz="900" b="0" i="0" baseline="0">
              <a:solidFill>
                <a:schemeClr val="dk1"/>
              </a:solidFill>
              <a:effectLst/>
              <a:latin typeface="+mn-lt"/>
              <a:ea typeface="+mn-ea"/>
              <a:cs typeface="+mn-cs"/>
            </a:rPr>
            <a:t>に</a:t>
          </a:r>
          <a:r>
            <a:rPr lang="en-US" altLang="ja-JP" sz="900" b="0" i="0" baseline="0">
              <a:solidFill>
                <a:schemeClr val="dk1"/>
              </a:solidFill>
              <a:effectLst/>
              <a:latin typeface="+mn-lt"/>
              <a:ea typeface="+mn-ea"/>
              <a:cs typeface="+mn-cs"/>
            </a:rPr>
            <a:t>1.1</a:t>
          </a:r>
          <a:r>
            <a:rPr lang="ja-JP" altLang="en-US" sz="900" b="0" i="0" baseline="0">
              <a:solidFill>
                <a:schemeClr val="dk1"/>
              </a:solidFill>
              <a:effectLst/>
              <a:latin typeface="+mn-lt"/>
              <a:ea typeface="+mn-ea"/>
              <a:cs typeface="+mn-cs"/>
            </a:rPr>
            <a:t>ポイント減少して類似団体を下回り、３年度は類似団体を上回ったものの前年度と同値であった。</a:t>
          </a:r>
          <a:r>
            <a:rPr lang="ja-JP" altLang="ja-JP" sz="900" b="0" i="0" baseline="0">
              <a:solidFill>
                <a:schemeClr val="dk1"/>
              </a:solidFill>
              <a:effectLst/>
              <a:latin typeface="+mn-lt"/>
              <a:ea typeface="+mn-ea"/>
              <a:cs typeface="+mn-cs"/>
            </a:rPr>
            <a:t>本町の給与は国の制度に準じており、各年度の増減は職員構成や年齢階層の変動の影響が大きいと考え</a:t>
          </a:r>
          <a:r>
            <a:rPr lang="ja-JP" altLang="en-US" sz="900" b="0" i="0" baseline="0">
              <a:solidFill>
                <a:schemeClr val="dk1"/>
              </a:solidFill>
              <a:effectLst/>
              <a:latin typeface="+mn-lt"/>
              <a:ea typeface="+mn-ea"/>
              <a:cs typeface="+mn-cs"/>
            </a:rPr>
            <a:t>られ</a:t>
          </a:r>
          <a:r>
            <a:rPr lang="ja-JP" altLang="ja-JP" sz="900" b="0" i="0" baseline="0">
              <a:solidFill>
                <a:schemeClr val="dk1"/>
              </a:solidFill>
              <a:effectLst/>
              <a:latin typeface="+mn-lt"/>
              <a:ea typeface="+mn-ea"/>
              <a:cs typeface="+mn-cs"/>
            </a:rPr>
            <a:t>る。小規模自治体のため、経験年数階層内の分布が変わった場合によっては数値の動きが顕著な場合がある。</a:t>
          </a:r>
          <a:endParaRPr lang="ja-JP" altLang="ja-JP" sz="1050">
            <a:effectLst/>
          </a:endParaRPr>
        </a:p>
        <a:p>
          <a:pPr eaLnBrk="1" fontAlgn="auto" latinLnBrk="0" hangingPunct="1"/>
          <a:r>
            <a:rPr lang="ja-JP" altLang="ja-JP" sz="900" b="0" i="0" baseline="0">
              <a:solidFill>
                <a:schemeClr val="dk1"/>
              </a:solidFill>
              <a:effectLst/>
              <a:latin typeface="+mn-lt"/>
              <a:ea typeface="+mn-ea"/>
              <a:cs typeface="+mn-cs"/>
            </a:rPr>
            <a:t>　現状</a:t>
          </a:r>
          <a:r>
            <a:rPr lang="ja-JP" altLang="en-US" sz="900" b="0" i="0" baseline="0">
              <a:solidFill>
                <a:schemeClr val="dk1"/>
              </a:solidFill>
              <a:effectLst/>
              <a:latin typeface="+mn-lt"/>
              <a:ea typeface="+mn-ea"/>
              <a:cs typeface="+mn-cs"/>
            </a:rPr>
            <a:t>は</a:t>
          </a:r>
          <a:r>
            <a:rPr lang="ja-JP" altLang="ja-JP" sz="900" b="0" i="0" baseline="0">
              <a:solidFill>
                <a:schemeClr val="dk1"/>
              </a:solidFill>
              <a:effectLst/>
              <a:latin typeface="+mn-lt"/>
              <a:ea typeface="+mn-ea"/>
              <a:cs typeface="+mn-cs"/>
            </a:rPr>
            <a:t>、全体の年齢構成としては高年齢層の職員が多く、今後も引き続き適正な</a:t>
          </a:r>
          <a:r>
            <a:rPr lang="ja-JP" altLang="en-US" sz="900" b="0" i="0" baseline="0">
              <a:solidFill>
                <a:schemeClr val="dk1"/>
              </a:solidFill>
              <a:effectLst/>
              <a:latin typeface="+mn-lt"/>
              <a:ea typeface="+mn-ea"/>
              <a:cs typeface="+mn-cs"/>
            </a:rPr>
            <a:t>職員配置に</a:t>
          </a:r>
          <a:r>
            <a:rPr lang="ja-JP" altLang="ja-JP" sz="900" b="0" i="0" baseline="0">
              <a:solidFill>
                <a:schemeClr val="dk1"/>
              </a:solidFill>
              <a:effectLst/>
              <a:latin typeface="+mn-lt"/>
              <a:ea typeface="+mn-ea"/>
              <a:cs typeface="+mn-cs"/>
            </a:rPr>
            <a:t>心掛け、全体の年齢層のバランスを勘案しながら、退職者数に見合った新規採用、適正な給与格付けを行うとともに、昇給・昇格を人事評価に基づくものとするよう努めていきたい。</a:t>
          </a:r>
          <a:endParaRPr lang="ja-JP" altLang="ja-JP" sz="105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78618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23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382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56545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9382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5745</xdr:rowOff>
    </xdr:from>
    <xdr:to>
      <xdr:col>64</xdr:col>
      <xdr:colOff>152400</xdr:colOff>
      <xdr:row>87</xdr:row>
      <xdr:rowOff>107345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92122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本町は屋久島と口永良部島の二つの離島を行政区域として</a:t>
          </a:r>
          <a:r>
            <a:rPr kumimoji="1" lang="ja-JP" altLang="en-US" sz="900" b="0" i="0" baseline="0">
              <a:solidFill>
                <a:schemeClr val="dk1"/>
              </a:solidFill>
              <a:effectLst/>
              <a:latin typeface="+mn-lt"/>
              <a:ea typeface="+mn-ea"/>
              <a:cs typeface="+mn-cs"/>
            </a:rPr>
            <a:t>いる。</a:t>
          </a:r>
          <a:r>
            <a:rPr kumimoji="1" lang="ja-JP" altLang="ja-JP" sz="900" b="0" i="0" baseline="0">
              <a:solidFill>
                <a:schemeClr val="dk1"/>
              </a:solidFill>
              <a:effectLst/>
              <a:latin typeface="+mn-lt"/>
              <a:ea typeface="+mn-ea"/>
              <a:cs typeface="+mn-cs"/>
            </a:rPr>
            <a:t>屋久島の居住区域は島の周囲沿岸部のみで行政区域が広範囲であるため本庁舎</a:t>
          </a:r>
          <a:r>
            <a:rPr kumimoji="1" lang="ja-JP" altLang="en-US" sz="900" b="0" i="0" baseline="0">
              <a:solidFill>
                <a:schemeClr val="dk1"/>
              </a:solidFill>
              <a:effectLst/>
              <a:latin typeface="+mn-lt"/>
              <a:ea typeface="+mn-ea"/>
              <a:cs typeface="+mn-cs"/>
            </a:rPr>
            <a:t>以外に</a:t>
          </a:r>
          <a:r>
            <a:rPr kumimoji="1" lang="ja-JP" altLang="ja-JP" sz="900" b="0" i="0" baseline="0">
              <a:solidFill>
                <a:schemeClr val="dk1"/>
              </a:solidFill>
              <a:effectLst/>
              <a:latin typeface="+mn-lt"/>
              <a:ea typeface="+mn-ea"/>
              <a:cs typeface="+mn-cs"/>
            </a:rPr>
            <a:t>５</a:t>
          </a:r>
          <a:r>
            <a:rPr kumimoji="1" lang="ja-JP" altLang="en-US" sz="900" b="0" i="0" baseline="0">
              <a:solidFill>
                <a:schemeClr val="dk1"/>
              </a:solidFill>
              <a:effectLst/>
              <a:latin typeface="+mn-lt"/>
              <a:ea typeface="+mn-ea"/>
              <a:cs typeface="+mn-cs"/>
            </a:rPr>
            <a:t>つの</a:t>
          </a:r>
          <a:r>
            <a:rPr kumimoji="1" lang="ja-JP" altLang="ja-JP" sz="900" b="0" i="0" baseline="0">
              <a:solidFill>
                <a:schemeClr val="dk1"/>
              </a:solidFill>
              <a:effectLst/>
              <a:latin typeface="+mn-lt"/>
              <a:ea typeface="+mn-ea"/>
              <a:cs typeface="+mn-cs"/>
            </a:rPr>
            <a:t>出張所、</a:t>
          </a:r>
          <a:r>
            <a:rPr kumimoji="1" lang="ja-JP" altLang="en-US" sz="900" b="0" i="0" baseline="0">
              <a:solidFill>
                <a:schemeClr val="dk1"/>
              </a:solidFill>
              <a:effectLst/>
              <a:latin typeface="+mn-lt"/>
              <a:ea typeface="+mn-ea"/>
              <a:cs typeface="+mn-cs"/>
            </a:rPr>
            <a:t>そして、</a:t>
          </a:r>
          <a:r>
            <a:rPr kumimoji="1" lang="ja-JP" altLang="ja-JP" sz="900" b="0" i="0" baseline="0">
              <a:solidFill>
                <a:schemeClr val="dk1"/>
              </a:solidFill>
              <a:effectLst/>
              <a:latin typeface="+mn-lt"/>
              <a:ea typeface="+mn-ea"/>
              <a:cs typeface="+mn-cs"/>
            </a:rPr>
            <a:t>口永良部島に１出張所を設置して</a:t>
          </a:r>
          <a:r>
            <a:rPr kumimoji="1" lang="ja-JP" altLang="en-US" sz="900" b="0" i="0" baseline="0">
              <a:solidFill>
                <a:schemeClr val="dk1"/>
              </a:solidFill>
              <a:effectLst/>
              <a:latin typeface="+mn-lt"/>
              <a:ea typeface="+mn-ea"/>
              <a:cs typeface="+mn-cs"/>
            </a:rPr>
            <a:t>行政サービスに努めて</a:t>
          </a:r>
          <a:r>
            <a:rPr kumimoji="1" lang="ja-JP" altLang="ja-JP" sz="900" b="0" i="0" baseline="0">
              <a:solidFill>
                <a:schemeClr val="dk1"/>
              </a:solidFill>
              <a:effectLst/>
              <a:latin typeface="+mn-lt"/>
              <a:ea typeface="+mn-ea"/>
              <a:cs typeface="+mn-cs"/>
            </a:rPr>
            <a:t>いる。したがって、出張所に配置する職員も相当数必要なことや</a:t>
          </a:r>
          <a:r>
            <a:rPr kumimoji="1" lang="ja-JP" altLang="ja-JP" sz="1000" b="0" i="0" baseline="0">
              <a:solidFill>
                <a:schemeClr val="dk1"/>
              </a:solidFill>
              <a:effectLst/>
              <a:latin typeface="+mn-lt"/>
              <a:ea typeface="+mn-ea"/>
              <a:cs typeface="+mn-cs"/>
            </a:rPr>
            <a:t>屋久島と口永良部島間で町営船を運航していること、</a:t>
          </a:r>
          <a:r>
            <a:rPr kumimoji="1" lang="ja-JP" altLang="en-US" sz="1000" b="0" i="0" baseline="0">
              <a:solidFill>
                <a:schemeClr val="dk1"/>
              </a:solidFill>
              <a:effectLst/>
              <a:latin typeface="+mn-lt"/>
              <a:ea typeface="+mn-ea"/>
              <a:cs typeface="+mn-cs"/>
            </a:rPr>
            <a:t>さらに、</a:t>
          </a:r>
          <a:r>
            <a:rPr kumimoji="1" lang="ja-JP" altLang="ja-JP" sz="900" b="0" i="0" baseline="0">
              <a:solidFill>
                <a:schemeClr val="dk1"/>
              </a:solidFill>
              <a:effectLst/>
              <a:latin typeface="+mn-lt"/>
              <a:ea typeface="+mn-ea"/>
              <a:cs typeface="+mn-cs"/>
            </a:rPr>
            <a:t>福祉事務所設置町として生活保護業務を移管されていることなどから本指数は類似団体平均を上回っている。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年の合併以降、職員数削減は自然減という形で年々減少</a:t>
          </a:r>
          <a:r>
            <a:rPr kumimoji="1" lang="ja-JP" altLang="en-US" sz="900" b="0" i="0" baseline="0">
              <a:solidFill>
                <a:schemeClr val="dk1"/>
              </a:solidFill>
              <a:effectLst/>
              <a:latin typeface="+mn-lt"/>
              <a:ea typeface="+mn-ea"/>
              <a:cs typeface="+mn-cs"/>
            </a:rPr>
            <a:t>傾向</a:t>
          </a:r>
          <a:r>
            <a:rPr kumimoji="1" lang="ja-JP" altLang="ja-JP" sz="900" b="0" i="0" baseline="0">
              <a:solidFill>
                <a:schemeClr val="dk1"/>
              </a:solidFill>
              <a:effectLst/>
              <a:latin typeface="+mn-lt"/>
              <a:ea typeface="+mn-ea"/>
              <a:cs typeface="+mn-cs"/>
            </a:rPr>
            <a:t>あった</a:t>
          </a:r>
          <a:r>
            <a:rPr kumimoji="1" lang="ja-JP" altLang="en-US" sz="900" b="0" i="0" baseline="0">
              <a:solidFill>
                <a:schemeClr val="dk1"/>
              </a:solidFill>
              <a:effectLst/>
              <a:latin typeface="+mn-lt"/>
              <a:ea typeface="+mn-ea"/>
              <a:cs typeface="+mn-cs"/>
            </a:rPr>
            <a:t>。合併から</a:t>
          </a:r>
          <a:r>
            <a:rPr kumimoji="1" lang="en-US" altLang="ja-JP" sz="900" b="0" i="0" baseline="0">
              <a:solidFill>
                <a:schemeClr val="dk1"/>
              </a:solidFill>
              <a:effectLst/>
              <a:latin typeface="+mn-lt"/>
              <a:ea typeface="+mn-ea"/>
              <a:cs typeface="+mn-cs"/>
            </a:rPr>
            <a:t>10</a:t>
          </a:r>
          <a:r>
            <a:rPr kumimoji="1" lang="ja-JP" altLang="en-US" sz="900" b="0" i="0" baseline="0">
              <a:solidFill>
                <a:schemeClr val="dk1"/>
              </a:solidFill>
              <a:effectLst/>
              <a:latin typeface="+mn-lt"/>
              <a:ea typeface="+mn-ea"/>
              <a:cs typeface="+mn-cs"/>
            </a:rPr>
            <a:t>年以上が経過して減少傾向は落ち着きつつあることから、</a:t>
          </a:r>
          <a:r>
            <a:rPr kumimoji="1" lang="ja-JP" altLang="ja-JP" sz="900" b="0" i="0" baseline="0">
              <a:solidFill>
                <a:schemeClr val="dk1"/>
              </a:solidFill>
              <a:effectLst/>
              <a:latin typeface="+mn-lt"/>
              <a:ea typeface="+mn-ea"/>
              <a:cs typeface="+mn-cs"/>
            </a:rPr>
            <a:t>今後は</a:t>
          </a:r>
          <a:r>
            <a:rPr kumimoji="1" lang="ja-JP" altLang="en-US" sz="900" b="0" i="0" baseline="0">
              <a:solidFill>
                <a:schemeClr val="dk1"/>
              </a:solidFill>
              <a:effectLst/>
              <a:latin typeface="+mn-lt"/>
              <a:ea typeface="+mn-ea"/>
              <a:cs typeface="+mn-cs"/>
            </a:rPr>
            <a:t>住民ニーズが複雑化、多様化する傾向にある中で適切に行政サービスを提供できるよう適正な職員配置に努め</a:t>
          </a:r>
          <a:r>
            <a:rPr kumimoji="1" lang="ja-JP" altLang="ja-JP" sz="900" b="0" i="0" baseline="0">
              <a:solidFill>
                <a:schemeClr val="dk1"/>
              </a:solidFill>
              <a:effectLst/>
              <a:latin typeface="+mn-lt"/>
              <a:ea typeface="+mn-ea"/>
              <a:cs typeface="+mn-cs"/>
            </a:rPr>
            <a:t>ていく。</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44933</xdr:rowOff>
    </xdr:from>
    <xdr:to>
      <xdr:col>81</xdr:col>
      <xdr:colOff>44450</xdr:colOff>
      <xdr:row>62</xdr:row>
      <xdr:rowOff>55550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4833"/>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44933</xdr:rowOff>
    </xdr:from>
    <xdr:to>
      <xdr:col>77</xdr:col>
      <xdr:colOff>44450</xdr:colOff>
      <xdr:row>62</xdr:row>
      <xdr:rowOff>51689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7483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43002</xdr:rowOff>
    </xdr:from>
    <xdr:to>
      <xdr:col>72</xdr:col>
      <xdr:colOff>203200</xdr:colOff>
      <xdr:row>62</xdr:row>
      <xdr:rowOff>51689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729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26112</xdr:rowOff>
    </xdr:from>
    <xdr:to>
      <xdr:col>68</xdr:col>
      <xdr:colOff>152400</xdr:colOff>
      <xdr:row>62</xdr:row>
      <xdr:rowOff>43002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6012"/>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4750</xdr:rowOff>
    </xdr:from>
    <xdr:to>
      <xdr:col>81</xdr:col>
      <xdr:colOff>95250</xdr:colOff>
      <xdr:row>62</xdr:row>
      <xdr:rowOff>106350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148277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165583</xdr:rowOff>
    </xdr:from>
    <xdr:to>
      <xdr:col>77</xdr:col>
      <xdr:colOff>95250</xdr:colOff>
      <xdr:row>62</xdr:row>
      <xdr:rowOff>95733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80510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1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889</xdr:rowOff>
    </xdr:from>
    <xdr:to>
      <xdr:col>73</xdr:col>
      <xdr:colOff>44450</xdr:colOff>
      <xdr:row>62</xdr:row>
      <xdr:rowOff>102489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87266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1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163652</xdr:rowOff>
    </xdr:from>
    <xdr:to>
      <xdr:col>68</xdr:col>
      <xdr:colOff>203200</xdr:colOff>
      <xdr:row>62</xdr:row>
      <xdr:rowOff>93802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78579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146762</xdr:rowOff>
    </xdr:from>
    <xdr:to>
      <xdr:col>64</xdr:col>
      <xdr:colOff>152400</xdr:colOff>
      <xdr:row>62</xdr:row>
      <xdr:rowOff>76912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9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22</a:t>
          </a:r>
          <a:r>
            <a:rPr kumimoji="1" lang="ja-JP" altLang="ja-JP" sz="900" b="0" i="0" baseline="0">
              <a:solidFill>
                <a:schemeClr val="dk1"/>
              </a:solidFill>
              <a:effectLst/>
              <a:latin typeface="+mn-ea"/>
              <a:ea typeface="+mn-ea"/>
              <a:cs typeface="+mn-cs"/>
            </a:rPr>
            <a:t>年度に策定した公債費負担適正化計画に基づき、</a:t>
          </a:r>
          <a:r>
            <a:rPr kumimoji="1" lang="ja-JP" altLang="en-US" sz="900" b="0" i="0" baseline="0">
              <a:solidFill>
                <a:schemeClr val="dk1"/>
              </a:solidFill>
              <a:effectLst/>
              <a:latin typeface="+mn-ea"/>
              <a:ea typeface="+mn-ea"/>
              <a:cs typeface="+mn-cs"/>
            </a:rPr>
            <a:t>事業の厳選等により</a:t>
          </a:r>
          <a:r>
            <a:rPr kumimoji="1" lang="ja-JP" altLang="ja-JP" sz="900" b="0" i="0" baseline="0">
              <a:solidFill>
                <a:schemeClr val="dk1"/>
              </a:solidFill>
              <a:effectLst/>
              <a:latin typeface="+mn-ea"/>
              <a:ea typeface="+mn-ea"/>
              <a:cs typeface="+mn-cs"/>
            </a:rPr>
            <a:t>新規地方債の発行抑制に努め、平成</a:t>
          </a:r>
          <a:r>
            <a:rPr kumimoji="1" lang="en-US" altLang="ja-JP" sz="900" b="0" i="0" baseline="0">
              <a:solidFill>
                <a:schemeClr val="dk1"/>
              </a:solidFill>
              <a:effectLst/>
              <a:latin typeface="+mn-ea"/>
              <a:ea typeface="+mn-ea"/>
              <a:cs typeface="+mn-cs"/>
            </a:rPr>
            <a:t>24</a:t>
          </a:r>
          <a:r>
            <a:rPr kumimoji="1" lang="ja-JP" altLang="ja-JP" sz="900" b="0" i="0" baseline="0">
              <a:solidFill>
                <a:schemeClr val="dk1"/>
              </a:solidFill>
              <a:effectLst/>
              <a:latin typeface="+mn-ea"/>
              <a:ea typeface="+mn-ea"/>
              <a:cs typeface="+mn-cs"/>
            </a:rPr>
            <a:t>年度決算で</a:t>
          </a:r>
          <a:r>
            <a:rPr kumimoji="1" lang="en-US" altLang="ja-JP" sz="900" b="0" i="0" baseline="0">
              <a:solidFill>
                <a:schemeClr val="dk1"/>
              </a:solidFill>
              <a:effectLst/>
              <a:latin typeface="+mn-ea"/>
              <a:ea typeface="+mn-ea"/>
              <a:cs typeface="+mn-cs"/>
            </a:rPr>
            <a:t>18</a:t>
          </a:r>
          <a:r>
            <a:rPr kumimoji="1" lang="ja-JP" altLang="ja-JP" sz="900" b="0" i="0" baseline="0">
              <a:solidFill>
                <a:schemeClr val="dk1"/>
              </a:solidFill>
              <a:effectLst/>
              <a:latin typeface="+mn-ea"/>
              <a:ea typeface="+mn-ea"/>
              <a:cs typeface="+mn-cs"/>
            </a:rPr>
            <a:t>％を下回り、令和</a:t>
          </a:r>
          <a:r>
            <a:rPr kumimoji="1" lang="ja-JP" altLang="en-US" sz="900" b="0" i="0" baseline="0">
              <a:solidFill>
                <a:schemeClr val="dk1"/>
              </a:solidFill>
              <a:effectLst/>
              <a:latin typeface="+mn-ea"/>
              <a:ea typeface="+mn-ea"/>
              <a:cs typeface="+mn-cs"/>
            </a:rPr>
            <a:t>３</a:t>
          </a:r>
          <a:r>
            <a:rPr kumimoji="1" lang="ja-JP" altLang="ja-JP" sz="900" b="0" i="0" baseline="0">
              <a:solidFill>
                <a:schemeClr val="dk1"/>
              </a:solidFill>
              <a:effectLst/>
              <a:latin typeface="+mn-ea"/>
              <a:ea typeface="+mn-ea"/>
              <a:cs typeface="+mn-cs"/>
            </a:rPr>
            <a:t>年度決算で</a:t>
          </a:r>
          <a:r>
            <a:rPr kumimoji="1" lang="en-US" altLang="ja-JP" sz="900" b="0" i="0" baseline="0">
              <a:solidFill>
                <a:schemeClr val="dk1"/>
              </a:solidFill>
              <a:effectLst/>
              <a:latin typeface="+mn-ea"/>
              <a:ea typeface="+mn-ea"/>
              <a:cs typeface="+mn-cs"/>
            </a:rPr>
            <a:t>11.6</a:t>
          </a:r>
          <a:r>
            <a:rPr kumimoji="1" lang="ja-JP" altLang="ja-JP" sz="900" b="0" i="0" baseline="0">
              <a:solidFill>
                <a:schemeClr val="dk1"/>
              </a:solidFill>
              <a:effectLst/>
              <a:latin typeface="+mn-ea"/>
              <a:ea typeface="+mn-ea"/>
              <a:cs typeface="+mn-cs"/>
            </a:rPr>
            <a:t>％と前年度から</a:t>
          </a:r>
          <a:r>
            <a:rPr kumimoji="1" lang="en-US" altLang="ja-JP" sz="900" b="0" i="0" baseline="0">
              <a:solidFill>
                <a:schemeClr val="dk1"/>
              </a:solidFill>
              <a:effectLst/>
              <a:latin typeface="+mn-ea"/>
              <a:ea typeface="+mn-ea"/>
              <a:cs typeface="+mn-cs"/>
            </a:rPr>
            <a:t>1.5</a:t>
          </a:r>
          <a:r>
            <a:rPr kumimoji="1" lang="ja-JP" altLang="ja-JP" sz="900" b="0" i="0" baseline="0">
              <a:solidFill>
                <a:schemeClr val="dk1"/>
              </a:solidFill>
              <a:effectLst/>
              <a:latin typeface="+mn-ea"/>
              <a:ea typeface="+mn-ea"/>
              <a:cs typeface="+mn-cs"/>
            </a:rPr>
            <a:t>ポイント減少した。これは</a:t>
          </a:r>
          <a:r>
            <a:rPr kumimoji="1" lang="ja-JP" altLang="en-US" sz="900" b="0" i="0" baseline="0">
              <a:solidFill>
                <a:schemeClr val="dk1"/>
              </a:solidFill>
              <a:effectLst/>
              <a:latin typeface="+mn-ea"/>
              <a:ea typeface="+mn-ea"/>
              <a:cs typeface="+mn-cs"/>
            </a:rPr>
            <a:t>、</a:t>
          </a:r>
          <a:r>
            <a:rPr kumimoji="1" lang="ja-JP" altLang="ja-JP" sz="900" b="0" i="0" baseline="0">
              <a:solidFill>
                <a:schemeClr val="dk1"/>
              </a:solidFill>
              <a:effectLst/>
              <a:latin typeface="+mn-ea"/>
              <a:ea typeface="+mn-ea"/>
              <a:cs typeface="+mn-cs"/>
            </a:rPr>
            <a:t>これまで実施した大規模な基盤整備等の償還が終了したことによる地方債残高の減少</a:t>
          </a:r>
          <a:r>
            <a:rPr kumimoji="1" lang="ja-JP" altLang="en-US" sz="900" b="0" i="0" baseline="0">
              <a:solidFill>
                <a:schemeClr val="dk1"/>
              </a:solidFill>
              <a:effectLst/>
              <a:latin typeface="+mn-ea"/>
              <a:ea typeface="+mn-ea"/>
              <a:cs typeface="+mn-cs"/>
            </a:rPr>
            <a:t>とともに、地方交付税において新たな算定項目が追加されたことなどによるものである。</a:t>
          </a:r>
          <a:endParaRPr lang="ja-JP" altLang="ja-JP" sz="900">
            <a:effectLst/>
            <a:latin typeface="+mn-ea"/>
            <a:ea typeface="+mn-ea"/>
          </a:endParaRPr>
        </a:p>
        <a:p>
          <a:r>
            <a:rPr kumimoji="1" lang="ja-JP" altLang="ja-JP" sz="900" b="0" i="0" baseline="0">
              <a:solidFill>
                <a:schemeClr val="dk1"/>
              </a:solidFill>
              <a:effectLst/>
              <a:latin typeface="+mn-ea"/>
              <a:ea typeface="+mn-ea"/>
              <a:cs typeface="+mn-cs"/>
            </a:rPr>
            <a:t>　</a:t>
          </a:r>
          <a:r>
            <a:rPr kumimoji="1" lang="ja-JP" altLang="en-US" sz="900" b="0" i="0" baseline="0">
              <a:solidFill>
                <a:schemeClr val="dk1"/>
              </a:solidFill>
              <a:effectLst/>
              <a:latin typeface="+mn-ea"/>
              <a:ea typeface="+mn-ea"/>
              <a:cs typeface="+mn-cs"/>
            </a:rPr>
            <a:t>しかし、減少傾向にはあるものの、現状では</a:t>
          </a:r>
          <a:r>
            <a:rPr kumimoji="1" lang="ja-JP" altLang="ja-JP" sz="900" b="0" i="0" baseline="0">
              <a:solidFill>
                <a:schemeClr val="dk1"/>
              </a:solidFill>
              <a:effectLst/>
              <a:latin typeface="+mn-ea"/>
              <a:ea typeface="+mn-ea"/>
              <a:cs typeface="+mn-cs"/>
            </a:rPr>
            <a:t>類似団体平均を上回っており、県内でも</a:t>
          </a:r>
          <a:r>
            <a:rPr kumimoji="1" lang="ja-JP" altLang="en-US" sz="900" b="0" i="0" baseline="0">
              <a:solidFill>
                <a:schemeClr val="dk1"/>
              </a:solidFill>
              <a:effectLst/>
              <a:latin typeface="+mn-ea"/>
              <a:ea typeface="+mn-ea"/>
              <a:cs typeface="+mn-cs"/>
            </a:rPr>
            <a:t>依然として高い水準にある</a:t>
          </a:r>
          <a:r>
            <a:rPr kumimoji="1" lang="ja-JP" altLang="ja-JP" sz="900" b="0" i="0" baseline="0">
              <a:solidFill>
                <a:schemeClr val="dk1"/>
              </a:solidFill>
              <a:effectLst/>
              <a:latin typeface="+mn-ea"/>
              <a:ea typeface="+mn-ea"/>
              <a:cs typeface="+mn-cs"/>
            </a:rPr>
            <a:t>ことから、当該年度の起債額を元金償還額以下に抑制するなど</a:t>
          </a:r>
          <a:r>
            <a:rPr kumimoji="1" lang="ja-JP" altLang="en-US" sz="900" b="0" i="0" baseline="0">
              <a:solidFill>
                <a:schemeClr val="dk1"/>
              </a:solidFill>
              <a:effectLst/>
              <a:latin typeface="+mn-ea"/>
              <a:ea typeface="+mn-ea"/>
              <a:cs typeface="+mn-cs"/>
            </a:rPr>
            <a:t>、</a:t>
          </a:r>
          <a:r>
            <a:rPr kumimoji="1" lang="ja-JP" altLang="ja-JP" sz="900" b="0" i="0" baseline="0">
              <a:solidFill>
                <a:schemeClr val="dk1"/>
              </a:solidFill>
              <a:effectLst/>
              <a:latin typeface="+mn-ea"/>
              <a:ea typeface="+mn-ea"/>
              <a:cs typeface="+mn-cs"/>
            </a:rPr>
            <a:t>普通建設事業の適正な計画・管理・</a:t>
          </a:r>
          <a:r>
            <a:rPr kumimoji="1" lang="ja-JP" altLang="en-US" sz="900" b="0" i="0" baseline="0">
              <a:solidFill>
                <a:schemeClr val="dk1"/>
              </a:solidFill>
              <a:effectLst/>
              <a:latin typeface="+mn-ea"/>
              <a:ea typeface="+mn-ea"/>
              <a:cs typeface="+mn-cs"/>
            </a:rPr>
            <a:t>厳選</a:t>
          </a:r>
          <a:r>
            <a:rPr kumimoji="1" lang="ja-JP" altLang="ja-JP" sz="900" b="0" i="0" baseline="0">
              <a:solidFill>
                <a:schemeClr val="dk1"/>
              </a:solidFill>
              <a:effectLst/>
              <a:latin typeface="+mn-ea"/>
              <a:ea typeface="+mn-ea"/>
              <a:cs typeface="+mn-cs"/>
            </a:rPr>
            <a:t>を行い、</a:t>
          </a:r>
          <a:r>
            <a:rPr kumimoji="1" lang="ja-JP" altLang="en-US" sz="900" b="0" i="0" baseline="0">
              <a:solidFill>
                <a:schemeClr val="dk1"/>
              </a:solidFill>
              <a:effectLst/>
              <a:latin typeface="+mn-ea"/>
              <a:ea typeface="+mn-ea"/>
              <a:cs typeface="+mn-cs"/>
            </a:rPr>
            <a:t>長期的視点に立った</a:t>
          </a:r>
          <a:r>
            <a:rPr kumimoji="1" lang="ja-JP" altLang="ja-JP" sz="900" b="0" i="0" baseline="0">
              <a:solidFill>
                <a:schemeClr val="dk1"/>
              </a:solidFill>
              <a:effectLst/>
              <a:latin typeface="+mn-ea"/>
              <a:ea typeface="+mn-ea"/>
              <a:cs typeface="+mn-cs"/>
            </a:rPr>
            <a:t>財政計画による</a:t>
          </a:r>
          <a:r>
            <a:rPr kumimoji="1" lang="ja-JP" altLang="en-US" sz="900" b="0" i="0" baseline="0">
              <a:solidFill>
                <a:schemeClr val="dk1"/>
              </a:solidFill>
              <a:effectLst/>
              <a:latin typeface="+mn-ea"/>
              <a:ea typeface="+mn-ea"/>
              <a:cs typeface="+mn-cs"/>
            </a:rPr>
            <a:t>適切な</a:t>
          </a:r>
          <a:r>
            <a:rPr kumimoji="1" lang="ja-JP" altLang="ja-JP" sz="900" b="0" i="0" baseline="0">
              <a:solidFill>
                <a:schemeClr val="dk1"/>
              </a:solidFill>
              <a:effectLst/>
              <a:latin typeface="+mn-ea"/>
              <a:ea typeface="+mn-ea"/>
              <a:cs typeface="+mn-cs"/>
            </a:rPr>
            <a:t>公債費管理に努める。</a:t>
          </a:r>
          <a:endParaRPr lang="ja-JP" altLang="ja-JP" sz="9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44</xdr:row>
      <xdr:rowOff>92710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5158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44</xdr:row>
      <xdr:rowOff>157056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6365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44</xdr:row>
      <xdr:rowOff>157056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6847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140970</xdr:rowOff>
    </xdr:from>
    <xdr:to>
      <xdr:col>68</xdr:col>
      <xdr:colOff>152400</xdr:colOff>
      <xdr:row>44</xdr:row>
      <xdr:rowOff>149013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64787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41910</xdr:rowOff>
    </xdr:from>
    <xdr:to>
      <xdr:col>77</xdr:col>
      <xdr:colOff>95250</xdr:colOff>
      <xdr:row>44</xdr:row>
      <xdr:rowOff>143510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128287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財政基盤がぜい弱で</a:t>
          </a:r>
          <a:r>
            <a:rPr kumimoji="1" lang="ja-JP" altLang="ja-JP" sz="1000" b="0" i="0" baseline="0">
              <a:solidFill>
                <a:schemeClr val="dk1"/>
              </a:solidFill>
              <a:effectLst/>
              <a:latin typeface="+mn-lt"/>
              <a:ea typeface="+mn-ea"/>
              <a:cs typeface="+mn-cs"/>
            </a:rPr>
            <a:t>自主財源が乏し</a:t>
          </a:r>
          <a:r>
            <a:rPr kumimoji="1" lang="ja-JP" altLang="en-US" sz="1000" b="0" i="0" baseline="0">
              <a:solidFill>
                <a:schemeClr val="dk1"/>
              </a:solidFill>
              <a:effectLst/>
              <a:latin typeface="+mn-lt"/>
              <a:ea typeface="+mn-ea"/>
              <a:cs typeface="+mn-cs"/>
            </a:rPr>
            <a:t>いために一定程度は</a:t>
          </a:r>
          <a:r>
            <a:rPr kumimoji="1" lang="ja-JP" altLang="ja-JP" sz="1000" b="0" i="0" baseline="0">
              <a:solidFill>
                <a:schemeClr val="dk1"/>
              </a:solidFill>
              <a:effectLst/>
              <a:latin typeface="+mn-lt"/>
              <a:ea typeface="+mn-ea"/>
              <a:cs typeface="+mn-cs"/>
            </a:rPr>
            <a:t>地方債</a:t>
          </a:r>
          <a:r>
            <a:rPr kumimoji="1" lang="ja-JP" altLang="en-US" sz="1000" b="0" i="0" baseline="0">
              <a:solidFill>
                <a:schemeClr val="dk1"/>
              </a:solidFill>
              <a:effectLst/>
              <a:latin typeface="+mn-lt"/>
              <a:ea typeface="+mn-ea"/>
              <a:cs typeface="+mn-cs"/>
            </a:rPr>
            <a:t>に頼らざるを得な</a:t>
          </a:r>
          <a:r>
            <a:rPr kumimoji="1" lang="ja-JP" altLang="ja-JP" sz="1000" b="0" i="0" baseline="0">
              <a:solidFill>
                <a:schemeClr val="dk1"/>
              </a:solidFill>
              <a:effectLst/>
              <a:latin typeface="+mn-lt"/>
              <a:ea typeface="+mn-ea"/>
              <a:cs typeface="+mn-cs"/>
            </a:rPr>
            <a:t>い</a:t>
          </a:r>
          <a:r>
            <a:rPr kumimoji="1" lang="ja-JP" altLang="en-US" sz="1000" b="0" i="0" baseline="0">
              <a:solidFill>
                <a:schemeClr val="dk1"/>
              </a:solidFill>
              <a:effectLst/>
              <a:latin typeface="+mn-lt"/>
              <a:ea typeface="+mn-ea"/>
              <a:cs typeface="+mn-cs"/>
            </a:rPr>
            <a:t>状況において</a:t>
          </a:r>
          <a:r>
            <a:rPr kumimoji="1" lang="ja-JP" altLang="ja-JP" sz="1000" b="0" i="0" baseline="0">
              <a:solidFill>
                <a:schemeClr val="dk1"/>
              </a:solidFill>
              <a:effectLst/>
              <a:latin typeface="+mn-lt"/>
              <a:ea typeface="+mn-ea"/>
              <a:cs typeface="+mn-cs"/>
            </a:rPr>
            <a:t>、</a:t>
          </a:r>
          <a:r>
            <a:rPr kumimoji="1" lang="ja-JP" altLang="en-US" sz="1000" b="0" i="0" baseline="0">
              <a:solidFill>
                <a:schemeClr val="dk1"/>
              </a:solidFill>
              <a:effectLst/>
              <a:latin typeface="+mn-lt"/>
              <a:ea typeface="+mn-ea"/>
              <a:cs typeface="+mn-cs"/>
            </a:rPr>
            <a:t>事業の厳選に努めた</a:t>
          </a:r>
          <a:r>
            <a:rPr kumimoji="1" lang="ja-JP" altLang="ja-JP" sz="900" b="0" i="0" baseline="0">
              <a:solidFill>
                <a:schemeClr val="dk1"/>
              </a:solidFill>
              <a:effectLst/>
              <a:latin typeface="+mn-lt"/>
              <a:ea typeface="+mn-ea"/>
              <a:cs typeface="+mn-cs"/>
            </a:rPr>
            <a:t>発行抑制とともに、経常経費の見直しなどの歳出抑制を行って財政健全化に努めてきたところであり、その効果</a:t>
          </a:r>
          <a:r>
            <a:rPr kumimoji="1" lang="ja-JP" altLang="en-US" sz="900" b="0" i="0" baseline="0">
              <a:solidFill>
                <a:schemeClr val="dk1"/>
              </a:solidFill>
              <a:effectLst/>
              <a:latin typeface="+mn-lt"/>
              <a:ea typeface="+mn-ea"/>
              <a:cs typeface="+mn-cs"/>
            </a:rPr>
            <a:t>により</a:t>
          </a:r>
          <a:r>
            <a:rPr kumimoji="1" lang="ja-JP" altLang="ja-JP" sz="900" b="0" i="0" baseline="0">
              <a:solidFill>
                <a:schemeClr val="dk1"/>
              </a:solidFill>
              <a:effectLst/>
              <a:latin typeface="+mn-lt"/>
              <a:ea typeface="+mn-ea"/>
              <a:cs typeface="+mn-cs"/>
            </a:rPr>
            <a:t>改善が</a:t>
          </a:r>
          <a:r>
            <a:rPr kumimoji="1" lang="ja-JP" altLang="en-US" sz="900" b="0" i="0" baseline="0">
              <a:solidFill>
                <a:schemeClr val="dk1"/>
              </a:solidFill>
              <a:effectLst/>
              <a:latin typeface="+mn-lt"/>
              <a:ea typeface="+mn-ea"/>
              <a:cs typeface="+mn-cs"/>
            </a:rPr>
            <a:t>進みつつあるといえる。</a:t>
          </a:r>
          <a:endParaRPr lang="ja-JP" altLang="ja-JP" sz="1050">
            <a:effectLst/>
          </a:endParaRPr>
        </a:p>
        <a:p>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前年度に引き続いての</a:t>
          </a:r>
          <a:r>
            <a:rPr kumimoji="1" lang="ja-JP" altLang="ja-JP" sz="900" b="0" i="0" baseline="0">
              <a:solidFill>
                <a:schemeClr val="dk1"/>
              </a:solidFill>
              <a:effectLst/>
              <a:latin typeface="+mn-lt"/>
              <a:ea typeface="+mn-ea"/>
              <a:cs typeface="+mn-cs"/>
            </a:rPr>
            <a:t>減少（</a:t>
          </a:r>
          <a:r>
            <a:rPr kumimoji="1" lang="en-US" altLang="ja-JP" sz="900" b="0" i="0" baseline="0">
              <a:solidFill>
                <a:schemeClr val="dk1"/>
              </a:solidFill>
              <a:effectLst/>
              <a:latin typeface="+mn-lt"/>
              <a:ea typeface="+mn-ea"/>
              <a:cs typeface="+mn-cs"/>
            </a:rPr>
            <a:t>8.5</a:t>
          </a:r>
          <a:r>
            <a:rPr kumimoji="1" lang="ja-JP" altLang="ja-JP" sz="900" b="0" i="0" baseline="0">
              <a:solidFill>
                <a:schemeClr val="dk1"/>
              </a:solidFill>
              <a:effectLst/>
              <a:latin typeface="+mn-lt"/>
              <a:ea typeface="+mn-ea"/>
              <a:cs typeface="+mn-cs"/>
            </a:rPr>
            <a:t>ポイント減）は、</a:t>
          </a:r>
          <a:r>
            <a:rPr kumimoji="1" lang="ja-JP" altLang="en-US" sz="900" b="0" i="0" baseline="0">
              <a:solidFill>
                <a:schemeClr val="dk1"/>
              </a:solidFill>
              <a:effectLst/>
              <a:latin typeface="+mn-lt"/>
              <a:ea typeface="+mn-ea"/>
              <a:cs typeface="+mn-cs"/>
            </a:rPr>
            <a:t>これまで実施した大規模な基盤整備の償還が終了したことなどによる地方債残高の減少とともに、老朽化の進行が著しい公共施設の大規模改修等を見据えての公共施設整備基金の積立てによるものである</a:t>
          </a:r>
          <a:r>
            <a:rPr kumimoji="1" lang="ja-JP" altLang="ja-JP" sz="900" b="0" i="0" baseline="0">
              <a:solidFill>
                <a:schemeClr val="dk1"/>
              </a:solidFill>
              <a:effectLst/>
              <a:latin typeface="+mn-lt"/>
              <a:ea typeface="+mn-ea"/>
              <a:cs typeface="+mn-cs"/>
            </a:rPr>
            <a:t>。今後</a:t>
          </a:r>
          <a:r>
            <a:rPr kumimoji="1" lang="ja-JP" altLang="en-US" sz="9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新たなごみ処理施設建設</a:t>
          </a:r>
          <a:r>
            <a:rPr kumimoji="1" lang="ja-JP" altLang="en-US" sz="1000" b="0" i="0" baseline="0">
              <a:solidFill>
                <a:schemeClr val="dk1"/>
              </a:solidFill>
              <a:effectLst/>
              <a:latin typeface="+mn-lt"/>
              <a:ea typeface="+mn-ea"/>
              <a:cs typeface="+mn-cs"/>
            </a:rPr>
            <a:t>等による</a:t>
          </a:r>
          <a:r>
            <a:rPr kumimoji="1" lang="ja-JP" altLang="en-US" sz="900" b="0" i="0" baseline="0">
              <a:solidFill>
                <a:schemeClr val="dk1"/>
              </a:solidFill>
              <a:effectLst/>
              <a:latin typeface="+mn-lt"/>
              <a:ea typeface="+mn-ea"/>
              <a:cs typeface="+mn-cs"/>
            </a:rPr>
            <a:t>地方債発行と整備基金の取崩しなどにより比率の悪化が見込まれることから、財政健全化の推進に配慮しながら、併せて適切な事業執行による町勢発展に努める</a:t>
          </a:r>
          <a:r>
            <a:rPr kumimoji="1" lang="ja-JP" altLang="ja-JP" sz="90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10583</xdr:rowOff>
    </xdr:from>
    <xdr:to>
      <xdr:col>77</xdr:col>
      <xdr:colOff>44450</xdr:colOff>
      <xdr:row>14</xdr:row>
      <xdr:rowOff>133531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410883"/>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133531</xdr:rowOff>
    </xdr:from>
    <xdr:to>
      <xdr:col>72</xdr:col>
      <xdr:colOff>203200</xdr:colOff>
      <xdr:row>15</xdr:row>
      <xdr:rowOff>6894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338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105911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0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153065</xdr:rowOff>
    </xdr:from>
    <xdr:to>
      <xdr:col>68</xdr:col>
      <xdr:colOff>152400</xdr:colOff>
      <xdr:row>15</xdr:row>
      <xdr:rowOff>6894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5336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131233</xdr:rowOff>
    </xdr:from>
    <xdr:to>
      <xdr:col>77</xdr:col>
      <xdr:colOff>95250</xdr:colOff>
      <xdr:row>14</xdr:row>
      <xdr:rowOff>61383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82731</xdr:rowOff>
    </xdr:from>
    <xdr:to>
      <xdr:col>73</xdr:col>
      <xdr:colOff>44450</xdr:colOff>
      <xdr:row>15</xdr:row>
      <xdr:rowOff>12881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169108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127544</xdr:rowOff>
    </xdr:from>
    <xdr:to>
      <xdr:col>68</xdr:col>
      <xdr:colOff>203200</xdr:colOff>
      <xdr:row>15</xdr:row>
      <xdr:rowOff>57694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42471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17192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令和２年度</a:t>
          </a:r>
          <a:r>
            <a:rPr kumimoji="1" lang="ja-JP" altLang="en-US" sz="900" b="0" i="0" baseline="0">
              <a:solidFill>
                <a:schemeClr val="dk1"/>
              </a:solidFill>
              <a:effectLst/>
              <a:latin typeface="+mn-lt"/>
              <a:ea typeface="+mn-ea"/>
              <a:cs typeface="+mn-cs"/>
            </a:rPr>
            <a:t>に施行された</a:t>
          </a:r>
          <a:r>
            <a:rPr kumimoji="1" lang="ja-JP" altLang="ja-JP" sz="900" b="0" i="0" baseline="0">
              <a:solidFill>
                <a:schemeClr val="dk1"/>
              </a:solidFill>
              <a:effectLst/>
              <a:latin typeface="+mn-lt"/>
              <a:ea typeface="+mn-ea"/>
              <a:cs typeface="+mn-cs"/>
            </a:rPr>
            <a:t>会計年度任用職員制度</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影響</a:t>
          </a:r>
          <a:r>
            <a:rPr kumimoji="1" lang="ja-JP" altLang="en-US" sz="900" b="0" i="0" baseline="0">
              <a:solidFill>
                <a:schemeClr val="dk1"/>
              </a:solidFill>
              <a:effectLst/>
              <a:latin typeface="+mn-lt"/>
              <a:ea typeface="+mn-ea"/>
              <a:cs typeface="+mn-cs"/>
            </a:rPr>
            <a:t>が落ち着き、</a:t>
          </a:r>
          <a:r>
            <a:rPr kumimoji="1" lang="ja-JP" altLang="ja-JP" sz="1000" b="0" i="0" baseline="0">
              <a:solidFill>
                <a:schemeClr val="dk1"/>
              </a:solidFill>
              <a:effectLst/>
              <a:latin typeface="+mn-lt"/>
              <a:ea typeface="+mn-ea"/>
              <a:cs typeface="+mn-cs"/>
            </a:rPr>
            <a:t>前年度から</a:t>
          </a:r>
          <a:r>
            <a:rPr kumimoji="1" lang="en-US" altLang="ja-JP" sz="1000" b="0" i="0" baseline="0">
              <a:solidFill>
                <a:schemeClr val="dk1"/>
              </a:solidFill>
              <a:effectLst/>
              <a:latin typeface="+mn-lt"/>
              <a:ea typeface="+mn-ea"/>
              <a:cs typeface="+mn-cs"/>
            </a:rPr>
            <a:t>1.7</a:t>
          </a:r>
          <a:r>
            <a:rPr kumimoji="1" lang="ja-JP" altLang="ja-JP" sz="1000" b="0" i="0" baseline="0">
              <a:solidFill>
                <a:schemeClr val="dk1"/>
              </a:solidFill>
              <a:effectLst/>
              <a:latin typeface="+mn-lt"/>
              <a:ea typeface="+mn-ea"/>
              <a:cs typeface="+mn-cs"/>
            </a:rPr>
            <a:t>ポイント</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減少</a:t>
          </a:r>
          <a:r>
            <a:rPr kumimoji="1" lang="ja-JP" altLang="en-US" sz="1000" b="0" i="0" baseline="0">
              <a:solidFill>
                <a:schemeClr val="dk1"/>
              </a:solidFill>
              <a:effectLst/>
              <a:latin typeface="+mn-lt"/>
              <a:ea typeface="+mn-ea"/>
              <a:cs typeface="+mn-cs"/>
            </a:rPr>
            <a:t>であった。例年同様に</a:t>
          </a:r>
          <a:r>
            <a:rPr kumimoji="1" lang="ja-JP" altLang="ja-JP" sz="900" b="0" i="0" baseline="0">
              <a:solidFill>
                <a:schemeClr val="dk1"/>
              </a:solidFill>
              <a:effectLst/>
              <a:latin typeface="+mn-lt"/>
              <a:ea typeface="+mn-ea"/>
              <a:cs typeface="+mn-cs"/>
            </a:rPr>
            <a:t>類似団体平均を下回っている</a:t>
          </a:r>
          <a:r>
            <a:rPr kumimoji="1" lang="ja-JP" altLang="en-US" sz="900" b="0" i="0" baseline="0">
              <a:solidFill>
                <a:schemeClr val="dk1"/>
              </a:solidFill>
              <a:effectLst/>
              <a:latin typeface="+mn-lt"/>
              <a:ea typeface="+mn-ea"/>
              <a:cs typeface="+mn-cs"/>
            </a:rPr>
            <a:t>ものの</a:t>
          </a:r>
          <a:r>
            <a:rPr kumimoji="1" lang="ja-JP" altLang="ja-JP" sz="900" b="0" i="0" baseline="0">
              <a:solidFill>
                <a:schemeClr val="dk1"/>
              </a:solidFill>
              <a:effectLst/>
              <a:latin typeface="+mn-lt"/>
              <a:ea typeface="+mn-ea"/>
              <a:cs typeface="+mn-cs"/>
            </a:rPr>
            <a:t>、当町は本庁舎</a:t>
          </a:r>
          <a:r>
            <a:rPr kumimoji="1" lang="ja-JP" altLang="en-US" sz="900" b="0" i="0" baseline="0">
              <a:solidFill>
                <a:schemeClr val="dk1"/>
              </a:solidFill>
              <a:effectLst/>
              <a:latin typeface="+mn-lt"/>
              <a:ea typeface="+mn-ea"/>
              <a:cs typeface="+mn-cs"/>
            </a:rPr>
            <a:t>以外に</a:t>
          </a:r>
          <a:r>
            <a:rPr kumimoji="1" lang="ja-JP" altLang="ja-JP" sz="900" b="0" i="0" baseline="0">
              <a:solidFill>
                <a:schemeClr val="dk1"/>
              </a:solidFill>
              <a:effectLst/>
              <a:latin typeface="+mn-lt"/>
              <a:ea typeface="+mn-ea"/>
              <a:cs typeface="+mn-cs"/>
            </a:rPr>
            <a:t>６</a:t>
          </a:r>
          <a:r>
            <a:rPr kumimoji="1" lang="ja-JP" altLang="en-US" sz="900" b="0" i="0" baseline="0">
              <a:solidFill>
                <a:schemeClr val="dk1"/>
              </a:solidFill>
              <a:effectLst/>
              <a:latin typeface="+mn-lt"/>
              <a:ea typeface="+mn-ea"/>
              <a:cs typeface="+mn-cs"/>
            </a:rPr>
            <a:t>か所の</a:t>
          </a:r>
          <a:r>
            <a:rPr kumimoji="1" lang="ja-JP" altLang="ja-JP" sz="900" b="0" i="0" baseline="0">
              <a:solidFill>
                <a:schemeClr val="dk1"/>
              </a:solidFill>
              <a:effectLst/>
              <a:latin typeface="+mn-lt"/>
              <a:ea typeface="+mn-ea"/>
              <a:cs typeface="+mn-cs"/>
            </a:rPr>
            <a:t>出張所</a:t>
          </a:r>
          <a:r>
            <a:rPr kumimoji="1" lang="ja-JP" altLang="en-US" sz="900" b="0" i="0" baseline="0">
              <a:solidFill>
                <a:schemeClr val="dk1"/>
              </a:solidFill>
              <a:effectLst/>
              <a:latin typeface="+mn-lt"/>
              <a:ea typeface="+mn-ea"/>
              <a:cs typeface="+mn-cs"/>
            </a:rPr>
            <a:t>を設置するとともに、</a:t>
          </a:r>
          <a:r>
            <a:rPr kumimoji="1" lang="ja-JP" altLang="ja-JP" sz="900" b="0" i="0" baseline="0">
              <a:solidFill>
                <a:schemeClr val="dk1"/>
              </a:solidFill>
              <a:effectLst/>
              <a:latin typeface="+mn-lt"/>
              <a:ea typeface="+mn-ea"/>
              <a:cs typeface="+mn-cs"/>
            </a:rPr>
            <a:t>屋久島と口永良部島間で町営船を運航して</a:t>
          </a:r>
          <a:r>
            <a:rPr kumimoji="1" lang="ja-JP" altLang="en-US" sz="900" b="0" i="0" baseline="0">
              <a:solidFill>
                <a:schemeClr val="dk1"/>
              </a:solidFill>
              <a:effectLst/>
              <a:latin typeface="+mn-lt"/>
              <a:ea typeface="+mn-ea"/>
              <a:cs typeface="+mn-cs"/>
            </a:rPr>
            <a:t>おり、</a:t>
          </a:r>
          <a:r>
            <a:rPr kumimoji="1" lang="ja-JP" altLang="ja-JP" sz="900" b="0" i="0" baseline="0">
              <a:solidFill>
                <a:schemeClr val="dk1"/>
              </a:solidFill>
              <a:effectLst/>
              <a:latin typeface="+mn-lt"/>
              <a:ea typeface="+mn-ea"/>
              <a:cs typeface="+mn-cs"/>
            </a:rPr>
            <a:t>さらには福祉事務所を設置</a:t>
          </a:r>
          <a:r>
            <a:rPr kumimoji="1" lang="ja-JP" altLang="en-US" sz="900" b="0" i="0" baseline="0">
              <a:solidFill>
                <a:schemeClr val="dk1"/>
              </a:solidFill>
              <a:effectLst/>
              <a:latin typeface="+mn-lt"/>
              <a:ea typeface="+mn-ea"/>
              <a:cs typeface="+mn-cs"/>
            </a:rPr>
            <a:t>するなど</a:t>
          </a:r>
          <a:r>
            <a:rPr kumimoji="1" lang="ja-JP" altLang="ja-JP" sz="900" b="0" i="0" baseline="0">
              <a:solidFill>
                <a:schemeClr val="dk1"/>
              </a:solidFill>
              <a:effectLst/>
              <a:latin typeface="+mn-lt"/>
              <a:ea typeface="+mn-ea"/>
              <a:cs typeface="+mn-cs"/>
            </a:rPr>
            <a:t>類似団体に比べて職員数</a:t>
          </a:r>
          <a:r>
            <a:rPr kumimoji="1" lang="ja-JP" altLang="en-US" sz="900" b="0" i="0" baseline="0">
              <a:solidFill>
                <a:schemeClr val="dk1"/>
              </a:solidFill>
              <a:effectLst/>
              <a:latin typeface="+mn-lt"/>
              <a:ea typeface="+mn-ea"/>
              <a:cs typeface="+mn-cs"/>
            </a:rPr>
            <a:t>が</a:t>
          </a:r>
          <a:r>
            <a:rPr kumimoji="1" lang="ja-JP" altLang="ja-JP" sz="900" b="0" i="0" baseline="0">
              <a:solidFill>
                <a:schemeClr val="dk1"/>
              </a:solidFill>
              <a:effectLst/>
              <a:latin typeface="+mn-lt"/>
              <a:ea typeface="+mn-ea"/>
              <a:cs typeface="+mn-cs"/>
            </a:rPr>
            <a:t>多</a:t>
          </a:r>
          <a:r>
            <a:rPr kumimoji="1" lang="ja-JP" altLang="en-US" sz="900" b="0" i="0" baseline="0">
              <a:solidFill>
                <a:schemeClr val="dk1"/>
              </a:solidFill>
              <a:effectLst/>
              <a:latin typeface="+mn-lt"/>
              <a:ea typeface="+mn-ea"/>
              <a:cs typeface="+mn-cs"/>
            </a:rPr>
            <a:t>くなる要因を抱えており、</a:t>
          </a:r>
          <a:r>
            <a:rPr kumimoji="1" lang="ja-JP" altLang="ja-JP" sz="900" b="0" i="0" baseline="0">
              <a:solidFill>
                <a:schemeClr val="dk1"/>
              </a:solidFill>
              <a:effectLst/>
              <a:latin typeface="+mn-lt"/>
              <a:ea typeface="+mn-ea"/>
              <a:cs typeface="+mn-cs"/>
            </a:rPr>
            <a:t>経常人件費は高い状況にある。</a:t>
          </a:r>
          <a:r>
            <a:rPr kumimoji="1" lang="ja-JP" altLang="en-US" sz="1000" b="0" i="0" baseline="0">
              <a:solidFill>
                <a:schemeClr val="dk1"/>
              </a:solidFill>
              <a:effectLst/>
              <a:latin typeface="+mn-lt"/>
              <a:ea typeface="+mn-ea"/>
              <a:cs typeface="+mn-cs"/>
            </a:rPr>
            <a:t>住民ニーズが</a:t>
          </a:r>
          <a:r>
            <a:rPr kumimoji="1" lang="ja-JP" altLang="ja-JP" sz="1000" b="0" i="0" baseline="0">
              <a:solidFill>
                <a:schemeClr val="dk1"/>
              </a:solidFill>
              <a:effectLst/>
              <a:latin typeface="+mn-lt"/>
              <a:ea typeface="+mn-ea"/>
              <a:cs typeface="+mn-cs"/>
            </a:rPr>
            <a:t>複雑化、多様化する</a:t>
          </a:r>
          <a:r>
            <a:rPr kumimoji="1" lang="ja-JP" altLang="en-US" sz="1000" b="0" i="0" baseline="0">
              <a:solidFill>
                <a:schemeClr val="dk1"/>
              </a:solidFill>
              <a:effectLst/>
              <a:latin typeface="+mn-lt"/>
              <a:ea typeface="+mn-ea"/>
              <a:cs typeface="+mn-cs"/>
            </a:rPr>
            <a:t>傾向にある中で、</a:t>
          </a:r>
          <a:r>
            <a:rPr kumimoji="1" lang="ja-JP" altLang="ja-JP" sz="1000" b="0" i="0" baseline="0">
              <a:solidFill>
                <a:schemeClr val="dk1"/>
              </a:solidFill>
              <a:effectLst/>
              <a:latin typeface="+mn-lt"/>
              <a:ea typeface="+mn-ea"/>
              <a:cs typeface="+mn-cs"/>
            </a:rPr>
            <a:t>適切に行政サービスを提供できるよう</a:t>
          </a:r>
          <a:r>
            <a:rPr kumimoji="1" lang="ja-JP" altLang="en-US" sz="1000" b="0" i="0" baseline="0">
              <a:solidFill>
                <a:schemeClr val="dk1"/>
              </a:solidFill>
              <a:effectLst/>
              <a:latin typeface="+mn-lt"/>
              <a:ea typeface="+mn-ea"/>
              <a:cs typeface="+mn-cs"/>
            </a:rPr>
            <a:t>な</a:t>
          </a:r>
          <a:r>
            <a:rPr kumimoji="1" lang="ja-JP" altLang="ja-JP" sz="900" b="0" i="0" baseline="0">
              <a:solidFill>
                <a:schemeClr val="dk1"/>
              </a:solidFill>
              <a:effectLst/>
              <a:latin typeface="+mn-lt"/>
              <a:ea typeface="+mn-ea"/>
              <a:cs typeface="+mn-cs"/>
            </a:rPr>
            <a:t>組織再編や人員配置の見直し等を行い、適正な</a:t>
          </a:r>
          <a:r>
            <a:rPr kumimoji="1" lang="ja-JP" altLang="en-US" sz="900" b="0" i="0" baseline="0">
              <a:solidFill>
                <a:schemeClr val="dk1"/>
              </a:solidFill>
              <a:effectLst/>
              <a:latin typeface="+mn-lt"/>
              <a:ea typeface="+mn-ea"/>
              <a:cs typeface="+mn-cs"/>
            </a:rPr>
            <a:t>職員定数管理に努めていき</a:t>
          </a:r>
          <a:r>
            <a:rPr kumimoji="1" lang="ja-JP" altLang="ja-JP" sz="900" b="0" i="0" baseline="0">
              <a:solidFill>
                <a:schemeClr val="dk1"/>
              </a:solidFill>
              <a:effectLst/>
              <a:latin typeface="+mn-lt"/>
              <a:ea typeface="+mn-ea"/>
              <a:cs typeface="+mn-cs"/>
            </a:rPr>
            <a:t>たい。</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17272</xdr:rowOff>
    </xdr:from>
    <xdr:to>
      <xdr:col>24</xdr:col>
      <xdr:colOff>25400</xdr:colOff>
      <xdr:row>34</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465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129286</xdr:rowOff>
    </xdr:from>
    <xdr:to>
      <xdr:col>19</xdr:col>
      <xdr:colOff>187325</xdr:colOff>
      <xdr:row>34</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871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322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74422</xdr:rowOff>
    </xdr:from>
    <xdr:to>
      <xdr:col>11</xdr:col>
      <xdr:colOff>9525</xdr:colOff>
      <xdr:row>33</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322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137922</xdr:rowOff>
    </xdr:from>
    <xdr:to>
      <xdr:col>24</xdr:col>
      <xdr:colOff>76200</xdr:colOff>
      <xdr:row>34</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44196</xdr:rowOff>
    </xdr:from>
    <xdr:to>
      <xdr:col>20</xdr:col>
      <xdr:colOff>38100</xdr:colOff>
      <xdr:row>34</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78486</xdr:rowOff>
    </xdr:from>
    <xdr:to>
      <xdr:col>15</xdr:col>
      <xdr:colOff>149225</xdr:colOff>
      <xdr:row>34</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18813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23622</xdr:rowOff>
    </xdr:from>
    <xdr:to>
      <xdr:col>11</xdr:col>
      <xdr:colOff>60325</xdr:colOff>
      <xdr:row>33</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37338</xdr:rowOff>
    </xdr:from>
    <xdr:to>
      <xdr:col>6</xdr:col>
      <xdr:colOff>171450</xdr:colOff>
      <xdr:row>33</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149115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前年度より</a:t>
          </a:r>
          <a:r>
            <a:rPr kumimoji="1" lang="en-US" altLang="ja-JP" sz="900" b="0" i="0" baseline="0">
              <a:solidFill>
                <a:schemeClr val="dk1"/>
              </a:solidFill>
              <a:effectLst/>
              <a:latin typeface="+mn-lt"/>
              <a:ea typeface="+mn-ea"/>
              <a:cs typeface="+mn-cs"/>
            </a:rPr>
            <a:t>1.7</a:t>
          </a:r>
          <a:r>
            <a:rPr kumimoji="1" lang="ja-JP" altLang="ja-JP" sz="900" b="0" i="0" baseline="0">
              <a:solidFill>
                <a:schemeClr val="dk1"/>
              </a:solidFill>
              <a:effectLst/>
              <a:latin typeface="+mn-lt"/>
              <a:ea typeface="+mn-ea"/>
              <a:cs typeface="+mn-cs"/>
            </a:rPr>
            <a:t>ポイント減少し</a:t>
          </a:r>
          <a:r>
            <a:rPr kumimoji="1" lang="ja-JP" altLang="en-US" sz="900" b="0" i="0" baseline="0">
              <a:solidFill>
                <a:schemeClr val="dk1"/>
              </a:solidFill>
              <a:effectLst/>
              <a:latin typeface="+mn-lt"/>
              <a:ea typeface="+mn-ea"/>
              <a:cs typeface="+mn-cs"/>
            </a:rPr>
            <a:t>たところではあるが</a:t>
          </a:r>
          <a:r>
            <a:rPr kumimoji="1" lang="ja-JP" altLang="ja-JP" sz="900" b="0" i="0" baseline="0">
              <a:solidFill>
                <a:schemeClr val="dk1"/>
              </a:solidFill>
              <a:effectLst/>
              <a:latin typeface="+mn-lt"/>
              <a:ea typeface="+mn-ea"/>
              <a:cs typeface="+mn-cs"/>
            </a:rPr>
            <a:t>、類似団体平均及び県平均を</a:t>
          </a:r>
          <a:r>
            <a:rPr kumimoji="1" lang="ja-JP" altLang="en-US" sz="900" b="0" i="0" baseline="0">
              <a:solidFill>
                <a:schemeClr val="dk1"/>
              </a:solidFill>
              <a:effectLst/>
              <a:latin typeface="+mn-lt"/>
              <a:ea typeface="+mn-ea"/>
              <a:cs typeface="+mn-cs"/>
            </a:rPr>
            <a:t>依然として</a:t>
          </a:r>
          <a:r>
            <a:rPr kumimoji="1" lang="ja-JP" altLang="ja-JP" sz="900" b="0" i="0" baseline="0">
              <a:solidFill>
                <a:schemeClr val="dk1"/>
              </a:solidFill>
              <a:effectLst/>
              <a:latin typeface="+mn-lt"/>
              <a:ea typeface="+mn-ea"/>
              <a:cs typeface="+mn-cs"/>
            </a:rPr>
            <a:t>上回っている。</a:t>
          </a:r>
          <a:r>
            <a:rPr kumimoji="1" lang="ja-JP" altLang="en-US" sz="900" b="0" i="0" baseline="0">
              <a:solidFill>
                <a:schemeClr val="dk1"/>
              </a:solidFill>
              <a:effectLst/>
              <a:latin typeface="+mn-lt"/>
              <a:ea typeface="+mn-ea"/>
              <a:cs typeface="+mn-cs"/>
            </a:rPr>
            <a:t>これは、</a:t>
          </a:r>
          <a:r>
            <a:rPr kumimoji="1" lang="ja-JP" altLang="ja-JP" sz="900" b="0" i="0" baseline="0">
              <a:solidFill>
                <a:schemeClr val="dk1"/>
              </a:solidFill>
              <a:effectLst/>
              <a:latin typeface="+mn-lt"/>
              <a:ea typeface="+mn-ea"/>
              <a:cs typeface="+mn-cs"/>
            </a:rPr>
            <a:t>本庁舎のほか６</a:t>
          </a:r>
          <a:r>
            <a:rPr kumimoji="1" lang="ja-JP" altLang="en-US" sz="900" b="0" i="0" baseline="0">
              <a:solidFill>
                <a:schemeClr val="dk1"/>
              </a:solidFill>
              <a:effectLst/>
              <a:latin typeface="+mn-lt"/>
              <a:ea typeface="+mn-ea"/>
              <a:cs typeface="+mn-cs"/>
            </a:rPr>
            <a:t>つの</a:t>
          </a:r>
          <a:r>
            <a:rPr kumimoji="1" lang="ja-JP" altLang="ja-JP" sz="900" b="0" i="0" baseline="0">
              <a:solidFill>
                <a:schemeClr val="dk1"/>
              </a:solidFill>
              <a:effectLst/>
              <a:latin typeface="+mn-lt"/>
              <a:ea typeface="+mn-ea"/>
              <a:cs typeface="+mn-cs"/>
            </a:rPr>
            <a:t>出張所を抱えていることや、</a:t>
          </a:r>
          <a:r>
            <a:rPr kumimoji="1" lang="ja-JP" altLang="en-US" sz="900" b="0" i="0" baseline="0">
              <a:solidFill>
                <a:schemeClr val="dk1"/>
              </a:solidFill>
              <a:effectLst/>
              <a:latin typeface="+mn-lt"/>
              <a:ea typeface="+mn-ea"/>
              <a:cs typeface="+mn-cs"/>
            </a:rPr>
            <a:t>旧町で整備した類似施設の統廃合が住民感情への配慮もあって進んでいないこと、</a:t>
          </a:r>
          <a:r>
            <a:rPr kumimoji="1" lang="ja-JP" altLang="ja-JP" sz="900" b="0" i="0" baseline="0">
              <a:solidFill>
                <a:schemeClr val="dk1"/>
              </a:solidFill>
              <a:effectLst/>
              <a:latin typeface="+mn-lt"/>
              <a:ea typeface="+mn-ea"/>
              <a:cs typeface="+mn-cs"/>
            </a:rPr>
            <a:t>ごみ処理施設及びし尿処理施設</a:t>
          </a:r>
          <a:r>
            <a:rPr kumimoji="1" lang="ja-JP" altLang="en-US" sz="900" b="0" i="0" baseline="0">
              <a:solidFill>
                <a:schemeClr val="dk1"/>
              </a:solidFill>
              <a:effectLst/>
              <a:latin typeface="+mn-lt"/>
              <a:ea typeface="+mn-ea"/>
              <a:cs typeface="+mn-cs"/>
            </a:rPr>
            <a:t>において環境に配慮したリサイクル費用</a:t>
          </a:r>
          <a:r>
            <a:rPr kumimoji="1" lang="en-US"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島外搬出費用含む</a:t>
          </a:r>
          <a:r>
            <a:rPr kumimoji="1" lang="en-US"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が多額である</a:t>
          </a:r>
          <a:r>
            <a:rPr kumimoji="1" lang="ja-JP" altLang="ja-JP" sz="900" b="0" i="0" baseline="0">
              <a:solidFill>
                <a:schemeClr val="dk1"/>
              </a:solidFill>
              <a:effectLst/>
              <a:latin typeface="+mn-lt"/>
              <a:ea typeface="+mn-ea"/>
              <a:cs typeface="+mn-cs"/>
            </a:rPr>
            <a:t>こと</a:t>
          </a:r>
          <a:r>
            <a:rPr kumimoji="1" lang="ja-JP" altLang="en-US" sz="9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が</a:t>
          </a:r>
          <a:r>
            <a:rPr kumimoji="1" lang="ja-JP" altLang="en-US" sz="900" b="0" i="0" baseline="0">
              <a:solidFill>
                <a:schemeClr val="dk1"/>
              </a:solidFill>
              <a:effectLst/>
              <a:latin typeface="+mn-lt"/>
              <a:ea typeface="+mn-ea"/>
              <a:cs typeface="+mn-cs"/>
            </a:rPr>
            <a:t>要因として</a:t>
          </a:r>
          <a:r>
            <a:rPr kumimoji="1" lang="ja-JP" altLang="ja-JP" sz="900" b="0" i="0" baseline="0">
              <a:solidFill>
                <a:schemeClr val="dk1"/>
              </a:solidFill>
              <a:effectLst/>
              <a:latin typeface="+mn-lt"/>
              <a:ea typeface="+mn-ea"/>
              <a:cs typeface="+mn-cs"/>
            </a:rPr>
            <a:t>挙げられる。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これまで継続して経常経費削減に取り組んで</a:t>
          </a:r>
          <a:r>
            <a:rPr kumimoji="1" lang="ja-JP" altLang="en-US" sz="900" b="0" i="0" baseline="0">
              <a:solidFill>
                <a:schemeClr val="dk1"/>
              </a:solidFill>
              <a:effectLst/>
              <a:latin typeface="+mn-lt"/>
              <a:ea typeface="+mn-ea"/>
              <a:cs typeface="+mn-cs"/>
            </a:rPr>
            <a:t>おり、事務的経費の大きな削減は見込めないことから</a:t>
          </a:r>
          <a:r>
            <a:rPr kumimoji="1" lang="ja-JP" altLang="ja-JP" sz="900" b="0" i="0" baseline="0">
              <a:solidFill>
                <a:schemeClr val="dk1"/>
              </a:solidFill>
              <a:effectLst/>
              <a:latin typeface="+mn-lt"/>
              <a:ea typeface="+mn-ea"/>
              <a:cs typeface="+mn-cs"/>
            </a:rPr>
            <a:t>、今後</a:t>
          </a:r>
          <a:r>
            <a:rPr kumimoji="1" lang="ja-JP" altLang="en-US" sz="900" b="0" i="0" baseline="0">
              <a:solidFill>
                <a:schemeClr val="dk1"/>
              </a:solidFill>
              <a:effectLst/>
              <a:latin typeface="+mn-lt"/>
              <a:ea typeface="+mn-ea"/>
              <a:cs typeface="+mn-cs"/>
            </a:rPr>
            <a:t>は</a:t>
          </a:r>
          <a:r>
            <a:rPr kumimoji="1" lang="ja-JP" altLang="ja-JP" sz="900" b="0" i="0" baseline="0">
              <a:solidFill>
                <a:schemeClr val="dk1"/>
              </a:solidFill>
              <a:effectLst/>
              <a:latin typeface="+mn-lt"/>
              <a:ea typeface="+mn-ea"/>
              <a:cs typeface="+mn-cs"/>
            </a:rPr>
            <a:t>公共施設総合管理計画に基づいた個別計画の実践によ</a:t>
          </a:r>
          <a:r>
            <a:rPr kumimoji="1" lang="ja-JP" altLang="en-US" sz="900" b="0" i="0" baseline="0">
              <a:solidFill>
                <a:schemeClr val="dk1"/>
              </a:solidFill>
              <a:effectLst/>
              <a:latin typeface="+mn-lt"/>
              <a:ea typeface="+mn-ea"/>
              <a:cs typeface="+mn-cs"/>
            </a:rPr>
            <a:t>る</a:t>
          </a:r>
          <a:r>
            <a:rPr kumimoji="1" lang="ja-JP" altLang="ja-JP" sz="900" b="0" i="0" baseline="0">
              <a:solidFill>
                <a:schemeClr val="dk1"/>
              </a:solidFill>
              <a:effectLst/>
              <a:latin typeface="+mn-lt"/>
              <a:ea typeface="+mn-ea"/>
              <a:cs typeface="+mn-cs"/>
            </a:rPr>
            <a:t>施設の統廃合等を進めて適正規模の施設管理による物件費の削減に努めたい。</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151493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239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21</xdr:row>
      <xdr:rowOff>91622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090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37193</xdr:rowOff>
    </xdr:from>
    <xdr:to>
      <xdr:col>73</xdr:col>
      <xdr:colOff>180975</xdr:colOff>
      <xdr:row>21</xdr:row>
      <xdr:rowOff>91622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37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15422</xdr:rowOff>
    </xdr:from>
    <xdr:to>
      <xdr:col>69</xdr:col>
      <xdr:colOff>92075</xdr:colOff>
      <xdr:row>21</xdr:row>
      <xdr:rowOff>37193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615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40822</xdr:rowOff>
    </xdr:from>
    <xdr:to>
      <xdr:col>74</xdr:col>
      <xdr:colOff>31750</xdr:colOff>
      <xdr:row>21</xdr:row>
      <xdr:rowOff>142422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127199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2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136072</xdr:rowOff>
    </xdr:from>
    <xdr:to>
      <xdr:col>65</xdr:col>
      <xdr:colOff>53975</xdr:colOff>
      <xdr:row>21</xdr:row>
      <xdr:rowOff>66222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50999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生活保護扶助費</a:t>
          </a:r>
          <a:r>
            <a:rPr kumimoji="1" lang="ja-JP" altLang="en-US" sz="900" b="0" i="0" baseline="0">
              <a:solidFill>
                <a:schemeClr val="dk1"/>
              </a:solidFill>
              <a:effectLst/>
              <a:latin typeface="+mn-lt"/>
              <a:ea typeface="+mn-ea"/>
              <a:cs typeface="+mn-cs"/>
            </a:rPr>
            <a:t>における医療費は増加傾向にあり、生活費及び住宅費も高止まりの状況にある。また、</a:t>
          </a:r>
          <a:r>
            <a:rPr kumimoji="1" lang="ja-JP" altLang="ja-JP" sz="900" b="0" i="0" baseline="0">
              <a:solidFill>
                <a:schemeClr val="dk1"/>
              </a:solidFill>
              <a:effectLst/>
              <a:latin typeface="+mn-lt"/>
              <a:ea typeface="+mn-ea"/>
              <a:cs typeface="+mn-cs"/>
            </a:rPr>
            <a:t>自立支援給付費の増加</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顕著</a:t>
          </a:r>
          <a:r>
            <a:rPr kumimoji="1" lang="ja-JP" altLang="en-US" sz="900" b="0" i="0" baseline="0">
              <a:solidFill>
                <a:schemeClr val="dk1"/>
              </a:solidFill>
              <a:effectLst/>
              <a:latin typeface="+mn-lt"/>
              <a:ea typeface="+mn-ea"/>
              <a:cs typeface="+mn-cs"/>
            </a:rPr>
            <a:t>であり、さらに</a:t>
          </a:r>
          <a:r>
            <a:rPr kumimoji="1" lang="ja-JP" altLang="ja-JP" sz="900" b="0" i="0" baseline="0">
              <a:solidFill>
                <a:schemeClr val="dk1"/>
              </a:solidFill>
              <a:effectLst/>
              <a:latin typeface="+mn-lt"/>
              <a:ea typeface="+mn-ea"/>
              <a:cs typeface="+mn-cs"/>
            </a:rPr>
            <a:t>、コロナ禍に</a:t>
          </a:r>
          <a:r>
            <a:rPr kumimoji="1" lang="ja-JP" altLang="en-US" sz="900" b="0" i="0" baseline="0">
              <a:solidFill>
                <a:schemeClr val="dk1"/>
              </a:solidFill>
              <a:effectLst/>
              <a:latin typeface="+mn-lt"/>
              <a:ea typeface="+mn-ea"/>
              <a:cs typeface="+mn-cs"/>
            </a:rPr>
            <a:t>おける</a:t>
          </a:r>
          <a:r>
            <a:rPr kumimoji="1" lang="ja-JP" altLang="ja-JP" sz="900" b="0" i="0" baseline="0">
              <a:solidFill>
                <a:schemeClr val="dk1"/>
              </a:solidFill>
              <a:effectLst/>
              <a:latin typeface="+mn-lt"/>
              <a:ea typeface="+mn-ea"/>
              <a:cs typeface="+mn-cs"/>
            </a:rPr>
            <a:t>子育て世帯への支援</a:t>
          </a:r>
          <a:r>
            <a:rPr kumimoji="1" lang="ja-JP" altLang="en-US" sz="900" b="0" i="0" baseline="0">
              <a:solidFill>
                <a:schemeClr val="dk1"/>
              </a:solidFill>
              <a:effectLst/>
              <a:latin typeface="+mn-lt"/>
              <a:ea typeface="+mn-ea"/>
              <a:cs typeface="+mn-cs"/>
            </a:rPr>
            <a:t>などにより、</a:t>
          </a:r>
          <a:r>
            <a:rPr kumimoji="1" lang="ja-JP" altLang="ja-JP" sz="900" b="0" i="0" baseline="0">
              <a:solidFill>
                <a:schemeClr val="dk1"/>
              </a:solidFill>
              <a:effectLst/>
              <a:latin typeface="+mn-lt"/>
              <a:ea typeface="+mn-ea"/>
              <a:cs typeface="+mn-cs"/>
            </a:rPr>
            <a:t>前年度から</a:t>
          </a:r>
          <a:r>
            <a:rPr kumimoji="1" lang="en-US" altLang="ja-JP" sz="900" b="0" i="0" baseline="0">
              <a:solidFill>
                <a:schemeClr val="dk1"/>
              </a:solidFill>
              <a:effectLst/>
              <a:latin typeface="+mn-lt"/>
              <a:ea typeface="+mn-ea"/>
              <a:cs typeface="+mn-cs"/>
            </a:rPr>
            <a:t>0.6</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増加した。</a:t>
          </a:r>
          <a:endParaRPr kumimoji="1" lang="en-US" altLang="ja-JP" sz="900" b="0" i="0" baseline="0">
            <a:solidFill>
              <a:schemeClr val="dk1"/>
            </a:solidFill>
            <a:effectLst/>
            <a:latin typeface="+mn-lt"/>
            <a:ea typeface="+mn-ea"/>
            <a:cs typeface="+mn-cs"/>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扶助費は時代の流れや社会の様子が反映されることから、社会情勢の変化や保護者のニーズになどに応じた</a:t>
          </a:r>
          <a:r>
            <a:rPr kumimoji="1" lang="ja-JP" altLang="ja-JP" sz="900" b="0" i="0" baseline="0">
              <a:solidFill>
                <a:schemeClr val="dk1"/>
              </a:solidFill>
              <a:effectLst/>
              <a:latin typeface="+mn-lt"/>
              <a:ea typeface="+mn-ea"/>
              <a:cs typeface="+mn-cs"/>
            </a:rPr>
            <a:t>サービスを的確に</a:t>
          </a:r>
          <a:r>
            <a:rPr kumimoji="1" lang="ja-JP" altLang="en-US" sz="900" b="0" i="0" baseline="0">
              <a:solidFill>
                <a:schemeClr val="dk1"/>
              </a:solidFill>
              <a:effectLst/>
              <a:latin typeface="+mn-lt"/>
              <a:ea typeface="+mn-ea"/>
              <a:cs typeface="+mn-cs"/>
            </a:rPr>
            <a:t>捉えて実施し</a:t>
          </a:r>
          <a:r>
            <a:rPr kumimoji="1" lang="ja-JP" altLang="ja-JP" sz="900" b="0" i="0" baseline="0">
              <a:solidFill>
                <a:schemeClr val="dk1"/>
              </a:solidFill>
              <a:effectLst/>
              <a:latin typeface="+mn-lt"/>
              <a:ea typeface="+mn-ea"/>
              <a:cs typeface="+mn-cs"/>
            </a:rPr>
            <a:t>ていくとともに、</a:t>
          </a:r>
          <a:r>
            <a:rPr kumimoji="1" lang="ja-JP" altLang="en-US" sz="900" b="0" i="0" baseline="0">
              <a:solidFill>
                <a:schemeClr val="dk1"/>
              </a:solidFill>
              <a:effectLst/>
              <a:latin typeface="+mn-lt"/>
              <a:ea typeface="+mn-ea"/>
              <a:cs typeface="+mn-cs"/>
            </a:rPr>
            <a:t>抑制に向けて介護予防や健康づくりなどの</a:t>
          </a:r>
          <a:r>
            <a:rPr kumimoji="1" lang="ja-JP" altLang="ja-JP" sz="900" b="0" i="0" baseline="0">
              <a:solidFill>
                <a:schemeClr val="dk1"/>
              </a:solidFill>
              <a:effectLst/>
              <a:latin typeface="+mn-lt"/>
              <a:ea typeface="+mn-ea"/>
              <a:cs typeface="+mn-cs"/>
            </a:rPr>
            <a:t>サービス等の充実を図り、予防段階での取組みをしっかりと進めていく。</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8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02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昨年度と</a:t>
          </a:r>
          <a:r>
            <a:rPr kumimoji="1" lang="ja-JP" altLang="en-US" sz="900" b="0" i="0" baseline="0">
              <a:solidFill>
                <a:schemeClr val="dk1"/>
              </a:solidFill>
              <a:effectLst/>
              <a:latin typeface="+mn-lt"/>
              <a:ea typeface="+mn-ea"/>
              <a:cs typeface="+mn-cs"/>
            </a:rPr>
            <a:t>同値であるが、内訳としては繰出金が減少し、維持補修費が増加しており、</a:t>
          </a:r>
          <a:r>
            <a:rPr kumimoji="1" lang="ja-JP" altLang="ja-JP" sz="900" b="0" i="0" baseline="0">
              <a:solidFill>
                <a:schemeClr val="dk1"/>
              </a:solidFill>
              <a:effectLst/>
              <a:latin typeface="+mn-lt"/>
              <a:ea typeface="+mn-ea"/>
              <a:cs typeface="+mn-cs"/>
            </a:rPr>
            <a:t>類似団体平均と</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比較</a:t>
          </a:r>
          <a:r>
            <a:rPr kumimoji="1" lang="ja-JP" altLang="en-US"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4.1</a:t>
          </a:r>
          <a:r>
            <a:rPr kumimoji="1" lang="ja-JP" altLang="ja-JP" sz="900" b="0" i="0" baseline="0">
              <a:solidFill>
                <a:schemeClr val="dk1"/>
              </a:solidFill>
              <a:effectLst/>
              <a:latin typeface="+mn-lt"/>
              <a:ea typeface="+mn-ea"/>
              <a:cs typeface="+mn-cs"/>
            </a:rPr>
            <a:t>ポイントの差となっ</a:t>
          </a:r>
          <a:r>
            <a:rPr kumimoji="1" lang="ja-JP" altLang="en-US" sz="900" b="0" i="0" baseline="0">
              <a:solidFill>
                <a:schemeClr val="dk1"/>
              </a:solidFill>
              <a:effectLst/>
              <a:latin typeface="+mn-lt"/>
              <a:ea typeface="+mn-ea"/>
              <a:cs typeface="+mn-cs"/>
            </a:rPr>
            <a:t>た</a:t>
          </a:r>
          <a:r>
            <a:rPr kumimoji="1" lang="ja-JP" altLang="ja-JP" sz="900" b="0" i="0" baseline="0">
              <a:solidFill>
                <a:schemeClr val="dk1"/>
              </a:solidFill>
              <a:effectLst/>
              <a:latin typeface="+mn-lt"/>
              <a:ea typeface="+mn-ea"/>
              <a:cs typeface="+mn-cs"/>
            </a:rPr>
            <a:t>。本町は公債費</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物件費の割合が高いことから、他の費目が総じて低く抑えられている状況にある。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特別会計</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運営については、少子高齢化の進展などにより総じて厳しい状況にあるため</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医療費抑制のための</a:t>
          </a:r>
          <a:r>
            <a:rPr kumimoji="1" lang="ja-JP" altLang="en-US" sz="900" b="0" i="0" baseline="0">
              <a:solidFill>
                <a:schemeClr val="dk1"/>
              </a:solidFill>
              <a:effectLst/>
              <a:latin typeface="+mn-lt"/>
              <a:ea typeface="+mn-ea"/>
              <a:cs typeface="+mn-cs"/>
            </a:rPr>
            <a:t>健康づくりなどの</a:t>
          </a:r>
          <a:r>
            <a:rPr kumimoji="1" lang="ja-JP" altLang="ja-JP" sz="900" b="0" i="0" baseline="0">
              <a:solidFill>
                <a:schemeClr val="dk1"/>
              </a:solidFill>
              <a:effectLst/>
              <a:latin typeface="+mn-lt"/>
              <a:ea typeface="+mn-ea"/>
              <a:cs typeface="+mn-cs"/>
            </a:rPr>
            <a:t>各種サービス</a:t>
          </a:r>
          <a:r>
            <a:rPr kumimoji="1" lang="ja-JP" altLang="en-US" sz="900" b="0" i="0" baseline="0">
              <a:solidFill>
                <a:schemeClr val="dk1"/>
              </a:solidFill>
              <a:effectLst/>
              <a:latin typeface="+mn-lt"/>
              <a:ea typeface="+mn-ea"/>
              <a:cs typeface="+mn-cs"/>
            </a:rPr>
            <a:t>の一層の推進</a:t>
          </a:r>
          <a:r>
            <a:rPr kumimoji="1" lang="ja-JP" altLang="ja-JP" sz="900" b="0" i="0" baseline="0">
              <a:solidFill>
                <a:schemeClr val="dk1"/>
              </a:solidFill>
              <a:effectLst/>
              <a:latin typeface="+mn-lt"/>
              <a:ea typeface="+mn-ea"/>
              <a:cs typeface="+mn-cs"/>
            </a:rPr>
            <a:t>に努める必要がある。</a:t>
          </a:r>
          <a:r>
            <a:rPr kumimoji="1" lang="ja-JP" altLang="en-US" sz="900" b="0" i="0" baseline="0">
              <a:solidFill>
                <a:schemeClr val="dk1"/>
              </a:solidFill>
              <a:effectLst/>
              <a:latin typeface="+mn-lt"/>
              <a:ea typeface="+mn-ea"/>
              <a:cs typeface="+mn-cs"/>
            </a:rPr>
            <a:t>また、維持補修費については、</a:t>
          </a:r>
          <a:r>
            <a:rPr kumimoji="1" lang="ja-JP" altLang="ja-JP" sz="900" b="0" i="0" baseline="0">
              <a:solidFill>
                <a:schemeClr val="dk1"/>
              </a:solidFill>
              <a:effectLst/>
              <a:latin typeface="+mn-lt"/>
              <a:ea typeface="+mn-ea"/>
              <a:cs typeface="+mn-cs"/>
            </a:rPr>
            <a:t>旧町</a:t>
          </a:r>
          <a:r>
            <a:rPr kumimoji="1" lang="ja-JP" altLang="en-US" sz="900" b="0" i="0" baseline="0">
              <a:solidFill>
                <a:schemeClr val="dk1"/>
              </a:solidFill>
              <a:effectLst/>
              <a:latin typeface="+mn-lt"/>
              <a:ea typeface="+mn-ea"/>
              <a:cs typeface="+mn-cs"/>
            </a:rPr>
            <a:t>において</a:t>
          </a:r>
          <a:r>
            <a:rPr kumimoji="1" lang="ja-JP" altLang="ja-JP" sz="900" b="0" i="0" baseline="0">
              <a:solidFill>
                <a:schemeClr val="dk1"/>
              </a:solidFill>
              <a:effectLst/>
              <a:latin typeface="+mn-lt"/>
              <a:ea typeface="+mn-ea"/>
              <a:cs typeface="+mn-cs"/>
            </a:rPr>
            <a:t>整備</a:t>
          </a:r>
          <a:r>
            <a:rPr kumimoji="1" lang="ja-JP" altLang="en-US" sz="900" b="0" i="0" baseline="0">
              <a:solidFill>
                <a:schemeClr val="dk1"/>
              </a:solidFill>
              <a:effectLst/>
              <a:latin typeface="+mn-lt"/>
              <a:ea typeface="+mn-ea"/>
              <a:cs typeface="+mn-cs"/>
            </a:rPr>
            <a:t>された施設の老朽化等が進んで増加傾向にあることから、</a:t>
          </a:r>
          <a:r>
            <a:rPr kumimoji="1" lang="ja-JP" altLang="ja-JP" sz="900" b="0" i="0" baseline="0">
              <a:solidFill>
                <a:schemeClr val="dk1"/>
              </a:solidFill>
              <a:effectLst/>
              <a:latin typeface="+mn-lt"/>
              <a:ea typeface="+mn-ea"/>
              <a:cs typeface="+mn-cs"/>
            </a:rPr>
            <a:t>公共施設総合管理計画に基づいた統廃合等を進め</a:t>
          </a:r>
          <a:r>
            <a:rPr kumimoji="1" lang="ja-JP" altLang="en-US" sz="900" b="0" i="0" baseline="0">
              <a:solidFill>
                <a:schemeClr val="dk1"/>
              </a:solidFill>
              <a:effectLst/>
              <a:latin typeface="+mn-lt"/>
              <a:ea typeface="+mn-ea"/>
              <a:cs typeface="+mn-cs"/>
            </a:rPr>
            <a:t>て削減に努めていく。</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119380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2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205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115570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85107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類似団体平均</a:t>
          </a:r>
          <a:r>
            <a:rPr kumimoji="1" lang="ja-JP" altLang="en-US" sz="900" b="0" i="0" baseline="0">
              <a:solidFill>
                <a:schemeClr val="dk1"/>
              </a:solidFill>
              <a:effectLst/>
              <a:latin typeface="+mn-lt"/>
              <a:ea typeface="+mn-ea"/>
              <a:cs typeface="+mn-cs"/>
            </a:rPr>
            <a:t>を下回って</a:t>
          </a:r>
          <a:r>
            <a:rPr kumimoji="1" lang="ja-JP" altLang="ja-JP" sz="900" b="0" i="0" baseline="0">
              <a:solidFill>
                <a:schemeClr val="dk1"/>
              </a:solidFill>
              <a:effectLst/>
              <a:latin typeface="+mn-lt"/>
              <a:ea typeface="+mn-ea"/>
              <a:cs typeface="+mn-cs"/>
            </a:rPr>
            <a:t>いるものの、これは本町では公債費</a:t>
          </a:r>
          <a:r>
            <a:rPr kumimoji="1" lang="ja-JP" altLang="en-US" sz="900" b="0" i="0" baseline="0">
              <a:solidFill>
                <a:schemeClr val="dk1"/>
              </a:solidFill>
              <a:effectLst/>
              <a:latin typeface="+mn-lt"/>
              <a:ea typeface="+mn-ea"/>
              <a:cs typeface="+mn-cs"/>
            </a:rPr>
            <a:t>及び</a:t>
          </a:r>
          <a:r>
            <a:rPr kumimoji="1" lang="ja-JP" altLang="ja-JP" sz="900" b="0" i="0" baseline="0">
              <a:solidFill>
                <a:schemeClr val="dk1"/>
              </a:solidFill>
              <a:effectLst/>
              <a:latin typeface="+mn-lt"/>
              <a:ea typeface="+mn-ea"/>
              <a:cs typeface="+mn-cs"/>
            </a:rPr>
            <a:t>物件費の割合が高いことから、他の費目が総じて低く抑えられていることに起因する。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公債費の占める割合が高い当町では、他の経常経費の削減に努めなければならず、各種団体への補助金等については、これまで</a:t>
          </a:r>
          <a:r>
            <a:rPr kumimoji="1" lang="ja-JP" altLang="en-US" sz="900" b="0" i="0" baseline="0">
              <a:solidFill>
                <a:schemeClr val="dk1"/>
              </a:solidFill>
              <a:effectLst/>
              <a:latin typeface="+mn-lt"/>
              <a:ea typeface="+mn-ea"/>
              <a:cs typeface="+mn-cs"/>
            </a:rPr>
            <a:t>重点的に</a:t>
          </a:r>
          <a:r>
            <a:rPr kumimoji="1" lang="ja-JP" altLang="ja-JP" sz="900" b="0" i="0" baseline="0">
              <a:solidFill>
                <a:schemeClr val="dk1"/>
              </a:solidFill>
              <a:effectLst/>
              <a:latin typeface="+mn-lt"/>
              <a:ea typeface="+mn-ea"/>
              <a:cs typeface="+mn-cs"/>
            </a:rPr>
            <a:t>精査及び見直しを実施してきたところであ</a:t>
          </a:r>
          <a:r>
            <a:rPr kumimoji="1" lang="ja-JP" altLang="en-US" sz="900" b="0" i="0" baseline="0">
              <a:solidFill>
                <a:schemeClr val="dk1"/>
              </a:solidFill>
              <a:effectLst/>
              <a:latin typeface="+mn-lt"/>
              <a:ea typeface="+mn-ea"/>
              <a:cs typeface="+mn-cs"/>
            </a:rPr>
            <a:t>る。</a:t>
          </a:r>
          <a:r>
            <a:rPr kumimoji="1" lang="ja-JP" altLang="ja-JP" sz="900" b="0" i="0" baseline="0">
              <a:solidFill>
                <a:schemeClr val="dk1"/>
              </a:solidFill>
              <a:effectLst/>
              <a:latin typeface="+mn-lt"/>
              <a:ea typeface="+mn-ea"/>
              <a:cs typeface="+mn-cs"/>
            </a:rPr>
            <a:t>今後も継続的に必要性の低い補助金は見直しや廃止を行う方針である</a:t>
          </a:r>
          <a:r>
            <a:rPr kumimoji="1" lang="ja-JP" altLang="en-US" sz="900" b="0" i="0" baseline="0">
              <a:solidFill>
                <a:schemeClr val="dk1"/>
              </a:solidFill>
              <a:effectLst/>
              <a:latin typeface="+mn-lt"/>
              <a:ea typeface="+mn-ea"/>
              <a:cs typeface="+mn-cs"/>
            </a:rPr>
            <a:t>が、生活環境の向上に資するなどの真に必要なものについては、</a:t>
          </a:r>
          <a:r>
            <a:rPr kumimoji="1" lang="ja-JP" altLang="ja-JP" sz="900" b="0" i="0" baseline="0">
              <a:solidFill>
                <a:schemeClr val="dk1"/>
              </a:solidFill>
              <a:effectLst/>
              <a:latin typeface="+mn-lt"/>
              <a:ea typeface="+mn-ea"/>
              <a:cs typeface="+mn-cs"/>
            </a:rPr>
            <a:t>住民ニーズ</a:t>
          </a:r>
          <a:r>
            <a:rPr kumimoji="1" lang="ja-JP" altLang="en-US" sz="900" b="0" i="0" baseline="0">
              <a:solidFill>
                <a:schemeClr val="dk1"/>
              </a:solidFill>
              <a:effectLst/>
              <a:latin typeface="+mn-lt"/>
              <a:ea typeface="+mn-ea"/>
              <a:cs typeface="+mn-cs"/>
            </a:rPr>
            <a:t>を的確に捉えて</a:t>
          </a:r>
          <a:r>
            <a:rPr kumimoji="1" lang="ja-JP" altLang="ja-JP" sz="900" b="0" i="0" baseline="0">
              <a:solidFill>
                <a:schemeClr val="dk1"/>
              </a:solidFill>
              <a:effectLst/>
              <a:latin typeface="+mn-lt"/>
              <a:ea typeface="+mn-ea"/>
              <a:cs typeface="+mn-cs"/>
            </a:rPr>
            <a:t>適切</a:t>
          </a:r>
          <a:r>
            <a:rPr kumimoji="1" lang="ja-JP" altLang="en-US" sz="900" b="0" i="0" baseline="0">
              <a:solidFill>
                <a:schemeClr val="dk1"/>
              </a:solidFill>
              <a:effectLst/>
              <a:latin typeface="+mn-lt"/>
              <a:ea typeface="+mn-ea"/>
              <a:cs typeface="+mn-cs"/>
            </a:rPr>
            <a:t>な</a:t>
          </a:r>
          <a:r>
            <a:rPr kumimoji="1" lang="ja-JP" altLang="ja-JP" sz="900" b="0" i="0" baseline="0">
              <a:solidFill>
                <a:schemeClr val="dk1"/>
              </a:solidFill>
              <a:effectLst/>
              <a:latin typeface="+mn-lt"/>
              <a:ea typeface="+mn-ea"/>
              <a:cs typeface="+mn-cs"/>
            </a:rPr>
            <a:t>行政サービスを提供できるよう努めていく。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130810</xdr:rowOff>
    </xdr:from>
    <xdr:to>
      <xdr:col>82</xdr:col>
      <xdr:colOff>107950</xdr:colOff>
      <xdr:row>36</xdr:row>
      <xdr:rowOff>5080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31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36</xdr:row>
      <xdr:rowOff>5080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59944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80010</xdr:rowOff>
    </xdr:from>
    <xdr:to>
      <xdr:col>82</xdr:col>
      <xdr:colOff>158750</xdr:colOff>
      <xdr:row>36</xdr:row>
      <xdr:rowOff>10160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96537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125730</xdr:rowOff>
    </xdr:from>
    <xdr:to>
      <xdr:col>78</xdr:col>
      <xdr:colOff>120650</xdr:colOff>
      <xdr:row>36</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66057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123207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平成</a:t>
          </a:r>
          <a:r>
            <a:rPr kumimoji="1" lang="en-US" altLang="ja-JP" sz="900" b="0" i="0" baseline="0">
              <a:solidFill>
                <a:schemeClr val="dk1"/>
              </a:solidFill>
              <a:effectLst/>
              <a:latin typeface="+mn-lt"/>
              <a:ea typeface="+mn-ea"/>
              <a:cs typeface="+mn-cs"/>
            </a:rPr>
            <a:t>19</a:t>
          </a:r>
          <a:r>
            <a:rPr kumimoji="1" lang="ja-JP" altLang="ja-JP" sz="900" b="0" i="0" baseline="0">
              <a:solidFill>
                <a:schemeClr val="dk1"/>
              </a:solidFill>
              <a:effectLst/>
              <a:latin typeface="+mn-lt"/>
              <a:ea typeface="+mn-ea"/>
              <a:cs typeface="+mn-cs"/>
            </a:rPr>
            <a:t>年</a:t>
          </a:r>
          <a:r>
            <a:rPr kumimoji="1" lang="en-US" altLang="ja-JP" sz="900" b="0" i="0" baseline="0">
              <a:solidFill>
                <a:schemeClr val="dk1"/>
              </a:solidFill>
              <a:effectLst/>
              <a:latin typeface="+mn-lt"/>
              <a:ea typeface="+mn-ea"/>
              <a:cs typeface="+mn-cs"/>
            </a:rPr>
            <a:t>10</a:t>
          </a:r>
          <a:r>
            <a:rPr kumimoji="1" lang="ja-JP" altLang="ja-JP" sz="900" b="0" i="0" baseline="0">
              <a:solidFill>
                <a:schemeClr val="dk1"/>
              </a:solidFill>
              <a:effectLst/>
              <a:latin typeface="+mn-lt"/>
              <a:ea typeface="+mn-ea"/>
              <a:cs typeface="+mn-cs"/>
            </a:rPr>
            <a:t>月の合併後、公債費は平成</a:t>
          </a:r>
          <a:r>
            <a:rPr kumimoji="1" lang="en-US" altLang="ja-JP" sz="900" b="0" i="0" baseline="0">
              <a:solidFill>
                <a:schemeClr val="dk1"/>
              </a:solidFill>
              <a:effectLst/>
              <a:latin typeface="+mn-lt"/>
              <a:ea typeface="+mn-ea"/>
              <a:cs typeface="+mn-cs"/>
            </a:rPr>
            <a:t>20</a:t>
          </a:r>
          <a:r>
            <a:rPr kumimoji="1" lang="ja-JP" altLang="ja-JP" sz="900" b="0" i="0" baseline="0">
              <a:solidFill>
                <a:schemeClr val="dk1"/>
              </a:solidFill>
              <a:effectLst/>
              <a:latin typeface="+mn-lt"/>
              <a:ea typeface="+mn-ea"/>
              <a:cs typeface="+mn-cs"/>
            </a:rPr>
            <a:t>年度にピークとなった。さらに平成</a:t>
          </a:r>
          <a:r>
            <a:rPr kumimoji="1" lang="en-US" altLang="ja-JP" sz="900" b="0" i="0" baseline="0">
              <a:solidFill>
                <a:schemeClr val="dk1"/>
              </a:solidFill>
              <a:effectLst/>
              <a:latin typeface="+mn-lt"/>
              <a:ea typeface="+mn-ea"/>
              <a:cs typeface="+mn-cs"/>
            </a:rPr>
            <a:t>22</a:t>
          </a:r>
          <a:r>
            <a:rPr kumimoji="1" lang="ja-JP" altLang="ja-JP" sz="900" b="0" i="0" baseline="0">
              <a:solidFill>
                <a:schemeClr val="dk1"/>
              </a:solidFill>
              <a:effectLst/>
              <a:latin typeface="+mn-lt"/>
              <a:ea typeface="+mn-ea"/>
              <a:cs typeface="+mn-cs"/>
            </a:rPr>
            <a:t>年度には実質公債費比率が</a:t>
          </a:r>
          <a:r>
            <a:rPr kumimoji="1" lang="en-US" altLang="ja-JP" sz="900" b="0" i="0" baseline="0">
              <a:solidFill>
                <a:schemeClr val="dk1"/>
              </a:solidFill>
              <a:effectLst/>
              <a:latin typeface="+mn-lt"/>
              <a:ea typeface="+mn-ea"/>
              <a:cs typeface="+mn-cs"/>
            </a:rPr>
            <a:t>18</a:t>
          </a:r>
          <a:r>
            <a:rPr kumimoji="1" lang="ja-JP" altLang="ja-JP" sz="900" b="0" i="0" baseline="0">
              <a:solidFill>
                <a:schemeClr val="dk1"/>
              </a:solidFill>
              <a:effectLst/>
              <a:latin typeface="+mn-lt"/>
              <a:ea typeface="+mn-ea"/>
              <a:cs typeface="+mn-cs"/>
            </a:rPr>
            <a:t>％を超えたため、公債費負担適正化計画を策定し、新規地方債の発行抑制等による公債費削減に取り組んできた。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その成果もあ</a:t>
          </a:r>
          <a:r>
            <a:rPr kumimoji="1" lang="ja-JP" altLang="en-US" sz="900" b="0" i="0" baseline="0">
              <a:solidFill>
                <a:schemeClr val="dk1"/>
              </a:solidFill>
              <a:effectLst/>
              <a:latin typeface="+mn-lt"/>
              <a:ea typeface="+mn-ea"/>
              <a:cs typeface="+mn-cs"/>
            </a:rPr>
            <a:t>って</a:t>
          </a:r>
          <a:r>
            <a:rPr kumimoji="1" lang="ja-JP" altLang="ja-JP" sz="900" b="0" i="0" baseline="0">
              <a:solidFill>
                <a:schemeClr val="dk1"/>
              </a:solidFill>
              <a:effectLst/>
              <a:latin typeface="+mn-lt"/>
              <a:ea typeface="+mn-ea"/>
              <a:cs typeface="+mn-cs"/>
            </a:rPr>
            <a:t>公債費は</a:t>
          </a:r>
          <a:r>
            <a:rPr kumimoji="1" lang="ja-JP" altLang="en-US" sz="900" b="0" i="0" baseline="0">
              <a:solidFill>
                <a:schemeClr val="dk1"/>
              </a:solidFill>
              <a:effectLst/>
              <a:latin typeface="+mn-lt"/>
              <a:ea typeface="+mn-ea"/>
              <a:cs typeface="+mn-cs"/>
            </a:rPr>
            <a:t>年次的に</a:t>
          </a:r>
          <a:r>
            <a:rPr kumimoji="1" lang="ja-JP" altLang="ja-JP" sz="900" b="0" i="0" baseline="0">
              <a:solidFill>
                <a:schemeClr val="dk1"/>
              </a:solidFill>
              <a:effectLst/>
              <a:latin typeface="+mn-lt"/>
              <a:ea typeface="+mn-ea"/>
              <a:cs typeface="+mn-cs"/>
            </a:rPr>
            <a:t>減少を続け、令和</a:t>
          </a:r>
          <a:r>
            <a:rPr kumimoji="1" lang="ja-JP" altLang="en-US" sz="900" b="0" i="0" baseline="0">
              <a:solidFill>
                <a:schemeClr val="dk1"/>
              </a:solidFill>
              <a:effectLst/>
              <a:latin typeface="+mn-lt"/>
              <a:ea typeface="+mn-ea"/>
              <a:cs typeface="+mn-cs"/>
            </a:rPr>
            <a:t>３</a:t>
          </a:r>
          <a:r>
            <a:rPr kumimoji="1" lang="ja-JP" altLang="ja-JP" sz="900" b="0" i="0" baseline="0">
              <a:solidFill>
                <a:schemeClr val="dk1"/>
              </a:solidFill>
              <a:effectLst/>
              <a:latin typeface="+mn-lt"/>
              <a:ea typeface="+mn-ea"/>
              <a:cs typeface="+mn-cs"/>
            </a:rPr>
            <a:t>年度は類似団体と</a:t>
          </a:r>
          <a:r>
            <a:rPr kumimoji="1" lang="en-US" altLang="ja-JP" sz="900" b="0" i="0" baseline="0">
              <a:solidFill>
                <a:schemeClr val="dk1"/>
              </a:solidFill>
              <a:effectLst/>
              <a:latin typeface="+mn-lt"/>
              <a:ea typeface="+mn-ea"/>
              <a:cs typeface="+mn-cs"/>
            </a:rPr>
            <a:t>3.7</a:t>
          </a:r>
          <a:r>
            <a:rPr kumimoji="1" lang="ja-JP" altLang="ja-JP" sz="900" b="0" i="0" baseline="0">
              <a:solidFill>
                <a:schemeClr val="dk1"/>
              </a:solidFill>
              <a:effectLst/>
              <a:latin typeface="+mn-lt"/>
              <a:ea typeface="+mn-ea"/>
              <a:cs typeface="+mn-cs"/>
            </a:rPr>
            <a:t>ポイント差</a:t>
          </a:r>
          <a:r>
            <a:rPr kumimoji="1" lang="ja-JP" altLang="en-US" sz="900" b="0" i="0" baseline="0">
              <a:solidFill>
                <a:schemeClr val="dk1"/>
              </a:solidFill>
              <a:effectLst/>
              <a:latin typeface="+mn-lt"/>
              <a:ea typeface="+mn-ea"/>
              <a:cs typeface="+mn-cs"/>
            </a:rPr>
            <a:t>までに</a:t>
          </a:r>
          <a:r>
            <a:rPr kumimoji="1" lang="ja-JP" altLang="ja-JP" sz="900" b="0" i="0" baseline="0">
              <a:solidFill>
                <a:schemeClr val="dk1"/>
              </a:solidFill>
              <a:effectLst/>
              <a:latin typeface="+mn-lt"/>
              <a:ea typeface="+mn-ea"/>
              <a:cs typeface="+mn-cs"/>
            </a:rPr>
            <a:t>なった。しかし、ごみ処理施設建設や</a:t>
          </a:r>
          <a:r>
            <a:rPr kumimoji="1" lang="ja-JP" altLang="en-US" sz="900" b="0" i="0" baseline="0">
              <a:solidFill>
                <a:schemeClr val="dk1"/>
              </a:solidFill>
              <a:effectLst/>
              <a:latin typeface="+mn-lt"/>
              <a:ea typeface="+mn-ea"/>
              <a:cs typeface="+mn-cs"/>
            </a:rPr>
            <a:t>老朽施設の大規模</a:t>
          </a:r>
          <a:r>
            <a:rPr kumimoji="1" lang="ja-JP" altLang="ja-JP" sz="900" b="0" i="0" baseline="0">
              <a:solidFill>
                <a:schemeClr val="dk1"/>
              </a:solidFill>
              <a:effectLst/>
              <a:latin typeface="+mn-lt"/>
              <a:ea typeface="+mn-ea"/>
              <a:cs typeface="+mn-cs"/>
            </a:rPr>
            <a:t>改修など、多額の地方債を必要とする大型事業</a:t>
          </a:r>
          <a:r>
            <a:rPr kumimoji="1" lang="ja-JP" altLang="en-US" sz="900" b="0" i="0" baseline="0">
              <a:solidFill>
                <a:schemeClr val="dk1"/>
              </a:solidFill>
              <a:effectLst/>
              <a:latin typeface="+mn-lt"/>
              <a:ea typeface="+mn-ea"/>
              <a:cs typeface="+mn-cs"/>
            </a:rPr>
            <a:t>を</a:t>
          </a:r>
          <a:r>
            <a:rPr kumimoji="1" lang="ja-JP" altLang="ja-JP" sz="900" b="0" i="0" baseline="0">
              <a:solidFill>
                <a:schemeClr val="dk1"/>
              </a:solidFill>
              <a:effectLst/>
              <a:latin typeface="+mn-lt"/>
              <a:ea typeface="+mn-ea"/>
              <a:cs typeface="+mn-cs"/>
            </a:rPr>
            <a:t>計画</a:t>
          </a:r>
          <a:r>
            <a:rPr kumimoji="1" lang="ja-JP" altLang="en-US" sz="900" b="0" i="0" baseline="0">
              <a:solidFill>
                <a:schemeClr val="dk1"/>
              </a:solidFill>
              <a:effectLst/>
              <a:latin typeface="+mn-lt"/>
              <a:ea typeface="+mn-ea"/>
              <a:cs typeface="+mn-cs"/>
            </a:rPr>
            <a:t>して</a:t>
          </a:r>
          <a:r>
            <a:rPr kumimoji="1" lang="ja-JP" altLang="ja-JP" sz="900" b="0" i="0" baseline="0">
              <a:solidFill>
                <a:schemeClr val="dk1"/>
              </a:solidFill>
              <a:effectLst/>
              <a:latin typeface="+mn-lt"/>
              <a:ea typeface="+mn-ea"/>
              <a:cs typeface="+mn-cs"/>
            </a:rPr>
            <a:t>いることから、長期定な視点に立った財政</a:t>
          </a:r>
          <a:r>
            <a:rPr kumimoji="1" lang="ja-JP" altLang="en-US" sz="900" b="0" i="0" baseline="0">
              <a:solidFill>
                <a:schemeClr val="dk1"/>
              </a:solidFill>
              <a:effectLst/>
              <a:latin typeface="+mn-lt"/>
              <a:ea typeface="+mn-ea"/>
              <a:cs typeface="+mn-cs"/>
            </a:rPr>
            <a:t>見通し</a:t>
          </a:r>
          <a:r>
            <a:rPr kumimoji="1" lang="ja-JP" altLang="ja-JP" sz="900" b="0" i="0" baseline="0">
              <a:solidFill>
                <a:schemeClr val="dk1"/>
              </a:solidFill>
              <a:effectLst/>
              <a:latin typeface="+mn-lt"/>
              <a:ea typeface="+mn-ea"/>
              <a:cs typeface="+mn-cs"/>
            </a:rPr>
            <a:t>により</a:t>
          </a:r>
          <a:r>
            <a:rPr kumimoji="1" lang="ja-JP" altLang="en-US" sz="900" b="0" i="0" baseline="0">
              <a:solidFill>
                <a:schemeClr val="dk1"/>
              </a:solidFill>
              <a:effectLst/>
              <a:latin typeface="+mn-lt"/>
              <a:ea typeface="+mn-ea"/>
              <a:cs typeface="+mn-cs"/>
            </a:rPr>
            <a:t>類似団体との格差に注視しつつ、生活環境の向上に向けた公共施設の整備等と</a:t>
          </a:r>
          <a:r>
            <a:rPr kumimoji="1" lang="ja-JP" altLang="ja-JP" sz="900" b="0" i="0" baseline="0">
              <a:solidFill>
                <a:schemeClr val="dk1"/>
              </a:solidFill>
              <a:effectLst/>
              <a:latin typeface="+mn-lt"/>
              <a:ea typeface="+mn-ea"/>
              <a:cs typeface="+mn-cs"/>
            </a:rPr>
            <a:t>財政健全化</a:t>
          </a:r>
          <a:r>
            <a:rPr kumimoji="1" lang="ja-JP" altLang="en-US" sz="900" b="0" i="0" baseline="0">
              <a:solidFill>
                <a:schemeClr val="dk1"/>
              </a:solidFill>
              <a:effectLst/>
              <a:latin typeface="+mn-lt"/>
              <a:ea typeface="+mn-ea"/>
              <a:cs typeface="+mn-cs"/>
            </a:rPr>
            <a:t>のバランスを図った行財政運営に努める。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168148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315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41248"/>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79</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705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3556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710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117348</xdr:rowOff>
    </xdr:from>
    <xdr:to>
      <xdr:col>20</xdr:col>
      <xdr:colOff>38100</xdr:colOff>
      <xdr:row>79</xdr:row>
      <xdr:rowOff>47498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32275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110489</xdr:rowOff>
    </xdr:from>
    <xdr:to>
      <xdr:col>15</xdr:col>
      <xdr:colOff>149225</xdr:colOff>
      <xdr:row>80</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25416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115063</xdr:rowOff>
    </xdr:from>
    <xdr:to>
      <xdr:col>11</xdr:col>
      <xdr:colOff>60325</xdr:colOff>
      <xdr:row>80</xdr:row>
      <xdr:rowOff>45213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29990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124206</xdr:rowOff>
    </xdr:from>
    <xdr:to>
      <xdr:col>6</xdr:col>
      <xdr:colOff>171450</xdr:colOff>
      <xdr:row>80</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39133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昨年度と</a:t>
          </a:r>
          <a:r>
            <a:rPr kumimoji="1" lang="ja-JP" altLang="en-US" sz="900" b="0" i="0" baseline="0">
              <a:solidFill>
                <a:schemeClr val="dk1"/>
              </a:solidFill>
              <a:effectLst/>
              <a:latin typeface="+mn-lt"/>
              <a:ea typeface="+mn-ea"/>
              <a:cs typeface="+mn-cs"/>
            </a:rPr>
            <a:t>比較して</a:t>
          </a:r>
          <a:r>
            <a:rPr kumimoji="1" lang="en-US" altLang="ja-JP" sz="900" b="0" i="0" baseline="0">
              <a:solidFill>
                <a:schemeClr val="dk1"/>
              </a:solidFill>
              <a:effectLst/>
              <a:latin typeface="+mn-lt"/>
              <a:ea typeface="+mn-ea"/>
              <a:cs typeface="+mn-cs"/>
            </a:rPr>
            <a:t>3.4</a:t>
          </a:r>
          <a:r>
            <a:rPr kumimoji="1" lang="ja-JP" altLang="en-US" sz="900" b="0" i="0" baseline="0">
              <a:solidFill>
                <a:schemeClr val="dk1"/>
              </a:solidFill>
              <a:effectLst/>
              <a:latin typeface="+mn-lt"/>
              <a:ea typeface="+mn-ea"/>
              <a:cs typeface="+mn-cs"/>
            </a:rPr>
            <a:t>ポイント減少して</a:t>
          </a:r>
          <a:r>
            <a:rPr kumimoji="1" lang="ja-JP" altLang="ja-JP" sz="900" b="0" i="0" baseline="0">
              <a:solidFill>
                <a:schemeClr val="dk1"/>
              </a:solidFill>
              <a:effectLst/>
              <a:latin typeface="+mn-lt"/>
              <a:ea typeface="+mn-ea"/>
              <a:cs typeface="+mn-cs"/>
            </a:rPr>
            <a:t>いるものの</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類似団体平均</a:t>
          </a:r>
          <a:r>
            <a:rPr kumimoji="1" lang="ja-JP" altLang="en-US" sz="900" b="0" i="0" baseline="0">
              <a:solidFill>
                <a:schemeClr val="dk1"/>
              </a:solidFill>
              <a:effectLst/>
              <a:latin typeface="+mn-lt"/>
              <a:ea typeface="+mn-ea"/>
              <a:cs typeface="+mn-cs"/>
            </a:rPr>
            <a:t>は</a:t>
          </a:r>
          <a:r>
            <a:rPr kumimoji="1" lang="en-US" altLang="ja-JP" sz="900" b="0" i="0" baseline="0">
              <a:solidFill>
                <a:schemeClr val="dk1"/>
              </a:solidFill>
              <a:effectLst/>
              <a:latin typeface="+mn-lt"/>
              <a:ea typeface="+mn-ea"/>
              <a:cs typeface="+mn-cs"/>
            </a:rPr>
            <a:t>4.8</a:t>
          </a:r>
          <a:r>
            <a:rPr kumimoji="1" lang="ja-JP" altLang="en-US" sz="900" b="0" i="0" baseline="0">
              <a:solidFill>
                <a:schemeClr val="dk1"/>
              </a:solidFill>
              <a:effectLst/>
              <a:latin typeface="+mn-lt"/>
              <a:ea typeface="+mn-ea"/>
              <a:cs typeface="+mn-cs"/>
            </a:rPr>
            <a:t>ポイント減少しており、比率の減少は全国的なものであったといえる</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これまで同様に</a:t>
          </a:r>
          <a:r>
            <a:rPr kumimoji="1" lang="ja-JP" altLang="ja-JP" sz="900" b="0" i="0" baseline="0">
              <a:solidFill>
                <a:schemeClr val="dk1"/>
              </a:solidFill>
              <a:effectLst/>
              <a:latin typeface="+mn-lt"/>
              <a:ea typeface="+mn-ea"/>
              <a:cs typeface="+mn-cs"/>
            </a:rPr>
            <a:t>健全な財政運営に向けて</a:t>
          </a:r>
          <a:r>
            <a:rPr kumimoji="1" lang="ja-JP" altLang="en-US" sz="900" b="0" i="0" baseline="0">
              <a:solidFill>
                <a:schemeClr val="dk1"/>
              </a:solidFill>
              <a:effectLst/>
              <a:latin typeface="+mn-lt"/>
              <a:ea typeface="+mn-ea"/>
              <a:cs typeface="+mn-cs"/>
            </a:rPr>
            <a:t>努めているが、取り組みが類似団体に及ばなかったと</a:t>
          </a:r>
          <a:r>
            <a:rPr kumimoji="1" lang="ja-JP" altLang="ja-JP" sz="900" b="0" i="0" baseline="0">
              <a:solidFill>
                <a:schemeClr val="dk1"/>
              </a:solidFill>
              <a:effectLst/>
              <a:latin typeface="+mn-lt"/>
              <a:ea typeface="+mn-ea"/>
              <a:cs typeface="+mn-cs"/>
            </a:rPr>
            <a:t>考え</a:t>
          </a:r>
          <a:r>
            <a:rPr kumimoji="1" lang="ja-JP" altLang="en-US" sz="900" b="0" i="0" baseline="0">
              <a:solidFill>
                <a:schemeClr val="dk1"/>
              </a:solidFill>
              <a:effectLst/>
              <a:latin typeface="+mn-lt"/>
              <a:ea typeface="+mn-ea"/>
              <a:cs typeface="+mn-cs"/>
            </a:rPr>
            <a:t>られ</a:t>
          </a:r>
          <a:r>
            <a:rPr kumimoji="1" lang="ja-JP" altLang="ja-JP" sz="900" b="0" i="0" baseline="0">
              <a:solidFill>
                <a:schemeClr val="dk1"/>
              </a:solidFill>
              <a:effectLst/>
              <a:latin typeface="+mn-lt"/>
              <a:ea typeface="+mn-ea"/>
              <a:cs typeface="+mn-cs"/>
            </a:rPr>
            <a:t>る。</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a:t>
          </a:r>
          <a:r>
            <a:rPr kumimoji="1" lang="ja-JP" altLang="en-US" sz="900" b="0" i="0" baseline="0">
              <a:solidFill>
                <a:schemeClr val="dk1"/>
              </a:solidFill>
              <a:effectLst/>
              <a:latin typeface="+mn-lt"/>
              <a:ea typeface="+mn-ea"/>
              <a:cs typeface="+mn-cs"/>
            </a:rPr>
            <a:t>住民ニーズに迅速に応えることができる</a:t>
          </a:r>
          <a:r>
            <a:rPr kumimoji="1" lang="ja-JP" altLang="ja-JP" sz="900" b="0" i="0" baseline="0">
              <a:solidFill>
                <a:schemeClr val="dk1"/>
              </a:solidFill>
              <a:effectLst/>
              <a:latin typeface="+mn-lt"/>
              <a:ea typeface="+mn-ea"/>
              <a:cs typeface="+mn-cs"/>
            </a:rPr>
            <a:t>柔軟な財政運営を目指し</a:t>
          </a:r>
          <a:r>
            <a:rPr kumimoji="1" lang="ja-JP" altLang="en-US" sz="900" b="0" i="0" baseline="0">
              <a:solidFill>
                <a:schemeClr val="dk1"/>
              </a:solidFill>
              <a:effectLst/>
              <a:latin typeface="+mn-lt"/>
              <a:ea typeface="+mn-ea"/>
              <a:cs typeface="+mn-cs"/>
            </a:rPr>
            <a:t>て</a:t>
          </a:r>
          <a:r>
            <a:rPr kumimoji="1" lang="ja-JP" altLang="ja-JP" sz="900" b="0" i="0" baseline="0">
              <a:solidFill>
                <a:schemeClr val="dk1"/>
              </a:solidFill>
              <a:effectLst/>
              <a:latin typeface="+mn-lt"/>
              <a:ea typeface="+mn-ea"/>
              <a:cs typeface="+mn-cs"/>
            </a:rPr>
            <a:t>、経常収支比率増加の要因となる公債費や物件費</a:t>
          </a:r>
          <a:r>
            <a:rPr kumimoji="1" lang="ja-JP" altLang="en-US" sz="900" b="0" i="0" baseline="0">
              <a:solidFill>
                <a:schemeClr val="dk1"/>
              </a:solidFill>
              <a:effectLst/>
              <a:latin typeface="+mn-lt"/>
              <a:ea typeface="+mn-ea"/>
              <a:cs typeface="+mn-cs"/>
            </a:rPr>
            <a:t>の抑制に努めるとともに、人件費の推移にも注視しながら、</a:t>
          </a:r>
          <a:r>
            <a:rPr kumimoji="1" lang="ja-JP" altLang="ja-JP" sz="900" b="0" i="0" baseline="0">
              <a:solidFill>
                <a:schemeClr val="dk1"/>
              </a:solidFill>
              <a:effectLst/>
              <a:latin typeface="+mn-lt"/>
              <a:ea typeface="+mn-ea"/>
              <a:cs typeface="+mn-cs"/>
            </a:rPr>
            <a:t>長期的</a:t>
          </a:r>
          <a:r>
            <a:rPr kumimoji="1" lang="ja-JP" altLang="en-US" sz="900" b="0" i="0" baseline="0">
              <a:solidFill>
                <a:schemeClr val="dk1"/>
              </a:solidFill>
              <a:effectLst/>
              <a:latin typeface="+mn-lt"/>
              <a:ea typeface="+mn-ea"/>
              <a:cs typeface="+mn-cs"/>
            </a:rPr>
            <a:t>視点に立って</a:t>
          </a:r>
          <a:r>
            <a:rPr kumimoji="1" lang="ja-JP" altLang="ja-JP" sz="900" b="0" i="0" baseline="0">
              <a:solidFill>
                <a:schemeClr val="dk1"/>
              </a:solidFill>
              <a:effectLst/>
              <a:latin typeface="+mn-lt"/>
              <a:ea typeface="+mn-ea"/>
              <a:cs typeface="+mn-cs"/>
            </a:rPr>
            <a:t>公債費の水準を低減させ</a:t>
          </a:r>
          <a:r>
            <a:rPr kumimoji="1" lang="ja-JP" altLang="en-US" sz="900" b="0" i="0" baseline="0">
              <a:solidFill>
                <a:schemeClr val="dk1"/>
              </a:solidFill>
              <a:effectLst/>
              <a:latin typeface="+mn-lt"/>
              <a:ea typeface="+mn-ea"/>
              <a:cs typeface="+mn-cs"/>
            </a:rPr>
            <a:t>つつ</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必要な行政サービスの提供に努めながら</a:t>
          </a:r>
          <a:r>
            <a:rPr kumimoji="1" lang="ja-JP" altLang="ja-JP" sz="900" b="0" i="0" baseline="0">
              <a:solidFill>
                <a:schemeClr val="dk1"/>
              </a:solidFill>
              <a:effectLst/>
              <a:latin typeface="+mn-lt"/>
              <a:ea typeface="+mn-ea"/>
              <a:cs typeface="+mn-cs"/>
            </a:rPr>
            <a:t>適正水準に向けた取組みを継続</a:t>
          </a:r>
          <a:r>
            <a:rPr kumimoji="1" lang="ja-JP" altLang="en-US" sz="900" b="0" i="0" baseline="0">
              <a:solidFill>
                <a:schemeClr val="dk1"/>
              </a:solidFill>
              <a:effectLst/>
              <a:latin typeface="+mn-lt"/>
              <a:ea typeface="+mn-ea"/>
              <a:cs typeface="+mn-cs"/>
            </a:rPr>
            <a:t>していく</a:t>
          </a:r>
          <a:r>
            <a:rPr kumimoji="1" lang="ja-JP" altLang="ja-JP" sz="900" b="0" i="0" baseline="0">
              <a:solidFill>
                <a:schemeClr val="dk1"/>
              </a:solidFill>
              <a:effectLst/>
              <a:latin typeface="+mn-lt"/>
              <a:ea typeface="+mn-ea"/>
              <a:cs typeface="+mn-cs"/>
            </a:rPr>
            <a:t>こととする。</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771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77</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06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153670</xdr:rowOff>
    </xdr:from>
    <xdr:to>
      <xdr:col>73</xdr:col>
      <xdr:colOff>180975</xdr:colOff>
      <xdr:row>77</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8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62230</xdr:rowOff>
    </xdr:from>
    <xdr:to>
      <xdr:col>69</xdr:col>
      <xdr:colOff>92075</xdr:colOff>
      <xdr:row>76</xdr:row>
      <xdr:rowOff>153670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92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102870</xdr:rowOff>
    </xdr:from>
    <xdr:to>
      <xdr:col>69</xdr:col>
      <xdr:colOff>142875</xdr:colOff>
      <xdr:row>77</xdr:row>
      <xdr:rowOff>33020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43197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xdr:rowOff>
    </xdr:from>
    <xdr:to>
      <xdr:col>65</xdr:col>
      <xdr:colOff>53975</xdr:colOff>
      <xdr:row>76</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123207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94582</xdr:rowOff>
    </xdr:from>
    <xdr:to>
      <xdr:col>29</xdr:col>
      <xdr:colOff>127000</xdr:colOff>
      <xdr:row>16</xdr:row>
      <xdr:rowOff>123138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5407"/>
          <a:ext cx="647700" cy="28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123138</xdr:rowOff>
    </xdr:from>
    <xdr:to>
      <xdr:col>26</xdr:col>
      <xdr:colOff>50800</xdr:colOff>
      <xdr:row>16</xdr:row>
      <xdr:rowOff>142275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13963"/>
          <a:ext cx="698500" cy="19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142275</xdr:rowOff>
    </xdr:from>
    <xdr:to>
      <xdr:col>22</xdr:col>
      <xdr:colOff>114300</xdr:colOff>
      <xdr:row>17</xdr:row>
      <xdr:rowOff>19811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33100"/>
          <a:ext cx="698500" cy="4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19811</xdr:rowOff>
    </xdr:from>
    <xdr:to>
      <xdr:col>18</xdr:col>
      <xdr:colOff>177800</xdr:colOff>
      <xdr:row>17</xdr:row>
      <xdr:rowOff>58222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2086"/>
          <a:ext cx="698500" cy="3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43782</xdr:rowOff>
    </xdr:from>
    <xdr:to>
      <xdr:col>29</xdr:col>
      <xdr:colOff>177800</xdr:colOff>
      <xdr:row>16</xdr:row>
      <xdr:rowOff>145382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60309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72338</xdr:rowOff>
    </xdr:from>
    <xdr:to>
      <xdr:col>26</xdr:col>
      <xdr:colOff>101600</xdr:colOff>
      <xdr:row>17</xdr:row>
      <xdr:rowOff>2488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3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91475</xdr:rowOff>
    </xdr:from>
    <xdr:to>
      <xdr:col>22</xdr:col>
      <xdr:colOff>165100</xdr:colOff>
      <xdr:row>17</xdr:row>
      <xdr:rowOff>21625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8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31802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140461</xdr:rowOff>
    </xdr:from>
    <xdr:to>
      <xdr:col>19</xdr:col>
      <xdr:colOff>38100</xdr:colOff>
      <xdr:row>17</xdr:row>
      <xdr:rowOff>70611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80788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7422</xdr:rowOff>
    </xdr:from>
    <xdr:to>
      <xdr:col>15</xdr:col>
      <xdr:colOff>101600</xdr:colOff>
      <xdr:row>17</xdr:row>
      <xdr:rowOff>109022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119199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254346</xdr:rowOff>
    </xdr:from>
    <xdr:to>
      <xdr:col>29</xdr:col>
      <xdr:colOff>127000</xdr:colOff>
      <xdr:row>34</xdr:row>
      <xdr:rowOff>335010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21796"/>
          <a:ext cx="647700" cy="8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37634</xdr:rowOff>
    </xdr:from>
    <xdr:to>
      <xdr:col>26</xdr:col>
      <xdr:colOff>50800</xdr:colOff>
      <xdr:row>34</xdr:row>
      <xdr:rowOff>254346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305084"/>
          <a:ext cx="698500" cy="216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37634</xdr:rowOff>
    </xdr:from>
    <xdr:to>
      <xdr:col>22</xdr:col>
      <xdr:colOff>114300</xdr:colOff>
      <xdr:row>34</xdr:row>
      <xdr:rowOff>141222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305084"/>
          <a:ext cx="698500" cy="103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141222</xdr:rowOff>
    </xdr:from>
    <xdr:to>
      <xdr:col>18</xdr:col>
      <xdr:colOff>177800</xdr:colOff>
      <xdr:row>34</xdr:row>
      <xdr:rowOff>143345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408672"/>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284210</xdr:rowOff>
    </xdr:from>
    <xdr:to>
      <xdr:col>29</xdr:col>
      <xdr:colOff>177800</xdr:colOff>
      <xdr:row>35</xdr:row>
      <xdr:rowOff>42910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5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129287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9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203546</xdr:rowOff>
    </xdr:from>
    <xdr:to>
      <xdr:col>26</xdr:col>
      <xdr:colOff>101600</xdr:colOff>
      <xdr:row>34</xdr:row>
      <xdr:rowOff>305146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7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315323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3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329734</xdr:rowOff>
    </xdr:from>
    <xdr:to>
      <xdr:col>22</xdr:col>
      <xdr:colOff>165100</xdr:colOff>
      <xdr:row>34</xdr:row>
      <xdr:rowOff>88434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5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98611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90422</xdr:rowOff>
    </xdr:from>
    <xdr:to>
      <xdr:col>19</xdr:col>
      <xdr:colOff>38100</xdr:colOff>
      <xdr:row>34</xdr:row>
      <xdr:rowOff>192022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57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202199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92545</xdr:rowOff>
    </xdr:from>
    <xdr:to>
      <xdr:col>15</xdr:col>
      <xdr:colOff>101600</xdr:colOff>
      <xdr:row>34</xdr:row>
      <xdr:rowOff>194145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5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204322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2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31490</xdr:rowOff>
    </xdr:from>
    <xdr:to>
      <xdr:col>24</xdr:col>
      <xdr:colOff>63500</xdr:colOff>
      <xdr:row>35</xdr:row>
      <xdr:rowOff>41114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32240"/>
          <a:ext cx="8382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41114</xdr:rowOff>
    </xdr:from>
    <xdr:to>
      <xdr:col>19</xdr:col>
      <xdr:colOff>177800</xdr:colOff>
      <xdr:row>35</xdr:row>
      <xdr:rowOff>140290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41864"/>
          <a:ext cx="889000" cy="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140290</xdr:rowOff>
    </xdr:from>
    <xdr:to>
      <xdr:col>15</xdr:col>
      <xdr:colOff>50800</xdr:colOff>
      <xdr:row>36</xdr:row>
      <xdr:rowOff>7441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410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165404</xdr:rowOff>
    </xdr:from>
    <xdr:to>
      <xdr:col>10</xdr:col>
      <xdr:colOff>114300</xdr:colOff>
      <xdr:row>36</xdr:row>
      <xdr:rowOff>7441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6615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152140</xdr:rowOff>
    </xdr:from>
    <xdr:to>
      <xdr:col>24</xdr:col>
      <xdr:colOff>114300</xdr:colOff>
      <xdr:row>35</xdr:row>
      <xdr:rowOff>82290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3567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3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161764</xdr:rowOff>
    </xdr:from>
    <xdr:to>
      <xdr:col>20</xdr:col>
      <xdr:colOff>38100</xdr:colOff>
      <xdr:row>35</xdr:row>
      <xdr:rowOff>91914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108441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6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89490</xdr:rowOff>
    </xdr:from>
    <xdr:to>
      <xdr:col>15</xdr:col>
      <xdr:colOff>101600</xdr:colOff>
      <xdr:row>36</xdr:row>
      <xdr:rowOff>19640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36167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6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128091</xdr:rowOff>
    </xdr:from>
    <xdr:to>
      <xdr:col>10</xdr:col>
      <xdr:colOff>165100</xdr:colOff>
      <xdr:row>36</xdr:row>
      <xdr:rowOff>58241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74768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114604</xdr:rowOff>
    </xdr:from>
    <xdr:to>
      <xdr:col>6</xdr:col>
      <xdr:colOff>38100</xdr:colOff>
      <xdr:row>36</xdr:row>
      <xdr:rowOff>44754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61281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136020</xdr:rowOff>
    </xdr:from>
    <xdr:to>
      <xdr:col>24</xdr:col>
      <xdr:colOff>63500</xdr:colOff>
      <xdr:row>55</xdr:row>
      <xdr:rowOff>51164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394320"/>
          <a:ext cx="8382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136020</xdr:rowOff>
    </xdr:from>
    <xdr:to>
      <xdr:col>19</xdr:col>
      <xdr:colOff>177800</xdr:colOff>
      <xdr:row>55</xdr:row>
      <xdr:rowOff>32121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394320"/>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32121</xdr:rowOff>
    </xdr:from>
    <xdr:to>
      <xdr:col>15</xdr:col>
      <xdr:colOff>50800</xdr:colOff>
      <xdr:row>55</xdr:row>
      <xdr:rowOff>134275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61871"/>
          <a:ext cx="889000" cy="10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134275</xdr:rowOff>
    </xdr:from>
    <xdr:to>
      <xdr:col>10</xdr:col>
      <xdr:colOff>114300</xdr:colOff>
      <xdr:row>55</xdr:row>
      <xdr:rowOff>140188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64025"/>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364</xdr:rowOff>
    </xdr:from>
    <xdr:to>
      <xdr:col>24</xdr:col>
      <xdr:colOff>114300</xdr:colOff>
      <xdr:row>55</xdr:row>
      <xdr:rowOff>101964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23241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8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85220</xdr:rowOff>
    </xdr:from>
    <xdr:to>
      <xdr:col>20</xdr:col>
      <xdr:colOff>38100</xdr:colOff>
      <xdr:row>55</xdr:row>
      <xdr:rowOff>15370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4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31897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1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152771</xdr:rowOff>
    </xdr:from>
    <xdr:to>
      <xdr:col>15</xdr:col>
      <xdr:colOff>101600</xdr:colOff>
      <xdr:row>55</xdr:row>
      <xdr:rowOff>82921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99448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8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83475</xdr:rowOff>
    </xdr:from>
    <xdr:to>
      <xdr:col>10</xdr:col>
      <xdr:colOff>165100</xdr:colOff>
      <xdr:row>56</xdr:row>
      <xdr:rowOff>13625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30152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89388</xdr:rowOff>
    </xdr:from>
    <xdr:to>
      <xdr:col>6</xdr:col>
      <xdr:colOff>38100</xdr:colOff>
      <xdr:row>56</xdr:row>
      <xdr:rowOff>19538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36065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9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57441</xdr:rowOff>
    </xdr:from>
    <xdr:to>
      <xdr:col>24</xdr:col>
      <xdr:colOff>63500</xdr:colOff>
      <xdr:row>78</xdr:row>
      <xdr:rowOff>42698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59091"/>
          <a:ext cx="838200" cy="15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42698</xdr:rowOff>
    </xdr:from>
    <xdr:to>
      <xdr:col>19</xdr:col>
      <xdr:colOff>177800</xdr:colOff>
      <xdr:row>78</xdr:row>
      <xdr:rowOff>79959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15798"/>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66167</xdr:rowOff>
    </xdr:from>
    <xdr:to>
      <xdr:col>15</xdr:col>
      <xdr:colOff>50800</xdr:colOff>
      <xdr:row>78</xdr:row>
      <xdr:rowOff>79959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39267"/>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66167</xdr:rowOff>
    </xdr:from>
    <xdr:to>
      <xdr:col>10</xdr:col>
      <xdr:colOff>114300</xdr:colOff>
      <xdr:row>78</xdr:row>
      <xdr:rowOff>90436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39267"/>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6641</xdr:rowOff>
    </xdr:from>
    <xdr:to>
      <xdr:col>24</xdr:col>
      <xdr:colOff>114300</xdr:colOff>
      <xdr:row>77</xdr:row>
      <xdr:rowOff>108241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0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29518</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163348</xdr:rowOff>
    </xdr:from>
    <xdr:to>
      <xdr:col>20</xdr:col>
      <xdr:colOff>38100</xdr:colOff>
      <xdr:row>78</xdr:row>
      <xdr:rowOff>93498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84625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29159</xdr:rowOff>
    </xdr:from>
    <xdr:to>
      <xdr:col>15</xdr:col>
      <xdr:colOff>101600</xdr:colOff>
      <xdr:row>78</xdr:row>
      <xdr:rowOff>130759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121886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15367</xdr:rowOff>
    </xdr:from>
    <xdr:to>
      <xdr:col>10</xdr:col>
      <xdr:colOff>165100</xdr:colOff>
      <xdr:row>78</xdr:row>
      <xdr:rowOff>116967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108094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39636</xdr:rowOff>
    </xdr:from>
    <xdr:to>
      <xdr:col>6</xdr:col>
      <xdr:colOff>38100</xdr:colOff>
      <xdr:row>78</xdr:row>
      <xdr:rowOff>141236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132363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0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32976</xdr:rowOff>
    </xdr:from>
    <xdr:to>
      <xdr:col>24</xdr:col>
      <xdr:colOff>63500</xdr:colOff>
      <xdr:row>92</xdr:row>
      <xdr:rowOff>80395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634926"/>
          <a:ext cx="838200" cy="21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80395</xdr:rowOff>
    </xdr:from>
    <xdr:to>
      <xdr:col>19</xdr:col>
      <xdr:colOff>177800</xdr:colOff>
      <xdr:row>92</xdr:row>
      <xdr:rowOff>92825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53795"/>
          <a:ext cx="889000" cy="1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92825</xdr:rowOff>
    </xdr:from>
    <xdr:to>
      <xdr:col>15</xdr:col>
      <xdr:colOff>50800</xdr:colOff>
      <xdr:row>93</xdr:row>
      <xdr:rowOff>2649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66225"/>
          <a:ext cx="889000" cy="8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2649</xdr:rowOff>
    </xdr:from>
    <xdr:to>
      <xdr:col>10</xdr:col>
      <xdr:colOff>114300</xdr:colOff>
      <xdr:row>93</xdr:row>
      <xdr:rowOff>65384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947499"/>
          <a:ext cx="889000" cy="6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153626</xdr:rowOff>
    </xdr:from>
    <xdr:to>
      <xdr:col>24</xdr:col>
      <xdr:colOff>114300</xdr:colOff>
      <xdr:row>91</xdr:row>
      <xdr:rowOff>83776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58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106653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3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29595</xdr:rowOff>
    </xdr:from>
    <xdr:to>
      <xdr:col>20</xdr:col>
      <xdr:colOff>38100</xdr:colOff>
      <xdr:row>92</xdr:row>
      <xdr:rowOff>131195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0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147722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7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42025</xdr:rowOff>
    </xdr:from>
    <xdr:to>
      <xdr:col>15</xdr:col>
      <xdr:colOff>101600</xdr:colOff>
      <xdr:row>92</xdr:row>
      <xdr:rowOff>143625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160152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59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123299</xdr:rowOff>
    </xdr:from>
    <xdr:to>
      <xdr:col>10</xdr:col>
      <xdr:colOff>165100</xdr:colOff>
      <xdr:row>93</xdr:row>
      <xdr:rowOff>53449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9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69976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67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14584</xdr:rowOff>
    </xdr:from>
    <xdr:to>
      <xdr:col>6</xdr:col>
      <xdr:colOff>38100</xdr:colOff>
      <xdr:row>93</xdr:row>
      <xdr:rowOff>116184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132711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7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110823</xdr:rowOff>
    </xdr:from>
    <xdr:to>
      <xdr:col>55</xdr:col>
      <xdr:colOff>0</xdr:colOff>
      <xdr:row>33</xdr:row>
      <xdr:rowOff>64705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97223"/>
          <a:ext cx="838200" cy="1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110823</xdr:rowOff>
    </xdr:from>
    <xdr:to>
      <xdr:col>50</xdr:col>
      <xdr:colOff>114300</xdr:colOff>
      <xdr:row>36</xdr:row>
      <xdr:rowOff>60348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97223"/>
          <a:ext cx="889000" cy="6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60348</xdr:rowOff>
    </xdr:from>
    <xdr:to>
      <xdr:col>45</xdr:col>
      <xdr:colOff>177800</xdr:colOff>
      <xdr:row>36</xdr:row>
      <xdr:rowOff>76552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32548"/>
          <a:ext cx="889000" cy="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73415</xdr:rowOff>
    </xdr:from>
    <xdr:to>
      <xdr:col>41</xdr:col>
      <xdr:colOff>50800</xdr:colOff>
      <xdr:row>36</xdr:row>
      <xdr:rowOff>76552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45615"/>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13905</xdr:rowOff>
    </xdr:from>
    <xdr:to>
      <xdr:col>55</xdr:col>
      <xdr:colOff>50800</xdr:colOff>
      <xdr:row>33</xdr:row>
      <xdr:rowOff>115505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36782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52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60023</xdr:rowOff>
    </xdr:from>
    <xdr:to>
      <xdr:col>50</xdr:col>
      <xdr:colOff>165100</xdr:colOff>
      <xdr:row>32</xdr:row>
      <xdr:rowOff>161623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6700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9548</xdr:rowOff>
    </xdr:from>
    <xdr:to>
      <xdr:col>46</xdr:col>
      <xdr:colOff>38100</xdr:colOff>
      <xdr:row>36</xdr:row>
      <xdr:rowOff>111148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127675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95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25752</xdr:rowOff>
    </xdr:from>
    <xdr:to>
      <xdr:col>41</xdr:col>
      <xdr:colOff>101600</xdr:colOff>
      <xdr:row>36</xdr:row>
      <xdr:rowOff>127352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143879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597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22615</xdr:rowOff>
    </xdr:from>
    <xdr:to>
      <xdr:col>36</xdr:col>
      <xdr:colOff>165100</xdr:colOff>
      <xdr:row>36</xdr:row>
      <xdr:rowOff>124215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140742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939</xdr:rowOff>
    </xdr:from>
    <xdr:to>
      <xdr:col>55</xdr:col>
      <xdr:colOff>0</xdr:colOff>
      <xdr:row>57</xdr:row>
      <xdr:rowOff>5904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73589"/>
          <a:ext cx="8382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4601</xdr:rowOff>
    </xdr:from>
    <xdr:to>
      <xdr:col>50</xdr:col>
      <xdr:colOff>114300</xdr:colOff>
      <xdr:row>57</xdr:row>
      <xdr:rowOff>939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05801"/>
          <a:ext cx="889000" cy="1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101314</xdr:rowOff>
    </xdr:from>
    <xdr:to>
      <xdr:col>45</xdr:col>
      <xdr:colOff>177800</xdr:colOff>
      <xdr:row>56</xdr:row>
      <xdr:rowOff>4601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31064"/>
          <a:ext cx="889000" cy="7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101314</xdr:rowOff>
    </xdr:from>
    <xdr:to>
      <xdr:col>41</xdr:col>
      <xdr:colOff>50800</xdr:colOff>
      <xdr:row>55</xdr:row>
      <xdr:rowOff>162450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31064"/>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126554</xdr:rowOff>
    </xdr:from>
    <xdr:to>
      <xdr:col>55</xdr:col>
      <xdr:colOff>50800</xdr:colOff>
      <xdr:row>57</xdr:row>
      <xdr:rowOff>56704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149431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7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121589</xdr:rowOff>
    </xdr:from>
    <xdr:to>
      <xdr:col>50</xdr:col>
      <xdr:colOff>165100</xdr:colOff>
      <xdr:row>57</xdr:row>
      <xdr:rowOff>51739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42866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1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125251</xdr:rowOff>
    </xdr:from>
    <xdr:to>
      <xdr:col>46</xdr:col>
      <xdr:colOff>38100</xdr:colOff>
      <xdr:row>56</xdr:row>
      <xdr:rowOff>55401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71928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50514</xdr:rowOff>
    </xdr:from>
    <xdr:to>
      <xdr:col>41</xdr:col>
      <xdr:colOff>101600</xdr:colOff>
      <xdr:row>55</xdr:row>
      <xdr:rowOff>152114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168641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5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111650</xdr:rowOff>
    </xdr:from>
    <xdr:to>
      <xdr:col>36</xdr:col>
      <xdr:colOff>165100</xdr:colOff>
      <xdr:row>56</xdr:row>
      <xdr:rowOff>41800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58327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1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97258</xdr:rowOff>
    </xdr:from>
    <xdr:to>
      <xdr:col>55</xdr:col>
      <xdr:colOff>0</xdr:colOff>
      <xdr:row>78</xdr:row>
      <xdr:rowOff>97501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70358"/>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70055</xdr:rowOff>
    </xdr:from>
    <xdr:to>
      <xdr:col>50</xdr:col>
      <xdr:colOff>114300</xdr:colOff>
      <xdr:row>78</xdr:row>
      <xdr:rowOff>97501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43155"/>
          <a:ext cx="8890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70242</xdr:rowOff>
    </xdr:from>
    <xdr:to>
      <xdr:col>45</xdr:col>
      <xdr:colOff>177800</xdr:colOff>
      <xdr:row>78</xdr:row>
      <xdr:rowOff>70055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00442"/>
          <a:ext cx="889000" cy="34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70242</xdr:rowOff>
    </xdr:from>
    <xdr:to>
      <xdr:col>41</xdr:col>
      <xdr:colOff>50800</xdr:colOff>
      <xdr:row>76</xdr:row>
      <xdr:rowOff>159931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100442"/>
          <a:ext cx="889000" cy="8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46458</xdr:rowOff>
    </xdr:from>
    <xdr:to>
      <xdr:col>55</xdr:col>
      <xdr:colOff>50800</xdr:colOff>
      <xdr:row>78</xdr:row>
      <xdr:rowOff>148058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132835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46701</xdr:rowOff>
    </xdr:from>
    <xdr:to>
      <xdr:col>50</xdr:col>
      <xdr:colOff>165100</xdr:colOff>
      <xdr:row>78</xdr:row>
      <xdr:rowOff>148301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139428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1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19255</xdr:rowOff>
    </xdr:from>
    <xdr:to>
      <xdr:col>46</xdr:col>
      <xdr:colOff>38100</xdr:colOff>
      <xdr:row>78</xdr:row>
      <xdr:rowOff>120855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111982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19442</xdr:rowOff>
    </xdr:from>
    <xdr:to>
      <xdr:col>41</xdr:col>
      <xdr:colOff>101600</xdr:colOff>
      <xdr:row>76</xdr:row>
      <xdr:rowOff>121042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4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137569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109131</xdr:rowOff>
    </xdr:from>
    <xdr:to>
      <xdr:col>36</xdr:col>
      <xdr:colOff>165100</xdr:colOff>
      <xdr:row>77</xdr:row>
      <xdr:rowOff>39281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55808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1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157890</xdr:rowOff>
    </xdr:from>
    <xdr:to>
      <xdr:col>55</xdr:col>
      <xdr:colOff>0</xdr:colOff>
      <xdr:row>96</xdr:row>
      <xdr:rowOff>109609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45640"/>
          <a:ext cx="838200" cy="1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59995</xdr:rowOff>
    </xdr:from>
    <xdr:to>
      <xdr:col>50</xdr:col>
      <xdr:colOff>114300</xdr:colOff>
      <xdr:row>96</xdr:row>
      <xdr:rowOff>109609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347745"/>
          <a:ext cx="889000" cy="2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59995</xdr:rowOff>
    </xdr:from>
    <xdr:to>
      <xdr:col>45</xdr:col>
      <xdr:colOff>177800</xdr:colOff>
      <xdr:row>96</xdr:row>
      <xdr:rowOff>66334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347745"/>
          <a:ext cx="889000" cy="1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30040</xdr:rowOff>
    </xdr:from>
    <xdr:to>
      <xdr:col>41</xdr:col>
      <xdr:colOff>50800</xdr:colOff>
      <xdr:row>96</xdr:row>
      <xdr:rowOff>66334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89240"/>
          <a:ext cx="889000" cy="3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107090</xdr:rowOff>
    </xdr:from>
    <xdr:to>
      <xdr:col>55</xdr:col>
      <xdr:colOff>50800</xdr:colOff>
      <xdr:row>96</xdr:row>
      <xdr:rowOff>37240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129967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58809</xdr:rowOff>
    </xdr:from>
    <xdr:to>
      <xdr:col>50</xdr:col>
      <xdr:colOff>165100</xdr:colOff>
      <xdr:row>96</xdr:row>
      <xdr:rowOff>160409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151536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1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9195</xdr:rowOff>
    </xdr:from>
    <xdr:to>
      <xdr:col>46</xdr:col>
      <xdr:colOff>38100</xdr:colOff>
      <xdr:row>95</xdr:row>
      <xdr:rowOff>110795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2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127322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0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15534</xdr:rowOff>
    </xdr:from>
    <xdr:to>
      <xdr:col>41</xdr:col>
      <xdr:colOff>101600</xdr:colOff>
      <xdr:row>96</xdr:row>
      <xdr:rowOff>117134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133661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150690</xdr:rowOff>
    </xdr:from>
    <xdr:to>
      <xdr:col>36</xdr:col>
      <xdr:colOff>165100</xdr:colOff>
      <xdr:row>96</xdr:row>
      <xdr:rowOff>80840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97367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165837</xdr:rowOff>
    </xdr:from>
    <xdr:to>
      <xdr:col>85</xdr:col>
      <xdr:colOff>127000</xdr:colOff>
      <xdr:row>36</xdr:row>
      <xdr:rowOff>31343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5995137"/>
          <a:ext cx="838200" cy="20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11854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6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135281</xdr:rowOff>
    </xdr:from>
    <xdr:to>
      <xdr:col>81</xdr:col>
      <xdr:colOff>50800</xdr:colOff>
      <xdr:row>36</xdr:row>
      <xdr:rowOff>31343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5964581"/>
          <a:ext cx="889000" cy="23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157852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135281</xdr:rowOff>
    </xdr:from>
    <xdr:to>
      <xdr:col>76</xdr:col>
      <xdr:colOff>114300</xdr:colOff>
      <xdr:row>38</xdr:row>
      <xdr:rowOff>121317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5964581"/>
          <a:ext cx="889000" cy="6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133316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121317</xdr:rowOff>
    </xdr:from>
    <xdr:to>
      <xdr:col>71</xdr:col>
      <xdr:colOff>177800</xdr:colOff>
      <xdr:row>39</xdr:row>
      <xdr:rowOff>17780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36417"/>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115037</xdr:rowOff>
    </xdr:from>
    <xdr:to>
      <xdr:col>85</xdr:col>
      <xdr:colOff>177800</xdr:colOff>
      <xdr:row>35</xdr:row>
      <xdr:rowOff>45187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59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137914</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57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151993</xdr:rowOff>
    </xdr:from>
    <xdr:to>
      <xdr:col>81</xdr:col>
      <xdr:colOff>101600</xdr:colOff>
      <xdr:row>36</xdr:row>
      <xdr:rowOff>82143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98670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84481</xdr:rowOff>
    </xdr:from>
    <xdr:to>
      <xdr:col>76</xdr:col>
      <xdr:colOff>165100</xdr:colOff>
      <xdr:row>35</xdr:row>
      <xdr:rowOff>14631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59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31158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6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70517</xdr:rowOff>
    </xdr:from>
    <xdr:to>
      <xdr:col>72</xdr:col>
      <xdr:colOff>38100</xdr:colOff>
      <xdr:row>39</xdr:row>
      <xdr:rowOff>667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17194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6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138430</xdr:rowOff>
    </xdr:from>
    <xdr:to>
      <xdr:col>67</xdr:col>
      <xdr:colOff>101600</xdr:colOff>
      <xdr:row>39</xdr:row>
      <xdr:rowOff>68580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1927</xdr:rowOff>
    </xdr:from>
    <xdr:to>
      <xdr:col>85</xdr:col>
      <xdr:colOff>127000</xdr:colOff>
      <xdr:row>73</xdr:row>
      <xdr:rowOff>38970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2517777"/>
          <a:ext cx="838200" cy="3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31335</xdr:rowOff>
    </xdr:from>
    <xdr:to>
      <xdr:col>81</xdr:col>
      <xdr:colOff>50800</xdr:colOff>
      <xdr:row>73</xdr:row>
      <xdr:rowOff>1927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375735"/>
          <a:ext cx="8890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16878</xdr:rowOff>
    </xdr:from>
    <xdr:to>
      <xdr:col>76</xdr:col>
      <xdr:colOff>114300</xdr:colOff>
      <xdr:row>72</xdr:row>
      <xdr:rowOff>31335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361278"/>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16878</xdr:rowOff>
    </xdr:from>
    <xdr:to>
      <xdr:col>71</xdr:col>
      <xdr:colOff>177800</xdr:colOff>
      <xdr:row>72</xdr:row>
      <xdr:rowOff>19904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361278"/>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159620</xdr:rowOff>
    </xdr:from>
    <xdr:to>
      <xdr:col>85</xdr:col>
      <xdr:colOff>177800</xdr:colOff>
      <xdr:row>73</xdr:row>
      <xdr:rowOff>89770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11047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35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122577</xdr:rowOff>
    </xdr:from>
    <xdr:to>
      <xdr:col>81</xdr:col>
      <xdr:colOff>101600</xdr:colOff>
      <xdr:row>73</xdr:row>
      <xdr:rowOff>52727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4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69254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24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151985</xdr:rowOff>
    </xdr:from>
    <xdr:to>
      <xdr:col>76</xdr:col>
      <xdr:colOff>165100</xdr:colOff>
      <xdr:row>72</xdr:row>
      <xdr:rowOff>82135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98662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210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137528</xdr:rowOff>
    </xdr:from>
    <xdr:to>
      <xdr:col>72</xdr:col>
      <xdr:colOff>38100</xdr:colOff>
      <xdr:row>72</xdr:row>
      <xdr:rowOff>67678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84205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208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140554</xdr:rowOff>
    </xdr:from>
    <xdr:to>
      <xdr:col>67</xdr:col>
      <xdr:colOff>101600</xdr:colOff>
      <xdr:row>72</xdr:row>
      <xdr:rowOff>70704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3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87231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208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103856</xdr:rowOff>
    </xdr:from>
    <xdr:to>
      <xdr:col>85</xdr:col>
      <xdr:colOff>127000</xdr:colOff>
      <xdr:row>96</xdr:row>
      <xdr:rowOff>1611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220156"/>
          <a:ext cx="838200" cy="24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1611</xdr:rowOff>
    </xdr:from>
    <xdr:to>
      <xdr:col>81</xdr:col>
      <xdr:colOff>50800</xdr:colOff>
      <xdr:row>96</xdr:row>
      <xdr:rowOff>150268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460811"/>
          <a:ext cx="889000" cy="14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150268</xdr:rowOff>
    </xdr:from>
    <xdr:to>
      <xdr:col>76</xdr:col>
      <xdr:colOff>114300</xdr:colOff>
      <xdr:row>97</xdr:row>
      <xdr:rowOff>28570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09468"/>
          <a:ext cx="889000" cy="4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27693</xdr:rowOff>
    </xdr:from>
    <xdr:to>
      <xdr:col>71</xdr:col>
      <xdr:colOff>177800</xdr:colOff>
      <xdr:row>97</xdr:row>
      <xdr:rowOff>28570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486893"/>
          <a:ext cx="889000" cy="17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53056</xdr:rowOff>
    </xdr:from>
    <xdr:to>
      <xdr:col>85</xdr:col>
      <xdr:colOff>177800</xdr:colOff>
      <xdr:row>94</xdr:row>
      <xdr:rowOff>154656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1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75933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02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122261</xdr:rowOff>
    </xdr:from>
    <xdr:to>
      <xdr:col>81</xdr:col>
      <xdr:colOff>101600</xdr:colOff>
      <xdr:row>96</xdr:row>
      <xdr:rowOff>52411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41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68938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99468</xdr:rowOff>
    </xdr:from>
    <xdr:to>
      <xdr:col>76</xdr:col>
      <xdr:colOff>165100</xdr:colOff>
      <xdr:row>97</xdr:row>
      <xdr:rowOff>29618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46145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3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149220</xdr:rowOff>
    </xdr:from>
    <xdr:to>
      <xdr:col>72</xdr:col>
      <xdr:colOff>38100</xdr:colOff>
      <xdr:row>97</xdr:row>
      <xdr:rowOff>79370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95897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148343</xdr:rowOff>
    </xdr:from>
    <xdr:to>
      <xdr:col>67</xdr:col>
      <xdr:colOff>101600</xdr:colOff>
      <xdr:row>96</xdr:row>
      <xdr:rowOff>78493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95020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2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139334</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88534</xdr:rowOff>
    </xdr:from>
    <xdr:to>
      <xdr:col>98</xdr:col>
      <xdr:colOff>38100</xdr:colOff>
      <xdr:row>39</xdr:row>
      <xdr:rowOff>18684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9811</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59886</xdr:rowOff>
    </xdr:from>
    <xdr:to>
      <xdr:col>116</xdr:col>
      <xdr:colOff>63500</xdr:colOff>
      <xdr:row>59</xdr:row>
      <xdr:rowOff>74255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75436"/>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59886</xdr:rowOff>
    </xdr:from>
    <xdr:to>
      <xdr:col>111</xdr:col>
      <xdr:colOff>177800</xdr:colOff>
      <xdr:row>59</xdr:row>
      <xdr:rowOff>63119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75436"/>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46986</xdr:rowOff>
    </xdr:from>
    <xdr:to>
      <xdr:col>107</xdr:col>
      <xdr:colOff>50800</xdr:colOff>
      <xdr:row>59</xdr:row>
      <xdr:rowOff>63119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2536"/>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46986</xdr:rowOff>
    </xdr:from>
    <xdr:to>
      <xdr:col>102</xdr:col>
      <xdr:colOff>114300</xdr:colOff>
      <xdr:row>59</xdr:row>
      <xdr:rowOff>52930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6253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23455</xdr:rowOff>
    </xdr:from>
    <xdr:to>
      <xdr:col>116</xdr:col>
      <xdr:colOff>114300</xdr:colOff>
      <xdr:row>59</xdr:row>
      <xdr:rowOff>125055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109832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5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9086</xdr:rowOff>
    </xdr:from>
    <xdr:to>
      <xdr:col>112</xdr:col>
      <xdr:colOff>38100</xdr:colOff>
      <xdr:row>59</xdr:row>
      <xdr:rowOff>110686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101813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1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12319</xdr:rowOff>
    </xdr:from>
    <xdr:to>
      <xdr:col>107</xdr:col>
      <xdr:colOff>101600</xdr:colOff>
      <xdr:row>59</xdr:row>
      <xdr:rowOff>113919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105046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167636</xdr:rowOff>
    </xdr:from>
    <xdr:to>
      <xdr:col>102</xdr:col>
      <xdr:colOff>165100</xdr:colOff>
      <xdr:row>59</xdr:row>
      <xdr:rowOff>97786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88913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0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2130</xdr:rowOff>
    </xdr:from>
    <xdr:to>
      <xdr:col>98</xdr:col>
      <xdr:colOff>38100</xdr:colOff>
      <xdr:row>59</xdr:row>
      <xdr:rowOff>103730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94857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151391</xdr:rowOff>
    </xdr:from>
    <xdr:to>
      <xdr:col>116</xdr:col>
      <xdr:colOff>63500</xdr:colOff>
      <xdr:row>75</xdr:row>
      <xdr:rowOff>153329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10141"/>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21122</xdr:rowOff>
    </xdr:from>
    <xdr:to>
      <xdr:col>111</xdr:col>
      <xdr:colOff>177800</xdr:colOff>
      <xdr:row>75</xdr:row>
      <xdr:rowOff>153329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879872"/>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167241</xdr:rowOff>
    </xdr:from>
    <xdr:to>
      <xdr:col>107</xdr:col>
      <xdr:colOff>50800</xdr:colOff>
      <xdr:row>75</xdr:row>
      <xdr:rowOff>21122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854541"/>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24916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167241</xdr:rowOff>
    </xdr:from>
    <xdr:to>
      <xdr:col>102</xdr:col>
      <xdr:colOff>114300</xdr:colOff>
      <xdr:row>75</xdr:row>
      <xdr:rowOff>40847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54541"/>
          <a:ext cx="8890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18439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100592</xdr:rowOff>
    </xdr:from>
    <xdr:to>
      <xdr:col>116</xdr:col>
      <xdr:colOff>114300</xdr:colOff>
      <xdr:row>76</xdr:row>
      <xdr:rowOff>30742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79019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102529</xdr:rowOff>
    </xdr:from>
    <xdr:to>
      <xdr:col>112</xdr:col>
      <xdr:colOff>38100</xdr:colOff>
      <xdr:row>76</xdr:row>
      <xdr:rowOff>32679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141772</xdr:rowOff>
    </xdr:from>
    <xdr:to>
      <xdr:col>107</xdr:col>
      <xdr:colOff>101600</xdr:colOff>
      <xdr:row>75</xdr:row>
      <xdr:rowOff>71922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88449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0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116441</xdr:rowOff>
    </xdr:from>
    <xdr:to>
      <xdr:col>102</xdr:col>
      <xdr:colOff>165100</xdr:colOff>
      <xdr:row>75</xdr:row>
      <xdr:rowOff>46591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63118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7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161497</xdr:rowOff>
    </xdr:from>
    <xdr:to>
      <xdr:col>98</xdr:col>
      <xdr:colOff>38100</xdr:colOff>
      <xdr:row>75</xdr:row>
      <xdr:rowOff>91647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4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108174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2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歳出決算総額は、住民一人当たり</a:t>
          </a:r>
          <a:r>
            <a:rPr kumimoji="1" lang="en-US" altLang="ja-JP" sz="900" b="0" i="0" baseline="0">
              <a:solidFill>
                <a:schemeClr val="dk1"/>
              </a:solidFill>
              <a:effectLst/>
              <a:latin typeface="+mn-lt"/>
              <a:ea typeface="+mn-ea"/>
              <a:cs typeface="+mn-cs"/>
            </a:rPr>
            <a:t>1,057,047</a:t>
          </a:r>
          <a:r>
            <a:rPr kumimoji="1" lang="ja-JP" altLang="ja-JP" sz="900" b="0" i="0" baseline="0">
              <a:solidFill>
                <a:schemeClr val="dk1"/>
              </a:solidFill>
              <a:effectLst/>
              <a:latin typeface="+mn-lt"/>
              <a:ea typeface="+mn-ea"/>
              <a:cs typeface="+mn-cs"/>
            </a:rPr>
            <a:t>円となっている。本町は２町合併により誕生した町であり、また、離島という地理的条件等により、類似団体と比較して住民一人当たりのコストは高い傾向にあることが推察される。以下に特徴的な要因を持つ費目を分析する。</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・人件費は、新規採用者数を前年度退職者数より抑制</a:t>
          </a:r>
          <a:r>
            <a:rPr kumimoji="1" lang="ja-JP" altLang="en-US" sz="900" b="0" i="0" baseline="0">
              <a:solidFill>
                <a:schemeClr val="dk1"/>
              </a:solidFill>
              <a:effectLst/>
              <a:latin typeface="+mn-lt"/>
              <a:ea typeface="+mn-ea"/>
              <a:cs typeface="+mn-cs"/>
            </a:rPr>
            <a:t>するなどして決算額としては減少したが、人口減少の割合が大きく住民一人当たりのコストは増加する結果となった。</a:t>
          </a:r>
          <a:r>
            <a:rPr kumimoji="1" lang="ja-JP" altLang="ja-JP" sz="900" b="0" i="0" baseline="0">
              <a:solidFill>
                <a:schemeClr val="dk1"/>
              </a:solidFill>
              <a:effectLst/>
              <a:latin typeface="+mn-lt"/>
              <a:ea typeface="+mn-ea"/>
              <a:cs typeface="+mn-cs"/>
            </a:rPr>
            <a:t>また、</a:t>
          </a:r>
          <a:r>
            <a:rPr kumimoji="1" lang="ja-JP" altLang="en-US" sz="900" b="0" i="0" baseline="0">
              <a:solidFill>
                <a:schemeClr val="dk1"/>
              </a:solidFill>
              <a:effectLst/>
              <a:latin typeface="+mn-lt"/>
              <a:ea typeface="+mn-ea"/>
              <a:cs typeface="+mn-cs"/>
            </a:rPr>
            <a:t>本庁舎以外に</a:t>
          </a:r>
          <a:r>
            <a:rPr kumimoji="1" lang="ja-JP" altLang="ja-JP" sz="900" b="0" i="0" baseline="0">
              <a:solidFill>
                <a:schemeClr val="dk1"/>
              </a:solidFill>
              <a:effectLst/>
              <a:latin typeface="+mn-lt"/>
              <a:ea typeface="+mn-ea"/>
              <a:cs typeface="+mn-cs"/>
            </a:rPr>
            <a:t>６出張所を設置し</a:t>
          </a:r>
          <a:r>
            <a:rPr kumimoji="1" lang="ja-JP" altLang="en-US" sz="900" b="0" i="0" baseline="0">
              <a:solidFill>
                <a:schemeClr val="dk1"/>
              </a:solidFill>
              <a:effectLst/>
              <a:latin typeface="+mn-lt"/>
              <a:ea typeface="+mn-ea"/>
              <a:cs typeface="+mn-cs"/>
            </a:rPr>
            <a:t>ているこ</a:t>
          </a:r>
          <a:r>
            <a:rPr kumimoji="1" lang="ja-JP" altLang="ja-JP" sz="900" b="0" i="0" baseline="0">
              <a:solidFill>
                <a:schemeClr val="dk1"/>
              </a:solidFill>
              <a:effectLst/>
              <a:latin typeface="+mn-lt"/>
              <a:ea typeface="+mn-ea"/>
              <a:cs typeface="+mn-cs"/>
            </a:rPr>
            <a:t>とや福祉事務所を設置して生活保護業務を移管されていること</a:t>
          </a:r>
          <a:r>
            <a:rPr kumimoji="1" lang="ja-JP" altLang="en-US" sz="900" b="0" i="0" baseline="0">
              <a:solidFill>
                <a:schemeClr val="dk1"/>
              </a:solidFill>
              <a:effectLst/>
              <a:latin typeface="+mn-lt"/>
              <a:ea typeface="+mn-ea"/>
              <a:cs typeface="+mn-cs"/>
            </a:rPr>
            <a:t>など</a:t>
          </a:r>
          <a:r>
            <a:rPr kumimoji="1" lang="ja-JP" altLang="ja-JP" sz="900" b="0" i="0" baseline="0">
              <a:solidFill>
                <a:schemeClr val="dk1"/>
              </a:solidFill>
              <a:effectLst/>
              <a:latin typeface="+mn-lt"/>
              <a:ea typeface="+mn-ea"/>
              <a:cs typeface="+mn-cs"/>
            </a:rPr>
            <a:t>により類似団体より職員数は多くなって</a:t>
          </a:r>
          <a:r>
            <a:rPr kumimoji="1" lang="ja-JP" altLang="en-US" sz="900" b="0" i="0" baseline="0">
              <a:solidFill>
                <a:schemeClr val="dk1"/>
              </a:solidFill>
              <a:effectLst/>
              <a:latin typeface="+mn-lt"/>
              <a:ea typeface="+mn-ea"/>
              <a:cs typeface="+mn-cs"/>
            </a:rPr>
            <a:t>いることからコストは割高となっている</a:t>
          </a:r>
          <a:r>
            <a:rPr kumimoji="1" lang="ja-JP" altLang="ja-JP" sz="900" b="0" i="0" baseline="0">
              <a:solidFill>
                <a:schemeClr val="dk1"/>
              </a:solidFill>
              <a:effectLst/>
              <a:latin typeface="+mn-lt"/>
              <a:ea typeface="+mn-ea"/>
              <a:cs typeface="+mn-cs"/>
            </a:rPr>
            <a:t>。</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・物件費については、公共施設を多数保有していることによ</a:t>
          </a:r>
          <a:r>
            <a:rPr kumimoji="1" lang="ja-JP" altLang="en-US" sz="900" b="0" i="0" baseline="0">
              <a:solidFill>
                <a:schemeClr val="dk1"/>
              </a:solidFill>
              <a:effectLst/>
              <a:latin typeface="+mn-lt"/>
              <a:ea typeface="+mn-ea"/>
              <a:cs typeface="+mn-cs"/>
            </a:rPr>
            <a:t>る</a:t>
          </a:r>
          <a:r>
            <a:rPr kumimoji="1" lang="ja-JP" altLang="ja-JP" sz="900" b="0" i="0" baseline="0">
              <a:solidFill>
                <a:schemeClr val="dk1"/>
              </a:solidFill>
              <a:effectLst/>
              <a:latin typeface="+mn-lt"/>
              <a:ea typeface="+mn-ea"/>
              <a:cs typeface="+mn-cs"/>
            </a:rPr>
            <a:t>維持管理経費</a:t>
          </a:r>
          <a:r>
            <a:rPr kumimoji="1" lang="ja-JP" altLang="en-US" sz="900" b="0" i="0" baseline="0">
              <a:solidFill>
                <a:schemeClr val="dk1"/>
              </a:solidFill>
              <a:effectLst/>
              <a:latin typeface="+mn-lt"/>
              <a:ea typeface="+mn-ea"/>
              <a:cs typeface="+mn-cs"/>
            </a:rPr>
            <a:t>や</a:t>
          </a:r>
          <a:r>
            <a:rPr kumimoji="1" lang="ja-JP" altLang="ja-JP" sz="900" b="0" i="0" baseline="0">
              <a:solidFill>
                <a:schemeClr val="dk1"/>
              </a:solidFill>
              <a:effectLst/>
              <a:latin typeface="+mn-lt"/>
              <a:ea typeface="+mn-ea"/>
              <a:cs typeface="+mn-cs"/>
            </a:rPr>
            <a:t>、ごみ</a:t>
          </a:r>
          <a:r>
            <a:rPr kumimoji="1" lang="ja-JP" altLang="en-US" sz="900" b="0" i="0" baseline="0">
              <a:solidFill>
                <a:schemeClr val="dk1"/>
              </a:solidFill>
              <a:effectLst/>
              <a:latin typeface="+mn-lt"/>
              <a:ea typeface="+mn-ea"/>
              <a:cs typeface="+mn-cs"/>
            </a:rPr>
            <a:t>・し尿</a:t>
          </a:r>
          <a:r>
            <a:rPr kumimoji="1" lang="ja-JP" altLang="ja-JP" sz="900" b="0" i="0" baseline="0">
              <a:solidFill>
                <a:schemeClr val="dk1"/>
              </a:solidFill>
              <a:effectLst/>
              <a:latin typeface="+mn-lt"/>
              <a:ea typeface="+mn-ea"/>
              <a:cs typeface="+mn-cs"/>
            </a:rPr>
            <a:t>処理施設において環境に配慮したリサイクル費用</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島外搬出費用含む</a:t>
          </a:r>
          <a:r>
            <a:rPr kumimoji="1" lang="en-US" altLang="ja-JP"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が多額であること</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公共施設個別計画等に基づく公共施設の除却費用が影響</a:t>
          </a:r>
          <a:r>
            <a:rPr kumimoji="1" lang="ja-JP" altLang="en-US" sz="900" b="0" i="0" baseline="0">
              <a:solidFill>
                <a:schemeClr val="dk1"/>
              </a:solidFill>
              <a:effectLst/>
              <a:latin typeface="+mn-lt"/>
              <a:ea typeface="+mn-ea"/>
              <a:cs typeface="+mn-cs"/>
            </a:rPr>
            <a:t>するなど</a:t>
          </a:r>
          <a:r>
            <a:rPr kumimoji="1" lang="ja-JP" altLang="ja-JP" sz="900" b="0" i="0" baseline="0">
              <a:solidFill>
                <a:schemeClr val="dk1"/>
              </a:solidFill>
              <a:effectLst/>
              <a:latin typeface="+mn-lt"/>
              <a:ea typeface="+mn-ea"/>
              <a:cs typeface="+mn-cs"/>
            </a:rPr>
            <a:t>して</a:t>
          </a:r>
          <a:r>
            <a:rPr kumimoji="1" lang="ja-JP" altLang="en-US" sz="900" b="0" i="0" baseline="0">
              <a:solidFill>
                <a:schemeClr val="dk1"/>
              </a:solidFill>
              <a:effectLst/>
              <a:latin typeface="+mn-lt"/>
              <a:ea typeface="+mn-ea"/>
              <a:cs typeface="+mn-cs"/>
            </a:rPr>
            <a:t>高止まりの状況となっている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・扶助費については、福祉事務所設置町であることから生活保護業務及び児童扶養手当支給事務等</a:t>
          </a:r>
          <a:r>
            <a:rPr kumimoji="1" lang="ja-JP" altLang="en-US" sz="900" b="0" i="0" baseline="0">
              <a:solidFill>
                <a:schemeClr val="dk1"/>
              </a:solidFill>
              <a:effectLst/>
              <a:latin typeface="+mn-lt"/>
              <a:ea typeface="+mn-ea"/>
              <a:cs typeface="+mn-cs"/>
            </a:rPr>
            <a:t>が影響して</a:t>
          </a:r>
          <a:r>
            <a:rPr kumimoji="1" lang="ja-JP" altLang="ja-JP" sz="900" b="0" i="0" baseline="0">
              <a:solidFill>
                <a:schemeClr val="dk1"/>
              </a:solidFill>
              <a:effectLst/>
              <a:latin typeface="+mn-lt"/>
              <a:ea typeface="+mn-ea"/>
              <a:cs typeface="+mn-cs"/>
            </a:rPr>
            <a:t>類似団体と比較</a:t>
          </a:r>
          <a:r>
            <a:rPr kumimoji="1" lang="ja-JP" altLang="en-US" sz="900" b="0" i="0" baseline="0">
              <a:solidFill>
                <a:schemeClr val="dk1"/>
              </a:solidFill>
              <a:effectLst/>
              <a:latin typeface="+mn-lt"/>
              <a:ea typeface="+mn-ea"/>
              <a:cs typeface="+mn-cs"/>
            </a:rPr>
            <a:t>すると</a:t>
          </a:r>
          <a:r>
            <a:rPr kumimoji="1" lang="ja-JP" altLang="ja-JP" sz="900" b="0" i="0" baseline="0">
              <a:solidFill>
                <a:schemeClr val="dk1"/>
              </a:solidFill>
              <a:effectLst/>
              <a:latin typeface="+mn-lt"/>
              <a:ea typeface="+mn-ea"/>
              <a:cs typeface="+mn-cs"/>
            </a:rPr>
            <a:t>突出している。</a:t>
          </a:r>
          <a:r>
            <a:rPr kumimoji="1" lang="ja-JP" altLang="en-US" sz="900" b="0" i="0" baseline="0">
              <a:solidFill>
                <a:schemeClr val="dk1"/>
              </a:solidFill>
              <a:effectLst/>
              <a:latin typeface="+mn-lt"/>
              <a:ea typeface="+mn-ea"/>
              <a:cs typeface="+mn-cs"/>
            </a:rPr>
            <a:t>また、</a:t>
          </a:r>
          <a:r>
            <a:rPr kumimoji="1" lang="ja-JP" altLang="ja-JP" sz="900" b="0" i="0" baseline="0">
              <a:solidFill>
                <a:schemeClr val="dk1"/>
              </a:solidFill>
              <a:effectLst/>
              <a:latin typeface="+mn-lt"/>
              <a:ea typeface="+mn-ea"/>
              <a:cs typeface="+mn-cs"/>
            </a:rPr>
            <a:t>生活保護扶助費</a:t>
          </a:r>
          <a:r>
            <a:rPr kumimoji="1" lang="ja-JP" altLang="en-US" sz="900" b="0" i="0" baseline="0">
              <a:solidFill>
                <a:schemeClr val="dk1"/>
              </a:solidFill>
              <a:effectLst/>
              <a:latin typeface="+mn-lt"/>
              <a:ea typeface="+mn-ea"/>
              <a:cs typeface="+mn-cs"/>
            </a:rPr>
            <a:t>や</a:t>
          </a:r>
          <a:r>
            <a:rPr kumimoji="1" lang="ja-JP" altLang="ja-JP" sz="900" b="0" i="0" baseline="0">
              <a:solidFill>
                <a:schemeClr val="dk1"/>
              </a:solidFill>
              <a:effectLst/>
              <a:latin typeface="+mn-lt"/>
              <a:ea typeface="+mn-ea"/>
              <a:cs typeface="+mn-cs"/>
            </a:rPr>
            <a:t>身体障害者自立支援給付費</a:t>
          </a:r>
          <a:r>
            <a:rPr kumimoji="1" lang="ja-JP" altLang="en-US" sz="900" b="0" i="0" baseline="0">
              <a:solidFill>
                <a:schemeClr val="dk1"/>
              </a:solidFill>
              <a:effectLst/>
              <a:latin typeface="+mn-lt"/>
              <a:ea typeface="+mn-ea"/>
              <a:cs typeface="+mn-cs"/>
            </a:rPr>
            <a:t>は増加傾向にあり</a:t>
          </a:r>
          <a:r>
            <a:rPr kumimoji="1" lang="ja-JP" altLang="ja-JP" sz="900" b="0" i="0" baseline="0">
              <a:solidFill>
                <a:schemeClr val="dk1"/>
              </a:solidFill>
              <a:effectLst/>
              <a:latin typeface="+mn-lt"/>
              <a:ea typeface="+mn-ea"/>
              <a:cs typeface="+mn-cs"/>
            </a:rPr>
            <a:t>、さらに、コロナ禍における子育て世帯への支援などにより決算額</a:t>
          </a:r>
          <a:r>
            <a:rPr kumimoji="1" lang="ja-JP" altLang="en-US" sz="900" b="0" i="0" baseline="0">
              <a:solidFill>
                <a:schemeClr val="dk1"/>
              </a:solidFill>
              <a:effectLst/>
              <a:latin typeface="+mn-lt"/>
              <a:ea typeface="+mn-ea"/>
              <a:cs typeface="+mn-cs"/>
            </a:rPr>
            <a:t>が増加したことから住民一人当たりコストも上昇した。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a:t>
          </a:r>
          <a:r>
            <a:rPr kumimoji="1" lang="ja-JP" altLang="ja-JP" sz="900" b="0" i="0" baseline="0">
              <a:solidFill>
                <a:schemeClr val="tx1"/>
              </a:solidFill>
              <a:effectLst/>
              <a:latin typeface="+mn-lt"/>
              <a:ea typeface="+mn-ea"/>
              <a:cs typeface="+mn-cs"/>
            </a:rPr>
            <a:t>・災害復旧費については、</a:t>
          </a:r>
          <a:r>
            <a:rPr kumimoji="1" lang="ja-JP" altLang="en-US" sz="900" b="0" i="0" baseline="0">
              <a:solidFill>
                <a:schemeClr val="tx1"/>
              </a:solidFill>
              <a:effectLst/>
              <a:latin typeface="+mn-lt"/>
              <a:ea typeface="+mn-ea"/>
              <a:cs typeface="+mn-cs"/>
            </a:rPr>
            <a:t>離島でありさらに</a:t>
          </a:r>
          <a:r>
            <a:rPr kumimoji="1" lang="ja-JP" altLang="ja-JP" sz="900" b="0" i="0" baseline="0">
              <a:solidFill>
                <a:schemeClr val="tx1"/>
              </a:solidFill>
              <a:effectLst/>
              <a:latin typeface="+mn-lt"/>
              <a:ea typeface="+mn-ea"/>
              <a:cs typeface="+mn-cs"/>
            </a:rPr>
            <a:t>台風</a:t>
          </a:r>
          <a:r>
            <a:rPr kumimoji="1" lang="ja-JP" altLang="en-US" sz="900" b="0" i="0" baseline="0">
              <a:solidFill>
                <a:schemeClr val="tx1"/>
              </a:solidFill>
              <a:effectLst/>
              <a:latin typeface="+mn-lt"/>
              <a:ea typeface="+mn-ea"/>
              <a:cs typeface="+mn-cs"/>
            </a:rPr>
            <a:t>常襲地帯であることなどが影響して港湾施設が被災しやすく、近年は永田港や湯泊港の大規模な復旧工事を実施していることから高水準で推移している。</a:t>
          </a:r>
          <a:r>
            <a:rPr kumimoji="1" lang="ja-JP" altLang="ja-JP" sz="900" b="0" i="0" baseline="0">
              <a:solidFill>
                <a:schemeClr val="tx1"/>
              </a:solidFill>
              <a:effectLst/>
              <a:latin typeface="+mn-lt"/>
              <a:ea typeface="+mn-ea"/>
              <a:cs typeface="+mn-cs"/>
            </a:rPr>
            <a:t>台風や豪雨が激甚化・頻発化していることから今後も年度間の大きな増減</a:t>
          </a:r>
          <a:r>
            <a:rPr kumimoji="1" lang="ja-JP" altLang="en-US" sz="900" b="0" i="0" baseline="0">
              <a:solidFill>
                <a:schemeClr val="tx1"/>
              </a:solidFill>
              <a:effectLst/>
              <a:latin typeface="+mn-lt"/>
              <a:ea typeface="+mn-ea"/>
              <a:cs typeface="+mn-cs"/>
            </a:rPr>
            <a:t>や高水準での推移</a:t>
          </a:r>
          <a:r>
            <a:rPr kumimoji="1" lang="ja-JP" altLang="ja-JP" sz="900" b="0" i="0" baseline="0">
              <a:solidFill>
                <a:schemeClr val="tx1"/>
              </a:solidFill>
              <a:effectLst/>
              <a:latin typeface="+mn-lt"/>
              <a:ea typeface="+mn-ea"/>
              <a:cs typeface="+mn-cs"/>
            </a:rPr>
            <a:t>が予想される。</a:t>
          </a:r>
          <a:endParaRPr lang="ja-JP" altLang="ja-JP" sz="1050">
            <a:solidFill>
              <a:schemeClr val="tx1"/>
            </a:solidFill>
            <a:effectLst/>
          </a:endParaRPr>
        </a:p>
        <a:p>
          <a:r>
            <a:rPr kumimoji="1" lang="ja-JP" altLang="en-US" sz="900" b="0" i="0" baseline="0">
              <a:solidFill>
                <a:schemeClr val="tx1"/>
              </a:solidFill>
              <a:effectLst/>
              <a:latin typeface="+mn-lt"/>
              <a:ea typeface="+mn-ea"/>
              <a:cs typeface="+mn-cs"/>
            </a:rPr>
            <a:t>　・公債費については、平成</a:t>
          </a:r>
          <a:r>
            <a:rPr kumimoji="1" lang="en-US" altLang="ja-JP" sz="900" b="0" i="0" baseline="0">
              <a:solidFill>
                <a:schemeClr val="tx1"/>
              </a:solidFill>
              <a:effectLst/>
              <a:latin typeface="+mn-lt"/>
              <a:ea typeface="+mn-ea"/>
              <a:cs typeface="+mn-cs"/>
            </a:rPr>
            <a:t>19</a:t>
          </a:r>
          <a:r>
            <a:rPr kumimoji="1" lang="ja-JP" altLang="en-US" sz="900" b="0" i="0" baseline="0">
              <a:solidFill>
                <a:schemeClr val="tx1"/>
              </a:solidFill>
              <a:effectLst/>
              <a:latin typeface="+mn-lt"/>
              <a:ea typeface="+mn-ea"/>
              <a:cs typeface="+mn-cs"/>
            </a:rPr>
            <a:t>年</a:t>
          </a:r>
          <a:r>
            <a:rPr kumimoji="1" lang="en-US" altLang="ja-JP" sz="900" b="0" i="0" baseline="0">
              <a:solidFill>
                <a:schemeClr val="tx1"/>
              </a:solidFill>
              <a:effectLst/>
              <a:latin typeface="+mn-lt"/>
              <a:ea typeface="+mn-ea"/>
              <a:cs typeface="+mn-cs"/>
            </a:rPr>
            <a:t>10</a:t>
          </a:r>
          <a:r>
            <a:rPr kumimoji="1" lang="ja-JP" altLang="en-US" sz="900" b="0" i="0" baseline="0">
              <a:solidFill>
                <a:schemeClr val="tx1"/>
              </a:solidFill>
              <a:effectLst/>
              <a:latin typeface="+mn-lt"/>
              <a:ea typeface="+mn-ea"/>
              <a:cs typeface="+mn-cs"/>
            </a:rPr>
            <a:t>月の２町合併時から削減に努めており、令和３年度においても</a:t>
          </a:r>
          <a:r>
            <a:rPr kumimoji="1" lang="ja-JP" altLang="ja-JP" sz="900" b="0" i="0" baseline="0">
              <a:solidFill>
                <a:schemeClr val="tx1"/>
              </a:solidFill>
              <a:effectLst/>
              <a:latin typeface="+mn-lt"/>
              <a:ea typeface="+mn-ea"/>
              <a:cs typeface="+mn-cs"/>
            </a:rPr>
            <a:t>人口減少の割合</a:t>
          </a:r>
          <a:r>
            <a:rPr kumimoji="1" lang="ja-JP" altLang="en-US" sz="900" b="0" i="0" baseline="0">
              <a:solidFill>
                <a:schemeClr val="tx1"/>
              </a:solidFill>
              <a:effectLst/>
              <a:latin typeface="+mn-lt"/>
              <a:ea typeface="+mn-ea"/>
              <a:cs typeface="+mn-cs"/>
            </a:rPr>
            <a:t>を超えて</a:t>
          </a:r>
          <a:r>
            <a:rPr kumimoji="1" lang="ja-JP" altLang="ja-JP" sz="900" b="0" i="0" baseline="0">
              <a:solidFill>
                <a:schemeClr val="dk1"/>
              </a:solidFill>
              <a:effectLst/>
              <a:latin typeface="+mn-lt"/>
              <a:ea typeface="+mn-ea"/>
              <a:cs typeface="+mn-cs"/>
            </a:rPr>
            <a:t>住民一人当たりの</a:t>
          </a:r>
          <a:r>
            <a:rPr kumimoji="1" lang="ja-JP" altLang="en-US" sz="900" b="0" i="0" baseline="0">
              <a:solidFill>
                <a:schemeClr val="dk1"/>
              </a:solidFill>
              <a:effectLst/>
              <a:latin typeface="+mn-lt"/>
              <a:ea typeface="+mn-ea"/>
              <a:cs typeface="+mn-cs"/>
            </a:rPr>
            <a:t>コストを減少させることとなった。しかし、依然として高い水準にあることから、財政健全化と町勢発展との均衡を図りながら削減に努めていくこととする。</a:t>
          </a:r>
          <a:r>
            <a:rPr kumimoji="1" lang="ja-JP" altLang="ja-JP" sz="900" b="0" i="0" baseline="0">
              <a:solidFill>
                <a:srgbClr val="FF0000"/>
              </a:solidFill>
              <a:effectLst/>
              <a:latin typeface="+mn-lt"/>
              <a:ea typeface="+mn-ea"/>
              <a:cs typeface="+mn-cs"/>
            </a:rPr>
            <a:t>　</a:t>
          </a:r>
          <a:endParaRPr kumimoji="1" lang="en-US" altLang="ja-JP" sz="900" b="0" i="0" baseline="0">
            <a:solidFill>
              <a:srgbClr val="FF0000"/>
            </a:solidFill>
            <a:effectLst/>
            <a:latin typeface="+mn-lt"/>
            <a:ea typeface="+mn-ea"/>
            <a:cs typeface="+mn-cs"/>
          </a:endParaRPr>
        </a:p>
        <a:p>
          <a:r>
            <a:rPr kumimoji="1" lang="ja-JP" altLang="en-US" sz="900" b="0" i="0" baseline="0">
              <a:solidFill>
                <a:schemeClr val="tx1"/>
              </a:solidFill>
              <a:effectLst/>
              <a:latin typeface="+mn-lt"/>
              <a:ea typeface="+mn-ea"/>
              <a:cs typeface="+mn-cs"/>
            </a:rPr>
            <a:t>　</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鹿児島県屋久島町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11,938
11,827
540.44
13,699,100
12,619,032
230,216
6,407,524
11,788,202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169418</xdr:rowOff>
    </xdr:from>
    <xdr:to>
      <xdr:col>24</xdr:col>
      <xdr:colOff>62865</xdr:colOff>
      <xdr:row>38</xdr:row>
      <xdr:rowOff>157035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84368"/>
          <a:ext cx="1270" cy="118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160862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157035</xdr:rowOff>
    </xdr:from>
    <xdr:to>
      <xdr:col>24</xdr:col>
      <xdr:colOff>152400</xdr:colOff>
      <xdr:row>38</xdr:row>
      <xdr:rowOff>157035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116095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169418</xdr:rowOff>
    </xdr:from>
    <xdr:to>
      <xdr:col>24</xdr:col>
      <xdr:colOff>152400</xdr:colOff>
      <xdr:row>31</xdr:row>
      <xdr:rowOff>169418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8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60452</xdr:rowOff>
    </xdr:from>
    <xdr:to>
      <xdr:col>24</xdr:col>
      <xdr:colOff>63500</xdr:colOff>
      <xdr:row>34</xdr:row>
      <xdr:rowOff>141034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89752"/>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162386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3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12509</xdr:rowOff>
    </xdr:from>
    <xdr:to>
      <xdr:col>24</xdr:col>
      <xdr:colOff>114300</xdr:colOff>
      <xdr:row>36</xdr:row>
      <xdr:rowOff>114109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124841</xdr:rowOff>
    </xdr:from>
    <xdr:to>
      <xdr:col>19</xdr:col>
      <xdr:colOff>177800</xdr:colOff>
      <xdr:row>34</xdr:row>
      <xdr:rowOff>141034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096891"/>
          <a:ext cx="889000" cy="8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12128</xdr:rowOff>
    </xdr:from>
    <xdr:to>
      <xdr:col>20</xdr:col>
      <xdr:colOff>38100</xdr:colOff>
      <xdr:row>36</xdr:row>
      <xdr:rowOff>113728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104855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124841</xdr:rowOff>
    </xdr:from>
    <xdr:to>
      <xdr:col>15</xdr:col>
      <xdr:colOff>50800</xdr:colOff>
      <xdr:row>34</xdr:row>
      <xdr:rowOff>35878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096891"/>
          <a:ext cx="889000" cy="7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81090</xdr:rowOff>
    </xdr:from>
    <xdr:to>
      <xdr:col>15</xdr:col>
      <xdr:colOff>101600</xdr:colOff>
      <xdr:row>36</xdr:row>
      <xdr:rowOff>11240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35878</xdr:rowOff>
    </xdr:from>
    <xdr:to>
      <xdr:col>10</xdr:col>
      <xdr:colOff>114300</xdr:colOff>
      <xdr:row>35</xdr:row>
      <xdr:rowOff>3302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65178"/>
          <a:ext cx="889000" cy="13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116141</xdr:rowOff>
    </xdr:from>
    <xdr:to>
      <xdr:col>10</xdr:col>
      <xdr:colOff>165100</xdr:colOff>
      <xdr:row>36</xdr:row>
      <xdr:rowOff>46291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37418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74947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9652</xdr:rowOff>
    </xdr:from>
    <xdr:to>
      <xdr:col>24</xdr:col>
      <xdr:colOff>114300</xdr:colOff>
      <xdr:row>34</xdr:row>
      <xdr:rowOff>111252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32529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90234</xdr:rowOff>
    </xdr:from>
    <xdr:to>
      <xdr:col>20</xdr:col>
      <xdr:colOff>38100</xdr:colOff>
      <xdr:row>35</xdr:row>
      <xdr:rowOff>20384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36911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74041</xdr:rowOff>
    </xdr:from>
    <xdr:to>
      <xdr:col>15</xdr:col>
      <xdr:colOff>101600</xdr:colOff>
      <xdr:row>30</xdr:row>
      <xdr:rowOff>4191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20718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48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156528</xdr:rowOff>
    </xdr:from>
    <xdr:to>
      <xdr:col>10</xdr:col>
      <xdr:colOff>165100</xdr:colOff>
      <xdr:row>34</xdr:row>
      <xdr:rowOff>86678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103205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123952</xdr:rowOff>
    </xdr:from>
    <xdr:to>
      <xdr:col>6</xdr:col>
      <xdr:colOff>38100</xdr:colOff>
      <xdr:row>35</xdr:row>
      <xdr:rowOff>54102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70629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422</xdr:rowOff>
    </xdr:from>
    <xdr:to>
      <xdr:col>24</xdr:col>
      <xdr:colOff>63500</xdr:colOff>
      <xdr:row>53</xdr:row>
      <xdr:rowOff>142725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087272"/>
          <a:ext cx="8382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422</xdr:rowOff>
    </xdr:from>
    <xdr:to>
      <xdr:col>19</xdr:col>
      <xdr:colOff>177800</xdr:colOff>
      <xdr:row>55</xdr:row>
      <xdr:rowOff>83232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087272"/>
          <a:ext cx="889000" cy="4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148726</xdr:rowOff>
    </xdr:from>
    <xdr:to>
      <xdr:col>15</xdr:col>
      <xdr:colOff>50800</xdr:colOff>
      <xdr:row>55</xdr:row>
      <xdr:rowOff>83232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07026"/>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148726</xdr:rowOff>
    </xdr:from>
    <xdr:to>
      <xdr:col>10</xdr:col>
      <xdr:colOff>114300</xdr:colOff>
      <xdr:row>54</xdr:row>
      <xdr:rowOff>152951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07026"/>
          <a:ext cx="889000" cy="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91925</xdr:rowOff>
    </xdr:from>
    <xdr:to>
      <xdr:col>24</xdr:col>
      <xdr:colOff>114300</xdr:colOff>
      <xdr:row>54</xdr:row>
      <xdr:rowOff>22075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114802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03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121072</xdr:rowOff>
    </xdr:from>
    <xdr:to>
      <xdr:col>20</xdr:col>
      <xdr:colOff>38100</xdr:colOff>
      <xdr:row>53</xdr:row>
      <xdr:rowOff>51222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0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67749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1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32432</xdr:rowOff>
    </xdr:from>
    <xdr:to>
      <xdr:col>15</xdr:col>
      <xdr:colOff>101600</xdr:colOff>
      <xdr:row>55</xdr:row>
      <xdr:rowOff>134032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150559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3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97926</xdr:rowOff>
    </xdr:from>
    <xdr:to>
      <xdr:col>10</xdr:col>
      <xdr:colOff>165100</xdr:colOff>
      <xdr:row>55</xdr:row>
      <xdr:rowOff>28076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44603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3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102151</xdr:rowOff>
    </xdr:from>
    <xdr:to>
      <xdr:col>6</xdr:col>
      <xdr:colOff>38100</xdr:colOff>
      <xdr:row>55</xdr:row>
      <xdr:rowOff>32301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3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48828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3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140366</xdr:rowOff>
    </xdr:from>
    <xdr:to>
      <xdr:col>24</xdr:col>
      <xdr:colOff>63500</xdr:colOff>
      <xdr:row>75</xdr:row>
      <xdr:rowOff>76384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56216"/>
          <a:ext cx="838200" cy="2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76384</xdr:rowOff>
    </xdr:from>
    <xdr:to>
      <xdr:col>19</xdr:col>
      <xdr:colOff>177800</xdr:colOff>
      <xdr:row>75</xdr:row>
      <xdr:rowOff>87109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35134"/>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87109</xdr:rowOff>
    </xdr:from>
    <xdr:to>
      <xdr:col>15</xdr:col>
      <xdr:colOff>50800</xdr:colOff>
      <xdr:row>75</xdr:row>
      <xdr:rowOff>159876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45859"/>
          <a:ext cx="889000" cy="7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159876</xdr:rowOff>
    </xdr:from>
    <xdr:to>
      <xdr:col>10</xdr:col>
      <xdr:colOff>114300</xdr:colOff>
      <xdr:row>76</xdr:row>
      <xdr:rowOff>38560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18626"/>
          <a:ext cx="889000" cy="5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89566</xdr:rowOff>
    </xdr:from>
    <xdr:to>
      <xdr:col>24</xdr:col>
      <xdr:colOff>114300</xdr:colOff>
      <xdr:row>74</xdr:row>
      <xdr:rowOff>19716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112443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5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25584</xdr:rowOff>
    </xdr:from>
    <xdr:to>
      <xdr:col>20</xdr:col>
      <xdr:colOff>38100</xdr:colOff>
      <xdr:row>75</xdr:row>
      <xdr:rowOff>127184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143711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5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36309</xdr:rowOff>
    </xdr:from>
    <xdr:to>
      <xdr:col>15</xdr:col>
      <xdr:colOff>101600</xdr:colOff>
      <xdr:row>75</xdr:row>
      <xdr:rowOff>137909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154436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7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109076</xdr:rowOff>
    </xdr:from>
    <xdr:to>
      <xdr:col>10</xdr:col>
      <xdr:colOff>165100</xdr:colOff>
      <xdr:row>76</xdr:row>
      <xdr:rowOff>39226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55753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159210</xdr:rowOff>
    </xdr:from>
    <xdr:to>
      <xdr:col>6</xdr:col>
      <xdr:colOff>38100</xdr:colOff>
      <xdr:row>76</xdr:row>
      <xdr:rowOff>89360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105888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28738</xdr:rowOff>
    </xdr:from>
    <xdr:to>
      <xdr:col>24</xdr:col>
      <xdr:colOff>63500</xdr:colOff>
      <xdr:row>94</xdr:row>
      <xdr:rowOff>101009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45038"/>
          <a:ext cx="838200" cy="7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100603</xdr:rowOff>
    </xdr:from>
    <xdr:to>
      <xdr:col>19</xdr:col>
      <xdr:colOff>177800</xdr:colOff>
      <xdr:row>94</xdr:row>
      <xdr:rowOff>101009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216903"/>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100603</xdr:rowOff>
    </xdr:from>
    <xdr:to>
      <xdr:col>15</xdr:col>
      <xdr:colOff>50800</xdr:colOff>
      <xdr:row>94</xdr:row>
      <xdr:rowOff>147193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16903"/>
          <a:ext cx="889000" cy="4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139609</xdr:rowOff>
    </xdr:from>
    <xdr:to>
      <xdr:col>10</xdr:col>
      <xdr:colOff>114300</xdr:colOff>
      <xdr:row>94</xdr:row>
      <xdr:rowOff>147193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55909"/>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149388</xdr:rowOff>
    </xdr:from>
    <xdr:to>
      <xdr:col>24</xdr:col>
      <xdr:colOff>114300</xdr:colOff>
      <xdr:row>94</xdr:row>
      <xdr:rowOff>79538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9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815</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50209</xdr:rowOff>
    </xdr:from>
    <xdr:to>
      <xdr:col>20</xdr:col>
      <xdr:colOff>38100</xdr:colOff>
      <xdr:row>94</xdr:row>
      <xdr:rowOff>151809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168336</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4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49803</xdr:rowOff>
    </xdr:from>
    <xdr:to>
      <xdr:col>15</xdr:col>
      <xdr:colOff>101600</xdr:colOff>
      <xdr:row>94</xdr:row>
      <xdr:rowOff>151403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1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167930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94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96393</xdr:rowOff>
    </xdr:from>
    <xdr:to>
      <xdr:col>10</xdr:col>
      <xdr:colOff>165100</xdr:colOff>
      <xdr:row>95</xdr:row>
      <xdr:rowOff>26543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1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43070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88809</xdr:rowOff>
    </xdr:from>
    <xdr:to>
      <xdr:col>6</xdr:col>
      <xdr:colOff>38100</xdr:colOff>
      <xdr:row>95</xdr:row>
      <xdr:rowOff>18959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0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35486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59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44196</xdr:rowOff>
    </xdr:from>
    <xdr:to>
      <xdr:col>55</xdr:col>
      <xdr:colOff>0</xdr:colOff>
      <xdr:row>39</xdr:row>
      <xdr:rowOff>44323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3074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44323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061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44323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3061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44323</xdr:rowOff>
    </xdr:from>
    <xdr:to>
      <xdr:col>41</xdr:col>
      <xdr:colOff>50800</xdr:colOff>
      <xdr:row>39</xdr:row>
      <xdr:rowOff>44323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164846</xdr:rowOff>
    </xdr:from>
    <xdr:to>
      <xdr:col>55</xdr:col>
      <xdr:colOff>50800</xdr:colOff>
      <xdr:row>39</xdr:row>
      <xdr:rowOff>94996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79773</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164973</xdr:rowOff>
    </xdr:from>
    <xdr:to>
      <xdr:col>36</xdr:col>
      <xdr:colOff>165100</xdr:colOff>
      <xdr:row>39</xdr:row>
      <xdr:rowOff>95123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86250</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133589</xdr:rowOff>
    </xdr:from>
    <xdr:to>
      <xdr:col>55</xdr:col>
      <xdr:colOff>0</xdr:colOff>
      <xdr:row>56</xdr:row>
      <xdr:rowOff>52702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63339"/>
          <a:ext cx="838200" cy="9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52702</xdr:rowOff>
    </xdr:from>
    <xdr:to>
      <xdr:col>50</xdr:col>
      <xdr:colOff>114300</xdr:colOff>
      <xdr:row>56</xdr:row>
      <xdr:rowOff>53808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53902"/>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23305</xdr:rowOff>
    </xdr:from>
    <xdr:to>
      <xdr:col>45</xdr:col>
      <xdr:colOff>177800</xdr:colOff>
      <xdr:row>56</xdr:row>
      <xdr:rowOff>53808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24505"/>
          <a:ext cx="889000" cy="3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108237</xdr:rowOff>
    </xdr:from>
    <xdr:to>
      <xdr:col>41</xdr:col>
      <xdr:colOff>50800</xdr:colOff>
      <xdr:row>56</xdr:row>
      <xdr:rowOff>23305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537987"/>
          <a:ext cx="889000" cy="8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82789</xdr:rowOff>
    </xdr:from>
    <xdr:to>
      <xdr:col>55</xdr:col>
      <xdr:colOff>50800</xdr:colOff>
      <xdr:row>56</xdr:row>
      <xdr:rowOff>12939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105666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1902</xdr:rowOff>
    </xdr:from>
    <xdr:to>
      <xdr:col>50</xdr:col>
      <xdr:colOff>165100</xdr:colOff>
      <xdr:row>56</xdr:row>
      <xdr:rowOff>103502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0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120029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7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3008</xdr:rowOff>
    </xdr:from>
    <xdr:to>
      <xdr:col>46</xdr:col>
      <xdr:colOff>38100</xdr:colOff>
      <xdr:row>56</xdr:row>
      <xdr:rowOff>104608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121135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143955</xdr:rowOff>
    </xdr:from>
    <xdr:to>
      <xdr:col>41</xdr:col>
      <xdr:colOff>101600</xdr:colOff>
      <xdr:row>56</xdr:row>
      <xdr:rowOff>74105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90632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57437</xdr:rowOff>
    </xdr:from>
    <xdr:to>
      <xdr:col>36</xdr:col>
      <xdr:colOff>165100</xdr:colOff>
      <xdr:row>55</xdr:row>
      <xdr:rowOff>159037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8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30635</xdr:rowOff>
    </xdr:from>
    <xdr:to>
      <xdr:col>55</xdr:col>
      <xdr:colOff>0</xdr:colOff>
      <xdr:row>77</xdr:row>
      <xdr:rowOff>26707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60835"/>
          <a:ext cx="838200" cy="16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30635</xdr:rowOff>
    </xdr:from>
    <xdr:to>
      <xdr:col>50</xdr:col>
      <xdr:colOff>114300</xdr:colOff>
      <xdr:row>78</xdr:row>
      <xdr:rowOff>16725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60835"/>
          <a:ext cx="889000" cy="32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16725</xdr:rowOff>
    </xdr:from>
    <xdr:to>
      <xdr:col>45</xdr:col>
      <xdr:colOff>177800</xdr:colOff>
      <xdr:row>78</xdr:row>
      <xdr:rowOff>42447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9825"/>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42447</xdr:rowOff>
    </xdr:from>
    <xdr:to>
      <xdr:col>41</xdr:col>
      <xdr:colOff>50800</xdr:colOff>
      <xdr:row>78</xdr:row>
      <xdr:rowOff>92957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15547"/>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147357</xdr:rowOff>
    </xdr:from>
    <xdr:to>
      <xdr:col>55</xdr:col>
      <xdr:colOff>50800</xdr:colOff>
      <xdr:row>77</xdr:row>
      <xdr:rowOff>77507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170234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151285</xdr:rowOff>
    </xdr:from>
    <xdr:to>
      <xdr:col>50</xdr:col>
      <xdr:colOff>165100</xdr:colOff>
      <xdr:row>76</xdr:row>
      <xdr:rowOff>81435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1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97963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8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137375</xdr:rowOff>
    </xdr:from>
    <xdr:to>
      <xdr:col>46</xdr:col>
      <xdr:colOff>38100</xdr:colOff>
      <xdr:row>78</xdr:row>
      <xdr:rowOff>67525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84052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163097</xdr:rowOff>
    </xdr:from>
    <xdr:to>
      <xdr:col>41</xdr:col>
      <xdr:colOff>101600</xdr:colOff>
      <xdr:row>78</xdr:row>
      <xdr:rowOff>93247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109774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3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42157</xdr:rowOff>
    </xdr:from>
    <xdr:to>
      <xdr:col>36</xdr:col>
      <xdr:colOff>165100</xdr:colOff>
      <xdr:row>78</xdr:row>
      <xdr:rowOff>143757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160284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170408</xdr:rowOff>
    </xdr:from>
    <xdr:to>
      <xdr:col>55</xdr:col>
      <xdr:colOff>0</xdr:colOff>
      <xdr:row>97</xdr:row>
      <xdr:rowOff>41745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629608"/>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170408</xdr:rowOff>
    </xdr:from>
    <xdr:to>
      <xdr:col>50</xdr:col>
      <xdr:colOff>114300</xdr:colOff>
      <xdr:row>97</xdr:row>
      <xdr:rowOff>153577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629608"/>
          <a:ext cx="889000" cy="15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132545</xdr:rowOff>
    </xdr:from>
    <xdr:to>
      <xdr:col>45</xdr:col>
      <xdr:colOff>177800</xdr:colOff>
      <xdr:row>97</xdr:row>
      <xdr:rowOff>153577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6319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132545</xdr:rowOff>
    </xdr:from>
    <xdr:to>
      <xdr:col>41</xdr:col>
      <xdr:colOff>50800</xdr:colOff>
      <xdr:row>98</xdr:row>
      <xdr:rowOff>9787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6319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22745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3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162395</xdr:rowOff>
    </xdr:from>
    <xdr:to>
      <xdr:col>55</xdr:col>
      <xdr:colOff>50800</xdr:colOff>
      <xdr:row>97</xdr:row>
      <xdr:rowOff>92545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140822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119608</xdr:rowOff>
    </xdr:from>
    <xdr:to>
      <xdr:col>50</xdr:col>
      <xdr:colOff>165100</xdr:colOff>
      <xdr:row>97</xdr:row>
      <xdr:rowOff>49758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40885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102777</xdr:rowOff>
    </xdr:from>
    <xdr:to>
      <xdr:col>46</xdr:col>
      <xdr:colOff>38100</xdr:colOff>
      <xdr:row>98</xdr:row>
      <xdr:rowOff>32927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24054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81745</xdr:rowOff>
    </xdr:from>
    <xdr:to>
      <xdr:col>41</xdr:col>
      <xdr:colOff>101600</xdr:colOff>
      <xdr:row>98</xdr:row>
      <xdr:rowOff>11895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130437</xdr:rowOff>
    </xdr:from>
    <xdr:to>
      <xdr:col>36</xdr:col>
      <xdr:colOff>165100</xdr:colOff>
      <xdr:row>98</xdr:row>
      <xdr:rowOff>60587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51714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142117</xdr:rowOff>
    </xdr:from>
    <xdr:to>
      <xdr:col>85</xdr:col>
      <xdr:colOff>127000</xdr:colOff>
      <xdr:row>36</xdr:row>
      <xdr:rowOff>42316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42867"/>
          <a:ext cx="838200" cy="7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2752</xdr:rowOff>
    </xdr:from>
    <xdr:to>
      <xdr:col>81</xdr:col>
      <xdr:colOff>50800</xdr:colOff>
      <xdr:row>36</xdr:row>
      <xdr:rowOff>42316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74952"/>
          <a:ext cx="889000" cy="3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2752</xdr:rowOff>
    </xdr:from>
    <xdr:to>
      <xdr:col>76</xdr:col>
      <xdr:colOff>114300</xdr:colOff>
      <xdr:row>36</xdr:row>
      <xdr:rowOff>48864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74952"/>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37777</xdr:rowOff>
    </xdr:from>
    <xdr:to>
      <xdr:col>71</xdr:col>
      <xdr:colOff>177800</xdr:colOff>
      <xdr:row>36</xdr:row>
      <xdr:rowOff>48864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209977"/>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19239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91317</xdr:rowOff>
    </xdr:from>
    <xdr:to>
      <xdr:col>85</xdr:col>
      <xdr:colOff>177800</xdr:colOff>
      <xdr:row>36</xdr:row>
      <xdr:rowOff>21467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114194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162966</xdr:rowOff>
    </xdr:from>
    <xdr:to>
      <xdr:col>81</xdr:col>
      <xdr:colOff>101600</xdr:colOff>
      <xdr:row>36</xdr:row>
      <xdr:rowOff>93116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109643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123402</xdr:rowOff>
    </xdr:from>
    <xdr:to>
      <xdr:col>76</xdr:col>
      <xdr:colOff>165100</xdr:colOff>
      <xdr:row>36</xdr:row>
      <xdr:rowOff>53552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70079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169514</xdr:rowOff>
    </xdr:from>
    <xdr:to>
      <xdr:col>72</xdr:col>
      <xdr:colOff>38100</xdr:colOff>
      <xdr:row>36</xdr:row>
      <xdr:rowOff>99664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7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116191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94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158427</xdr:rowOff>
    </xdr:from>
    <xdr:to>
      <xdr:col>67</xdr:col>
      <xdr:colOff>101600</xdr:colOff>
      <xdr:row>36</xdr:row>
      <xdr:rowOff>88577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5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105104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93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93921</xdr:rowOff>
    </xdr:from>
    <xdr:to>
      <xdr:col>85</xdr:col>
      <xdr:colOff>127000</xdr:colOff>
      <xdr:row>56</xdr:row>
      <xdr:rowOff>94602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95121"/>
          <a:ext cx="8382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163251</xdr:rowOff>
    </xdr:from>
    <xdr:to>
      <xdr:col>81</xdr:col>
      <xdr:colOff>50800</xdr:colOff>
      <xdr:row>56</xdr:row>
      <xdr:rowOff>93921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93001"/>
          <a:ext cx="889000" cy="1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163251</xdr:rowOff>
    </xdr:from>
    <xdr:to>
      <xdr:col>76</xdr:col>
      <xdr:colOff>114300</xdr:colOff>
      <xdr:row>56</xdr:row>
      <xdr:rowOff>104894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93001"/>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70910</xdr:rowOff>
    </xdr:from>
    <xdr:to>
      <xdr:col>71</xdr:col>
      <xdr:colOff>177800</xdr:colOff>
      <xdr:row>56</xdr:row>
      <xdr:rowOff>104894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72110"/>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43802</xdr:rowOff>
    </xdr:from>
    <xdr:to>
      <xdr:col>85</xdr:col>
      <xdr:colOff>177800</xdr:colOff>
      <xdr:row>56</xdr:row>
      <xdr:rowOff>145402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66679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43121</xdr:rowOff>
    </xdr:from>
    <xdr:to>
      <xdr:col>81</xdr:col>
      <xdr:colOff>101600</xdr:colOff>
      <xdr:row>56</xdr:row>
      <xdr:rowOff>144721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161248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112451</xdr:rowOff>
    </xdr:from>
    <xdr:to>
      <xdr:col>76</xdr:col>
      <xdr:colOff>165100</xdr:colOff>
      <xdr:row>56</xdr:row>
      <xdr:rowOff>42601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59128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31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54094</xdr:rowOff>
    </xdr:from>
    <xdr:to>
      <xdr:col>72</xdr:col>
      <xdr:colOff>38100</xdr:colOff>
      <xdr:row>56</xdr:row>
      <xdr:rowOff>155694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20110</xdr:rowOff>
    </xdr:from>
    <xdr:to>
      <xdr:col>67</xdr:col>
      <xdr:colOff>101600</xdr:colOff>
      <xdr:row>56</xdr:row>
      <xdr:rowOff>121710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138237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165836</xdr:rowOff>
    </xdr:from>
    <xdr:to>
      <xdr:col>85</xdr:col>
      <xdr:colOff>127000</xdr:colOff>
      <xdr:row>76</xdr:row>
      <xdr:rowOff>30087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2853136"/>
          <a:ext cx="838200" cy="20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11834</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84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135280</xdr:rowOff>
    </xdr:from>
    <xdr:to>
      <xdr:col>81</xdr:col>
      <xdr:colOff>50800</xdr:colOff>
      <xdr:row>76</xdr:row>
      <xdr:rowOff>30087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822580"/>
          <a:ext cx="889000" cy="23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157833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135280</xdr:rowOff>
    </xdr:from>
    <xdr:to>
      <xdr:col>76</xdr:col>
      <xdr:colOff>114300</xdr:colOff>
      <xdr:row>78</xdr:row>
      <xdr:rowOff>121317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822580"/>
          <a:ext cx="889000" cy="6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133317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121317</xdr:rowOff>
    </xdr:from>
    <xdr:to>
      <xdr:col>71</xdr:col>
      <xdr:colOff>177800</xdr:colOff>
      <xdr:row>79</xdr:row>
      <xdr:rowOff>17780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94417"/>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115036</xdr:rowOff>
    </xdr:from>
    <xdr:to>
      <xdr:col>85</xdr:col>
      <xdr:colOff>177800</xdr:colOff>
      <xdr:row>75</xdr:row>
      <xdr:rowOff>45186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2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137913</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6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150737</xdr:rowOff>
    </xdr:from>
    <xdr:to>
      <xdr:col>81</xdr:col>
      <xdr:colOff>101600</xdr:colOff>
      <xdr:row>76</xdr:row>
      <xdr:rowOff>80887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97414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84480</xdr:rowOff>
    </xdr:from>
    <xdr:to>
      <xdr:col>76</xdr:col>
      <xdr:colOff>165100</xdr:colOff>
      <xdr:row>75</xdr:row>
      <xdr:rowOff>14630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7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31157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5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70517</xdr:rowOff>
    </xdr:from>
    <xdr:to>
      <xdr:col>72</xdr:col>
      <xdr:colOff>38100</xdr:colOff>
      <xdr:row>79</xdr:row>
      <xdr:rowOff>667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138430</xdr:rowOff>
    </xdr:from>
    <xdr:to>
      <xdr:col>67</xdr:col>
      <xdr:colOff>101600</xdr:colOff>
      <xdr:row>79</xdr:row>
      <xdr:rowOff>68580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1927</xdr:rowOff>
    </xdr:from>
    <xdr:to>
      <xdr:col>85</xdr:col>
      <xdr:colOff>127000</xdr:colOff>
      <xdr:row>93</xdr:row>
      <xdr:rowOff>38970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5946777"/>
          <a:ext cx="838200" cy="3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31335</xdr:rowOff>
    </xdr:from>
    <xdr:to>
      <xdr:col>81</xdr:col>
      <xdr:colOff>50800</xdr:colOff>
      <xdr:row>93</xdr:row>
      <xdr:rowOff>1927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5804735"/>
          <a:ext cx="889000" cy="1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16878</xdr:rowOff>
    </xdr:from>
    <xdr:to>
      <xdr:col>76</xdr:col>
      <xdr:colOff>114300</xdr:colOff>
      <xdr:row>92</xdr:row>
      <xdr:rowOff>31335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5790278"/>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16878</xdr:rowOff>
    </xdr:from>
    <xdr:to>
      <xdr:col>71</xdr:col>
      <xdr:colOff>177800</xdr:colOff>
      <xdr:row>92</xdr:row>
      <xdr:rowOff>19904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5790278"/>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159620</xdr:rowOff>
    </xdr:from>
    <xdr:to>
      <xdr:col>85</xdr:col>
      <xdr:colOff>177800</xdr:colOff>
      <xdr:row>93</xdr:row>
      <xdr:rowOff>89770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59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11047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122577</xdr:rowOff>
    </xdr:from>
    <xdr:to>
      <xdr:col>81</xdr:col>
      <xdr:colOff>101600</xdr:colOff>
      <xdr:row>93</xdr:row>
      <xdr:rowOff>52727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5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69254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567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151985</xdr:rowOff>
    </xdr:from>
    <xdr:to>
      <xdr:col>76</xdr:col>
      <xdr:colOff>165100</xdr:colOff>
      <xdr:row>92</xdr:row>
      <xdr:rowOff>82135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57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98662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55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137528</xdr:rowOff>
    </xdr:from>
    <xdr:to>
      <xdr:col>72</xdr:col>
      <xdr:colOff>38100</xdr:colOff>
      <xdr:row>92</xdr:row>
      <xdr:rowOff>67678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573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84205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551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140554</xdr:rowOff>
    </xdr:from>
    <xdr:to>
      <xdr:col>67</xdr:col>
      <xdr:colOff>101600</xdr:colOff>
      <xdr:row>92</xdr:row>
      <xdr:rowOff>70704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57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87231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551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12990</xdr:rowOff>
    </xdr:from>
    <xdr:to>
      <xdr:col>116</xdr:col>
      <xdr:colOff>63500</xdr:colOff>
      <xdr:row>38</xdr:row>
      <xdr:rowOff>147211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5327940"/>
          <a:ext cx="838200" cy="13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160400</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75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147211</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6662311"/>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126437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812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101818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102568"/>
          <a:ext cx="889000" cy="6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101818</xdr:rowOff>
    </xdr:from>
    <xdr:to>
      <xdr:col>102</xdr:col>
      <xdr:colOff>114300</xdr:colOff>
      <xdr:row>38</xdr:row>
      <xdr:rowOff>88428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102568"/>
          <a:ext cx="889000" cy="50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107169</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79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133640</xdr:rowOff>
    </xdr:from>
    <xdr:to>
      <xdr:col>116</xdr:col>
      <xdr:colOff>114300</xdr:colOff>
      <xdr:row>31</xdr:row>
      <xdr:rowOff>63790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86667</xdr:rowOff>
    </xdr:from>
    <xdr:ext cx="469744"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523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96411</xdr:rowOff>
    </xdr:from>
    <xdr:to>
      <xdr:col>112</xdr:col>
      <xdr:colOff>38100</xdr:colOff>
      <xdr:row>39</xdr:row>
      <xdr:rowOff>26561</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43088</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38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51018</xdr:rowOff>
    </xdr:from>
    <xdr:to>
      <xdr:col>102</xdr:col>
      <xdr:colOff>165100</xdr:colOff>
      <xdr:row>35</xdr:row>
      <xdr:rowOff>152618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0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169145</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10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37628</xdr:rowOff>
    </xdr:from>
    <xdr:to>
      <xdr:col>98</xdr:col>
      <xdr:colOff>38100</xdr:colOff>
      <xdr:row>38</xdr:row>
      <xdr:rowOff>139228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5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155755</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32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・総務費</a:t>
          </a:r>
          <a:r>
            <a:rPr kumimoji="1" lang="ja-JP" altLang="en-US" sz="900" b="0" i="0" baseline="0">
              <a:solidFill>
                <a:schemeClr val="dk1"/>
              </a:solidFill>
              <a:effectLst/>
              <a:latin typeface="+mn-lt"/>
              <a:ea typeface="+mn-ea"/>
              <a:cs typeface="+mn-cs"/>
            </a:rPr>
            <a:t>に</a:t>
          </a:r>
          <a:r>
            <a:rPr kumimoji="1" lang="ja-JP" altLang="ja-JP" sz="900" b="0" i="0" baseline="0">
              <a:solidFill>
                <a:schemeClr val="dk1"/>
              </a:solidFill>
              <a:effectLst/>
              <a:latin typeface="+mn-lt"/>
              <a:ea typeface="+mn-ea"/>
              <a:cs typeface="+mn-cs"/>
            </a:rPr>
            <a:t>ついては、新型コロナウイルス感染症対策の特別定額給付金事業の</a:t>
          </a:r>
          <a:r>
            <a:rPr kumimoji="1" lang="ja-JP" altLang="en-US" sz="900" b="0" i="0" baseline="0">
              <a:solidFill>
                <a:schemeClr val="dk1"/>
              </a:solidFill>
              <a:effectLst/>
              <a:latin typeface="+mn-lt"/>
              <a:ea typeface="+mn-ea"/>
              <a:cs typeface="+mn-cs"/>
            </a:rPr>
            <a:t>減少の</a:t>
          </a:r>
          <a:r>
            <a:rPr kumimoji="1" lang="ja-JP" altLang="ja-JP" sz="900" b="0" i="0" baseline="0">
              <a:solidFill>
                <a:schemeClr val="dk1"/>
              </a:solidFill>
              <a:effectLst/>
              <a:latin typeface="+mn-lt"/>
              <a:ea typeface="+mn-ea"/>
              <a:cs typeface="+mn-cs"/>
            </a:rPr>
            <a:t>影響が大きく、屋久島町だいすき基金（ふるさと納税）や公共施設整備基金への積立て</a:t>
          </a:r>
          <a:r>
            <a:rPr kumimoji="1" lang="ja-JP" altLang="en-US" sz="900" b="0" i="0" baseline="0">
              <a:solidFill>
                <a:schemeClr val="dk1"/>
              </a:solidFill>
              <a:effectLst/>
              <a:latin typeface="+mn-lt"/>
              <a:ea typeface="+mn-ea"/>
              <a:cs typeface="+mn-cs"/>
            </a:rPr>
            <a:t>による増額を上回って</a:t>
          </a:r>
          <a:r>
            <a:rPr kumimoji="1" lang="ja-JP"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住民一人当たりのコストを減少させることとなった。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・民生費が類似団体平均に比べて高止まりしている要因は、福祉事務所設置町であることから生活保護業務等を移管されており、生活保護費や児童扶養手当などの扶助費支出があること</a:t>
          </a:r>
          <a:r>
            <a:rPr kumimoji="1" lang="ja-JP" altLang="en-US" sz="900" b="0" i="0" baseline="0">
              <a:solidFill>
                <a:schemeClr val="dk1"/>
              </a:solidFill>
              <a:effectLst/>
              <a:latin typeface="+mn-lt"/>
              <a:ea typeface="+mn-ea"/>
              <a:cs typeface="+mn-cs"/>
            </a:rPr>
            <a:t>、さらに、非課税世帯への支援金や子育て世帯への給付金などにより増加することとなった。</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・衛生費も類似団体平均に比べ高止まりしているが、これは、世界自然遺産登録</a:t>
          </a:r>
          <a:r>
            <a:rPr kumimoji="1" lang="ja-JP" altLang="en-US" sz="900" b="0" i="0" baseline="0">
              <a:solidFill>
                <a:schemeClr val="tx1"/>
              </a:solidFill>
              <a:effectLst/>
              <a:latin typeface="+mn-lt"/>
              <a:ea typeface="+mn-ea"/>
              <a:cs typeface="+mn-cs"/>
            </a:rPr>
            <a:t>地である</a:t>
          </a:r>
          <a:r>
            <a:rPr kumimoji="1" lang="ja-JP" altLang="ja-JP" sz="900" b="0" i="0" baseline="0">
              <a:solidFill>
                <a:schemeClr val="tx1"/>
              </a:solidFill>
              <a:effectLst/>
              <a:latin typeface="+mn-lt"/>
              <a:ea typeface="+mn-ea"/>
              <a:cs typeface="+mn-cs"/>
            </a:rPr>
            <a:t>ことによる自然環境（山岳部）保全対策による影響が大きく、山岳部からの人力によるし尿搬出を継続的に行う</a:t>
          </a:r>
          <a:r>
            <a:rPr kumimoji="1" lang="ja-JP" altLang="en-US" sz="900" b="0" i="0" baseline="0">
              <a:solidFill>
                <a:schemeClr val="tx1"/>
              </a:solidFill>
              <a:effectLst/>
              <a:latin typeface="+mn-lt"/>
              <a:ea typeface="+mn-ea"/>
              <a:cs typeface="+mn-cs"/>
            </a:rPr>
            <a:t>ことは</a:t>
          </a:r>
          <a:r>
            <a:rPr kumimoji="1" lang="ja-JP" altLang="ja-JP" sz="900" b="0" i="0" baseline="0">
              <a:solidFill>
                <a:schemeClr val="tx1"/>
              </a:solidFill>
              <a:effectLst/>
              <a:latin typeface="+mn-lt"/>
              <a:ea typeface="+mn-ea"/>
              <a:cs typeface="+mn-cs"/>
            </a:rPr>
            <a:t>屋久島の観光面及び衛生面</a:t>
          </a:r>
          <a:r>
            <a:rPr kumimoji="1" lang="ja-JP" altLang="en-US" sz="900" b="0" i="0" baseline="0">
              <a:solidFill>
                <a:schemeClr val="tx1"/>
              </a:solidFill>
              <a:effectLst/>
              <a:latin typeface="+mn-lt"/>
              <a:ea typeface="+mn-ea"/>
              <a:cs typeface="+mn-cs"/>
            </a:rPr>
            <a:t>に</a:t>
          </a:r>
          <a:r>
            <a:rPr kumimoji="1" lang="ja-JP" altLang="ja-JP" sz="900" b="0" i="0" baseline="0">
              <a:solidFill>
                <a:schemeClr val="tx1"/>
              </a:solidFill>
              <a:effectLst/>
              <a:latin typeface="+mn-lt"/>
              <a:ea typeface="+mn-ea"/>
              <a:cs typeface="+mn-cs"/>
            </a:rPr>
            <a:t>重要である。また、廃棄物対策に</a:t>
          </a:r>
          <a:r>
            <a:rPr kumimoji="1" lang="ja-JP" altLang="en-US" sz="900" b="0" i="0" baseline="0">
              <a:solidFill>
                <a:schemeClr val="tx1"/>
              </a:solidFill>
              <a:effectLst/>
              <a:latin typeface="+mn-lt"/>
              <a:ea typeface="+mn-ea"/>
              <a:cs typeface="+mn-cs"/>
            </a:rPr>
            <a:t>おい</a:t>
          </a:r>
          <a:r>
            <a:rPr kumimoji="1" lang="ja-JP" altLang="ja-JP" sz="900" b="0" i="0" baseline="0">
              <a:solidFill>
                <a:schemeClr val="tx1"/>
              </a:solidFill>
              <a:effectLst/>
              <a:latin typeface="+mn-lt"/>
              <a:ea typeface="+mn-ea"/>
              <a:cs typeface="+mn-cs"/>
            </a:rPr>
            <a:t>てもゼロエミッションの</a:t>
          </a:r>
          <a:r>
            <a:rPr kumimoji="1" lang="ja-JP" altLang="en-US" sz="900" b="0" i="0" baseline="0">
              <a:solidFill>
                <a:schemeClr val="tx1"/>
              </a:solidFill>
              <a:effectLst/>
              <a:latin typeface="+mn-lt"/>
              <a:ea typeface="+mn-ea"/>
              <a:cs typeface="+mn-cs"/>
            </a:rPr>
            <a:t>推進</a:t>
          </a:r>
          <a:r>
            <a:rPr kumimoji="1" lang="ja-JP" altLang="ja-JP" sz="900" b="0" i="0" baseline="0">
              <a:solidFill>
                <a:schemeClr val="tx1"/>
              </a:solidFill>
              <a:effectLst/>
              <a:latin typeface="+mn-lt"/>
              <a:ea typeface="+mn-ea"/>
              <a:cs typeface="+mn-cs"/>
            </a:rPr>
            <a:t>から生ごみの堆肥化に取り組むとともに、プラスチック類や紙類など再資源化が可能であるものは島外へ搬出して再資源化を図っていることなどから、その</a:t>
          </a:r>
          <a:r>
            <a:rPr kumimoji="1" lang="ja-JP" altLang="en-US" sz="900" b="0" i="0" baseline="0">
              <a:solidFill>
                <a:schemeClr val="tx1"/>
              </a:solidFill>
              <a:effectLst/>
              <a:latin typeface="+mn-lt"/>
              <a:ea typeface="+mn-ea"/>
              <a:cs typeface="+mn-cs"/>
            </a:rPr>
            <a:t>島外搬出費用及び</a:t>
          </a:r>
          <a:r>
            <a:rPr kumimoji="1" lang="ja-JP" altLang="ja-JP" sz="900" b="0" i="0" baseline="0">
              <a:solidFill>
                <a:schemeClr val="tx1"/>
              </a:solidFill>
              <a:effectLst/>
              <a:latin typeface="+mn-lt"/>
              <a:ea typeface="+mn-ea"/>
              <a:cs typeface="+mn-cs"/>
            </a:rPr>
            <a:t>処理費用が多額となっている</a:t>
          </a:r>
          <a:r>
            <a:rPr kumimoji="1" lang="ja-JP" altLang="en-US" sz="900" b="0" i="0" baseline="0">
              <a:solidFill>
                <a:schemeClr val="tx1"/>
              </a:solidFill>
              <a:effectLst/>
              <a:latin typeface="+mn-lt"/>
              <a:ea typeface="+mn-ea"/>
              <a:cs typeface="+mn-cs"/>
            </a:rPr>
            <a:t>ことによるものである</a:t>
          </a:r>
          <a:r>
            <a:rPr kumimoji="1" lang="ja-JP" altLang="ja-JP" sz="900" b="0" i="0" baseline="0">
              <a:solidFill>
                <a:schemeClr val="tx1"/>
              </a:solidFill>
              <a:effectLst/>
              <a:latin typeface="+mn-lt"/>
              <a:ea typeface="+mn-ea"/>
              <a:cs typeface="+mn-cs"/>
            </a:rPr>
            <a:t>。</a:t>
          </a:r>
          <a:endParaRPr lang="ja-JP" altLang="ja-JP" sz="90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・農林水産業費については、類似団体の約２倍</a:t>
          </a:r>
          <a:r>
            <a:rPr kumimoji="1" lang="ja-JP" altLang="en-US" sz="900" b="0" i="0" baseline="0">
              <a:solidFill>
                <a:schemeClr val="tx1"/>
              </a:solidFill>
              <a:effectLst/>
              <a:latin typeface="+mn-lt"/>
              <a:ea typeface="+mn-ea"/>
              <a:cs typeface="+mn-cs"/>
            </a:rPr>
            <a:t>以上</a:t>
          </a:r>
          <a:r>
            <a:rPr kumimoji="1" lang="ja-JP" altLang="ja-JP" sz="900" b="0" i="0" baseline="0">
              <a:solidFill>
                <a:schemeClr val="tx1"/>
              </a:solidFill>
              <a:effectLst/>
              <a:latin typeface="+mn-lt"/>
              <a:ea typeface="+mn-ea"/>
              <a:cs typeface="+mn-cs"/>
            </a:rPr>
            <a:t>となっている</a:t>
          </a:r>
          <a:r>
            <a:rPr kumimoji="1" lang="ja-JP" altLang="en-US" sz="900" b="0" i="0" baseline="0">
              <a:solidFill>
                <a:schemeClr val="tx1"/>
              </a:solidFill>
              <a:effectLst/>
              <a:latin typeface="+mn-lt"/>
              <a:ea typeface="+mn-ea"/>
              <a:cs typeface="+mn-cs"/>
            </a:rPr>
            <a:t>が、</a:t>
          </a:r>
          <a:r>
            <a:rPr kumimoji="1" lang="ja-JP" altLang="ja-JP" sz="900" b="0" i="0" baseline="0">
              <a:solidFill>
                <a:schemeClr val="tx1"/>
              </a:solidFill>
              <a:effectLst/>
              <a:latin typeface="+mn-lt"/>
              <a:ea typeface="+mn-ea"/>
              <a:cs typeface="+mn-cs"/>
            </a:rPr>
            <a:t>これは離島</a:t>
          </a:r>
          <a:r>
            <a:rPr kumimoji="1" lang="ja-JP" altLang="en-US" sz="900" b="0" i="0" baseline="0">
              <a:solidFill>
                <a:schemeClr val="tx1"/>
              </a:solidFill>
              <a:effectLst/>
              <a:latin typeface="+mn-lt"/>
              <a:ea typeface="+mn-ea"/>
              <a:cs typeface="+mn-cs"/>
            </a:rPr>
            <a:t>である本町と本土の格差是正のために</a:t>
          </a:r>
          <a:r>
            <a:rPr kumimoji="1" lang="ja-JP" altLang="ja-JP" sz="900" b="0" i="0" baseline="0">
              <a:solidFill>
                <a:schemeClr val="tx1"/>
              </a:solidFill>
              <a:effectLst/>
              <a:latin typeface="+mn-lt"/>
              <a:ea typeface="+mn-ea"/>
              <a:cs typeface="+mn-cs"/>
            </a:rPr>
            <a:t>事業者の費用負担軽減策として林産品</a:t>
          </a:r>
          <a:r>
            <a:rPr kumimoji="1" lang="ja-JP" altLang="en-US" sz="900" b="0" i="0" baseline="0">
              <a:solidFill>
                <a:schemeClr val="tx1"/>
              </a:solidFill>
              <a:effectLst/>
              <a:latin typeface="+mn-lt"/>
              <a:ea typeface="+mn-ea"/>
              <a:cs typeface="+mn-cs"/>
            </a:rPr>
            <a:t>等の</a:t>
          </a:r>
          <a:r>
            <a:rPr kumimoji="1" lang="ja-JP" altLang="ja-JP" sz="900" b="0" i="0" baseline="0">
              <a:solidFill>
                <a:schemeClr val="tx1"/>
              </a:solidFill>
              <a:effectLst/>
              <a:latin typeface="+mn-lt"/>
              <a:ea typeface="+mn-ea"/>
              <a:cs typeface="+mn-cs"/>
            </a:rPr>
            <a:t>戦略産品の輸送費支援や農水産物の輸送コスト支援事業</a:t>
          </a:r>
          <a:r>
            <a:rPr kumimoji="1" lang="ja-JP" altLang="en-US" sz="900" b="0" i="0" baseline="0">
              <a:solidFill>
                <a:schemeClr val="tx1"/>
              </a:solidFill>
              <a:effectLst/>
              <a:latin typeface="+mn-lt"/>
              <a:ea typeface="+mn-ea"/>
              <a:cs typeface="+mn-cs"/>
            </a:rPr>
            <a:t>を</a:t>
          </a:r>
          <a:r>
            <a:rPr kumimoji="1" lang="ja-JP" altLang="ja-JP" sz="900" b="0" i="0" baseline="0">
              <a:solidFill>
                <a:schemeClr val="dk1"/>
              </a:solidFill>
              <a:effectLst/>
              <a:latin typeface="+mn-lt"/>
              <a:ea typeface="+mn-ea"/>
              <a:cs typeface="+mn-cs"/>
            </a:rPr>
            <a:t>実施している</a:t>
          </a:r>
          <a:r>
            <a:rPr kumimoji="1" lang="ja-JP" altLang="en-US" sz="900" b="0" i="0" baseline="0">
              <a:solidFill>
                <a:schemeClr val="dk1"/>
              </a:solidFill>
              <a:effectLst/>
              <a:latin typeface="+mn-lt"/>
              <a:ea typeface="+mn-ea"/>
              <a:cs typeface="+mn-cs"/>
            </a:rPr>
            <a:t>ことや、</a:t>
          </a:r>
          <a:r>
            <a:rPr kumimoji="1" lang="ja-JP" altLang="en-US" sz="900" b="0" i="0" baseline="0">
              <a:solidFill>
                <a:schemeClr val="tx1"/>
              </a:solidFill>
              <a:effectLst/>
              <a:latin typeface="+mn-lt"/>
              <a:ea typeface="+mn-ea"/>
              <a:cs typeface="+mn-cs"/>
            </a:rPr>
            <a:t>漁港の大規模な基盤整備事業</a:t>
          </a:r>
          <a:r>
            <a:rPr kumimoji="1" lang="ja-JP" altLang="ja-JP" sz="900" b="0" i="0" baseline="0">
              <a:solidFill>
                <a:schemeClr val="tx1"/>
              </a:solidFill>
              <a:effectLst/>
              <a:latin typeface="+mn-lt"/>
              <a:ea typeface="+mn-ea"/>
              <a:cs typeface="+mn-cs"/>
            </a:rPr>
            <a:t>などが影響している。</a:t>
          </a:r>
          <a:endParaRPr lang="ja-JP" altLang="ja-JP" sz="90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・消防費が類似団体に比べて高</a:t>
          </a:r>
          <a:r>
            <a:rPr kumimoji="1" lang="ja-JP" altLang="en-US" sz="900" b="0" i="0" baseline="0">
              <a:solidFill>
                <a:schemeClr val="dk1"/>
              </a:solidFill>
              <a:effectLst/>
              <a:latin typeface="+mn-lt"/>
              <a:ea typeface="+mn-ea"/>
              <a:cs typeface="+mn-cs"/>
            </a:rPr>
            <a:t>い傾向にある</a:t>
          </a:r>
          <a:r>
            <a:rPr kumimoji="1" lang="ja-JP" altLang="ja-JP" sz="900" b="0" i="0" baseline="0">
              <a:solidFill>
                <a:schemeClr val="dk1"/>
              </a:solidFill>
              <a:effectLst/>
              <a:latin typeface="+mn-lt"/>
              <a:ea typeface="+mn-ea"/>
              <a:cs typeface="+mn-cs"/>
            </a:rPr>
            <a:t>のは、住民の居住区域が島の周囲沿岸部であり、消防・救急活動が非常に広範囲にわたることから消防分遣所を２箇所設置しているため</a:t>
          </a:r>
          <a:r>
            <a:rPr kumimoji="1" lang="ja-JP" altLang="en-US" sz="900" b="0" i="0" baseline="0">
              <a:solidFill>
                <a:schemeClr val="dk1"/>
              </a:solidFill>
              <a:effectLst/>
              <a:latin typeface="+mn-lt"/>
              <a:ea typeface="+mn-ea"/>
              <a:cs typeface="+mn-cs"/>
            </a:rPr>
            <a:t>、相応</a:t>
          </a:r>
          <a:r>
            <a:rPr kumimoji="1" lang="ja-JP" altLang="ja-JP" sz="900" b="0" i="0" baseline="0">
              <a:solidFill>
                <a:schemeClr val="dk1"/>
              </a:solidFill>
              <a:effectLst/>
              <a:latin typeface="+mn-lt"/>
              <a:ea typeface="+mn-ea"/>
              <a:cs typeface="+mn-cs"/>
            </a:rPr>
            <a:t>の人件費・物件費等（熊毛地区消防組合への負担金）が必要となることが要因</a:t>
          </a:r>
          <a:r>
            <a:rPr kumimoji="1" lang="ja-JP" altLang="en-US" sz="900" b="0" i="0" baseline="0">
              <a:solidFill>
                <a:schemeClr val="dk1"/>
              </a:solidFill>
              <a:effectLst/>
              <a:latin typeface="+mn-lt"/>
              <a:ea typeface="+mn-ea"/>
              <a:cs typeface="+mn-cs"/>
            </a:rPr>
            <a:t>となっている</a:t>
          </a:r>
          <a:r>
            <a:rPr kumimoji="1"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endParaRPr lang="ja-JP" altLang="ja-JP" sz="9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19</a:t>
          </a:r>
          <a:r>
            <a:rPr kumimoji="1" lang="ja-JP" altLang="ja-JP" sz="900" b="0" i="0" baseline="0">
              <a:solidFill>
                <a:schemeClr val="dk1"/>
              </a:solidFill>
              <a:effectLst/>
              <a:latin typeface="+mn-ea"/>
              <a:ea typeface="+mn-ea"/>
              <a:cs typeface="+mn-cs"/>
            </a:rPr>
            <a:t>年</a:t>
          </a:r>
          <a:r>
            <a:rPr kumimoji="1" lang="en-US" altLang="ja-JP" sz="900" b="0" i="0" baseline="0">
              <a:solidFill>
                <a:schemeClr val="dk1"/>
              </a:solidFill>
              <a:effectLst/>
              <a:latin typeface="+mn-ea"/>
              <a:ea typeface="+mn-ea"/>
              <a:cs typeface="+mn-cs"/>
            </a:rPr>
            <a:t>10</a:t>
          </a:r>
          <a:r>
            <a:rPr kumimoji="1" lang="ja-JP" altLang="ja-JP" sz="900" b="0" i="0" baseline="0">
              <a:solidFill>
                <a:schemeClr val="dk1"/>
              </a:solidFill>
              <a:effectLst/>
              <a:latin typeface="+mn-ea"/>
              <a:ea typeface="+mn-ea"/>
              <a:cs typeface="+mn-cs"/>
            </a:rPr>
            <a:t>月の合併当時、財政調整基金残高は標準財政規模の５</a:t>
          </a:r>
          <a:r>
            <a:rPr kumimoji="1" lang="en-US" altLang="ja-JP" sz="900" b="0" i="0" baseline="0">
              <a:solidFill>
                <a:schemeClr val="dk1"/>
              </a:solidFill>
              <a:effectLst/>
              <a:latin typeface="+mn-ea"/>
              <a:ea typeface="+mn-ea"/>
              <a:cs typeface="+mn-cs"/>
            </a:rPr>
            <a:t>.3</a:t>
          </a:r>
          <a:r>
            <a:rPr kumimoji="1" lang="ja-JP" altLang="ja-JP" sz="900" b="0" i="0" baseline="0">
              <a:solidFill>
                <a:schemeClr val="dk1"/>
              </a:solidFill>
              <a:effectLst/>
              <a:latin typeface="+mn-ea"/>
              <a:ea typeface="+mn-ea"/>
              <a:cs typeface="+mn-cs"/>
            </a:rPr>
            <a:t>％程度であったが、これまで歳入確保や歳出削減に努めた結果、</a:t>
          </a:r>
          <a:r>
            <a:rPr kumimoji="1" lang="ja-JP" altLang="en-US" sz="900" b="0" i="0" baseline="0">
              <a:solidFill>
                <a:schemeClr val="dk1"/>
              </a:solidFill>
              <a:effectLst/>
              <a:latin typeface="+mn-ea"/>
              <a:ea typeface="+mn-ea"/>
              <a:cs typeface="+mn-cs"/>
            </a:rPr>
            <a:t>平成</a:t>
          </a:r>
          <a:r>
            <a:rPr kumimoji="1" lang="en-US" altLang="ja-JP" sz="900" b="0" i="0" baseline="0">
              <a:solidFill>
                <a:schemeClr val="dk1"/>
              </a:solidFill>
              <a:effectLst/>
              <a:latin typeface="+mn-ea"/>
              <a:ea typeface="+mn-ea"/>
              <a:cs typeface="+mn-cs"/>
            </a:rPr>
            <a:t>28</a:t>
          </a:r>
          <a:r>
            <a:rPr kumimoji="1" lang="ja-JP" altLang="en-US" sz="900" b="0" i="0" baseline="0">
              <a:solidFill>
                <a:schemeClr val="dk1"/>
              </a:solidFill>
              <a:effectLst/>
              <a:latin typeface="+mn-ea"/>
              <a:ea typeface="+mn-ea"/>
              <a:cs typeface="+mn-cs"/>
            </a:rPr>
            <a:t>年度に</a:t>
          </a:r>
          <a:r>
            <a:rPr kumimoji="1" lang="en-US" altLang="ja-JP" sz="900" b="0" i="0" baseline="0">
              <a:solidFill>
                <a:schemeClr val="dk1"/>
              </a:solidFill>
              <a:effectLst/>
              <a:latin typeface="+mn-ea"/>
              <a:ea typeface="+mn-ea"/>
              <a:cs typeface="+mn-cs"/>
            </a:rPr>
            <a:t>30</a:t>
          </a:r>
          <a:r>
            <a:rPr kumimoji="1" lang="ja-JP" altLang="ja-JP" sz="900" b="0" i="0" baseline="0">
              <a:solidFill>
                <a:schemeClr val="dk1"/>
              </a:solidFill>
              <a:effectLst/>
              <a:latin typeface="+mn-ea"/>
              <a:ea typeface="+mn-ea"/>
              <a:cs typeface="+mn-cs"/>
            </a:rPr>
            <a:t>％を超えるに至った。</a:t>
          </a:r>
          <a:r>
            <a:rPr kumimoji="1" lang="ja-JP" altLang="en-US" sz="900" b="0" i="0" baseline="0">
              <a:solidFill>
                <a:schemeClr val="dk1"/>
              </a:solidFill>
              <a:effectLst/>
              <a:latin typeface="+mn-ea"/>
              <a:ea typeface="+mn-ea"/>
              <a:cs typeface="+mn-cs"/>
            </a:rPr>
            <a:t>今後も財政健全化と基金の活用による町勢発展とのバランスを図りながら、</a:t>
          </a:r>
          <a:r>
            <a:rPr kumimoji="1" lang="ja-JP" altLang="ja-JP" sz="900" b="0" i="0" baseline="0">
              <a:solidFill>
                <a:schemeClr val="dk1"/>
              </a:solidFill>
              <a:effectLst/>
              <a:latin typeface="+mn-ea"/>
              <a:ea typeface="+mn-ea"/>
              <a:cs typeface="+mn-cs"/>
            </a:rPr>
            <a:t>安定した財政運営に努めることとする。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実質収支</a:t>
          </a:r>
          <a:r>
            <a:rPr kumimoji="1" lang="ja-JP" altLang="en-US" sz="900" b="0" i="0" baseline="0">
              <a:solidFill>
                <a:schemeClr val="dk1"/>
              </a:solidFill>
              <a:effectLst/>
              <a:latin typeface="+mn-ea"/>
              <a:ea typeface="+mn-ea"/>
              <a:cs typeface="+mn-cs"/>
            </a:rPr>
            <a:t>額</a:t>
          </a:r>
          <a:r>
            <a:rPr kumimoji="1" lang="ja-JP" altLang="ja-JP" sz="900" b="0" i="0" baseline="0">
              <a:solidFill>
                <a:schemeClr val="dk1"/>
              </a:solidFill>
              <a:effectLst/>
              <a:latin typeface="+mn-ea"/>
              <a:ea typeface="+mn-ea"/>
              <a:cs typeface="+mn-cs"/>
            </a:rPr>
            <a:t>は</a:t>
          </a:r>
          <a:r>
            <a:rPr kumimoji="1" lang="ja-JP" altLang="en-US" sz="900" b="0" i="0" baseline="0">
              <a:solidFill>
                <a:schemeClr val="dk1"/>
              </a:solidFill>
              <a:effectLst/>
              <a:latin typeface="+mn-ea"/>
              <a:ea typeface="+mn-ea"/>
              <a:cs typeface="+mn-cs"/>
            </a:rPr>
            <a:t>、コロナ禍による物流の停滞により普通建設事業等において繰越事業が増加したことなどが影響して</a:t>
          </a:r>
          <a:r>
            <a:rPr kumimoji="1" lang="en-US" altLang="ja-JP" sz="900" b="0" i="0" baseline="0">
              <a:solidFill>
                <a:schemeClr val="dk1"/>
              </a:solidFill>
              <a:effectLst/>
              <a:latin typeface="+mn-ea"/>
              <a:ea typeface="+mn-ea"/>
              <a:cs typeface="+mn-cs"/>
            </a:rPr>
            <a:t>1.67</a:t>
          </a:r>
          <a:r>
            <a:rPr kumimoji="1" lang="ja-JP" altLang="ja-JP" sz="900" b="0" i="0" baseline="0">
              <a:solidFill>
                <a:schemeClr val="dk1"/>
              </a:solidFill>
              <a:effectLst/>
              <a:latin typeface="+mn-ea"/>
              <a:ea typeface="+mn-ea"/>
              <a:cs typeface="+mn-cs"/>
            </a:rPr>
            <a:t>ポイント減少した</a:t>
          </a:r>
          <a:r>
            <a:rPr kumimoji="1" lang="ja-JP" altLang="en-US" sz="900" b="0" i="0" baseline="0">
              <a:solidFill>
                <a:schemeClr val="dk1"/>
              </a:solidFill>
              <a:effectLst/>
              <a:latin typeface="+mn-ea"/>
              <a:ea typeface="+mn-ea"/>
              <a:cs typeface="+mn-cs"/>
            </a:rPr>
            <a:t>。しかし</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望ましい</a:t>
          </a:r>
          <a:r>
            <a:rPr kumimoji="1" lang="ja-JP" altLang="ja-JP" sz="900" b="0" i="0" baseline="0">
              <a:solidFill>
                <a:schemeClr val="dk1"/>
              </a:solidFill>
              <a:effectLst/>
              <a:latin typeface="+mn-ea"/>
              <a:ea typeface="+mn-ea"/>
              <a:cs typeface="+mn-cs"/>
            </a:rPr>
            <a:t>とされる</a:t>
          </a:r>
          <a:r>
            <a:rPr kumimoji="1" lang="en-US" altLang="ja-JP" sz="900" b="0" i="0" baseline="0">
              <a:solidFill>
                <a:schemeClr val="dk1"/>
              </a:solidFill>
              <a:effectLst/>
              <a:latin typeface="+mn-ea"/>
              <a:ea typeface="+mn-ea"/>
              <a:cs typeface="+mn-cs"/>
            </a:rPr>
            <a:t>3</a:t>
          </a:r>
          <a:r>
            <a:rPr kumimoji="1" lang="ja-JP" altLang="ja-JP" sz="900" b="0" i="0" baseline="0">
              <a:solidFill>
                <a:schemeClr val="dk1"/>
              </a:solidFill>
              <a:effectLst/>
              <a:latin typeface="+mn-ea"/>
              <a:ea typeface="+mn-ea"/>
              <a:cs typeface="+mn-cs"/>
            </a:rPr>
            <a:t>～</a:t>
          </a:r>
          <a:r>
            <a:rPr kumimoji="1" lang="en-US" altLang="ja-JP" sz="900" b="0" i="0" baseline="0">
              <a:solidFill>
                <a:schemeClr val="dk1"/>
              </a:solidFill>
              <a:effectLst/>
              <a:latin typeface="+mn-ea"/>
              <a:ea typeface="+mn-ea"/>
              <a:cs typeface="+mn-cs"/>
            </a:rPr>
            <a:t>5</a:t>
          </a:r>
          <a:r>
            <a:rPr kumimoji="1" lang="ja-JP" altLang="ja-JP" sz="900" b="0" i="0" baseline="0">
              <a:solidFill>
                <a:schemeClr val="dk1"/>
              </a:solidFill>
              <a:effectLst/>
              <a:latin typeface="+mn-ea"/>
              <a:ea typeface="+mn-ea"/>
              <a:cs typeface="+mn-cs"/>
            </a:rPr>
            <a:t>％</a:t>
          </a:r>
          <a:r>
            <a:rPr kumimoji="1" lang="ja-JP" altLang="en-US" sz="900" b="0" i="0" baseline="0">
              <a:solidFill>
                <a:schemeClr val="dk1"/>
              </a:solidFill>
              <a:effectLst/>
              <a:latin typeface="+mn-ea"/>
              <a:ea typeface="+mn-ea"/>
              <a:cs typeface="+mn-cs"/>
            </a:rPr>
            <a:t>程度の範囲内にあることから</a:t>
          </a:r>
          <a:r>
            <a:rPr kumimoji="1" lang="ja-JP" altLang="ja-JP" sz="900" b="0" i="0" baseline="0">
              <a:solidFill>
                <a:schemeClr val="dk1"/>
              </a:solidFill>
              <a:effectLst/>
              <a:latin typeface="+mn-ea"/>
              <a:ea typeface="+mn-ea"/>
              <a:cs typeface="+mn-cs"/>
            </a:rPr>
            <a:t>今後も</a:t>
          </a:r>
          <a:r>
            <a:rPr kumimoji="1" lang="ja-JP" altLang="en-US" sz="900" b="0" i="0" baseline="0">
              <a:solidFill>
                <a:schemeClr val="dk1"/>
              </a:solidFill>
              <a:effectLst/>
              <a:latin typeface="+mn-ea"/>
              <a:ea typeface="+mn-ea"/>
              <a:cs typeface="+mn-cs"/>
            </a:rPr>
            <a:t>大きな年度間のばらつきが生じないよう</a:t>
          </a:r>
          <a:r>
            <a:rPr kumimoji="1" lang="ja-JP" altLang="ja-JP" sz="900" b="0" i="0" baseline="0">
              <a:solidFill>
                <a:schemeClr val="dk1"/>
              </a:solidFill>
              <a:effectLst/>
              <a:latin typeface="+mn-ea"/>
              <a:ea typeface="+mn-ea"/>
              <a:cs typeface="+mn-cs"/>
            </a:rPr>
            <a:t>健全な財政運営に努めることとする。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実質単年度収支については、新型感染症</a:t>
          </a:r>
          <a:r>
            <a:rPr kumimoji="1" lang="ja-JP" altLang="en-US" sz="900" b="0" i="0" baseline="0">
              <a:solidFill>
                <a:schemeClr val="dk1"/>
              </a:solidFill>
              <a:effectLst/>
              <a:latin typeface="+mn-ea"/>
              <a:ea typeface="+mn-ea"/>
              <a:cs typeface="+mn-cs"/>
            </a:rPr>
            <a:t>の影響による繰越事業等の財源調整が難航し、財政調整基金で対応したことから取崩額が積立額を大きく上回って▲</a:t>
          </a:r>
          <a:r>
            <a:rPr kumimoji="1" lang="en-US" altLang="ja-JP" sz="900" b="0" i="0" baseline="0">
              <a:solidFill>
                <a:schemeClr val="dk1"/>
              </a:solidFill>
              <a:effectLst/>
              <a:latin typeface="+mn-ea"/>
              <a:ea typeface="+mn-ea"/>
              <a:cs typeface="+mn-cs"/>
            </a:rPr>
            <a:t>3.45</a:t>
          </a:r>
          <a:r>
            <a:rPr kumimoji="1" lang="ja-JP" altLang="en-US" sz="900" b="0" i="0" baseline="0">
              <a:solidFill>
                <a:schemeClr val="dk1"/>
              </a:solidFill>
              <a:effectLst/>
              <a:latin typeface="+mn-ea"/>
              <a:ea typeface="+mn-ea"/>
              <a:cs typeface="+mn-cs"/>
            </a:rPr>
            <a:t>％となった。大規模な事業実施にあたっては、関係機関と連携を密にして</a:t>
          </a:r>
          <a:r>
            <a:rPr kumimoji="1" lang="ja-JP" altLang="ja-JP" sz="900" b="0" i="0" baseline="0">
              <a:solidFill>
                <a:schemeClr val="dk1"/>
              </a:solidFill>
              <a:effectLst/>
              <a:latin typeface="+mn-ea"/>
              <a:ea typeface="+mn-ea"/>
              <a:cs typeface="+mn-cs"/>
            </a:rPr>
            <a:t>適切な財政運営に心がけることとする。</a:t>
          </a:r>
          <a:endParaRPr lang="ja-JP" altLang="ja-JP" sz="9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特別会計事業のうち、上水道事業</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屋久島内の簡易水道事業が移行</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、農業集落排水事業及び船舶事業が地方公営企業法</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適用</a:t>
          </a:r>
          <a:r>
            <a:rPr kumimoji="1" lang="ja-JP" altLang="en-US" sz="1100" b="0" i="0" baseline="0">
              <a:solidFill>
                <a:schemeClr val="dk1"/>
              </a:solidFill>
              <a:effectLst/>
              <a:latin typeface="+mn-lt"/>
              <a:ea typeface="+mn-ea"/>
              <a:cs typeface="+mn-cs"/>
            </a:rPr>
            <a:t>して２年目である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公営企業会計へ移行した各会計については、船舶事業 </a:t>
          </a:r>
          <a:r>
            <a:rPr kumimoji="1" lang="en-US" altLang="ja-JP" sz="1100" b="0" i="0" baseline="0">
              <a:solidFill>
                <a:schemeClr val="dk1"/>
              </a:solidFill>
              <a:effectLst/>
              <a:latin typeface="+mn-lt"/>
              <a:ea typeface="+mn-ea"/>
              <a:cs typeface="+mn-cs"/>
            </a:rPr>
            <a:t>0.20</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上水道事業</a:t>
          </a:r>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0.06</a:t>
          </a:r>
          <a:r>
            <a:rPr kumimoji="1" lang="ja-JP" altLang="en-US" sz="1100" b="0" i="0" baseline="0">
              <a:solidFill>
                <a:schemeClr val="dk1"/>
              </a:solidFill>
              <a:effectLst/>
              <a:latin typeface="+mn-lt"/>
              <a:ea typeface="+mn-ea"/>
              <a:cs typeface="+mn-cs"/>
            </a:rPr>
            <a:t>％、農業集落排水事業 </a:t>
          </a:r>
          <a:r>
            <a:rPr kumimoji="1" lang="en-US" altLang="ja-JP" sz="1100" b="0" i="0" baseline="0">
              <a:solidFill>
                <a:schemeClr val="dk1"/>
              </a:solidFill>
              <a:effectLst/>
              <a:latin typeface="+mn-lt"/>
              <a:ea typeface="+mn-ea"/>
              <a:cs typeface="+mn-cs"/>
            </a:rPr>
            <a:t>0.04</a:t>
          </a:r>
          <a:r>
            <a:rPr kumimoji="1" lang="ja-JP" altLang="en-US" sz="1100" b="0" i="0" baseline="0">
              <a:solidFill>
                <a:schemeClr val="dk1"/>
              </a:solidFill>
              <a:effectLst/>
              <a:latin typeface="+mn-lt"/>
              <a:ea typeface="+mn-ea"/>
              <a:cs typeface="+mn-cs"/>
            </a:rPr>
            <a:t>％と全会計が黒字となってはいるものの、内情は</a:t>
          </a:r>
          <a:r>
            <a:rPr kumimoji="1" lang="ja-JP" altLang="ja-JP" sz="1100" b="0" i="0" baseline="0">
              <a:solidFill>
                <a:schemeClr val="dk1"/>
              </a:solidFill>
              <a:effectLst/>
              <a:latin typeface="+mn-lt"/>
              <a:ea typeface="+mn-ea"/>
              <a:cs typeface="+mn-cs"/>
            </a:rPr>
            <a:t>一般会計からの</a:t>
          </a:r>
          <a:r>
            <a:rPr kumimoji="1" lang="ja-JP" altLang="en-US" sz="1100" b="0" i="0" baseline="0">
              <a:solidFill>
                <a:schemeClr val="dk1"/>
              </a:solidFill>
              <a:effectLst/>
              <a:latin typeface="+mn-lt"/>
              <a:ea typeface="+mn-ea"/>
              <a:cs typeface="+mn-cs"/>
            </a:rPr>
            <a:t>補助金</a:t>
          </a:r>
          <a:r>
            <a:rPr kumimoji="1" lang="ja-JP" altLang="ja-JP" sz="1100" b="0" i="0" baseline="0">
              <a:solidFill>
                <a:schemeClr val="dk1"/>
              </a:solidFill>
              <a:effectLst/>
              <a:latin typeface="+mn-lt"/>
              <a:ea typeface="+mn-ea"/>
              <a:cs typeface="+mn-cs"/>
            </a:rPr>
            <a:t>で赤字を解消している</a:t>
          </a:r>
          <a:r>
            <a:rPr kumimoji="1" lang="ja-JP" altLang="en-US" sz="1100" b="0" i="0" baseline="0">
              <a:solidFill>
                <a:schemeClr val="dk1"/>
              </a:solidFill>
              <a:effectLst/>
              <a:latin typeface="+mn-lt"/>
              <a:ea typeface="+mn-ea"/>
              <a:cs typeface="+mn-cs"/>
            </a:rPr>
            <a:t>状況に</a:t>
          </a:r>
          <a:r>
            <a:rPr kumimoji="1" lang="ja-JP" altLang="ja-JP" sz="1100" b="0" i="0" baseline="0">
              <a:solidFill>
                <a:schemeClr val="dk1"/>
              </a:solidFill>
              <a:effectLst/>
              <a:latin typeface="+mn-lt"/>
              <a:ea typeface="+mn-ea"/>
              <a:cs typeface="+mn-cs"/>
            </a:rPr>
            <a:t>あ</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各事業とも経営基盤の強化や財政マネジメントの向上に努めることとしているものの、事業規模等から大きな増収増益を見込むことは困難であり、厳しい運営を強いられている。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その他の黒字となっている介護保険事業</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国民健康保険事業</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0.00</a:t>
          </a:r>
          <a:r>
            <a:rPr lang="ja-JP" altLang="en-US" sz="1100">
              <a:solidFill>
                <a:schemeClr val="dk1"/>
              </a:solidFill>
              <a:effectLst/>
              <a:latin typeface="+mn-lt"/>
              <a:ea typeface="+mn-ea"/>
              <a:cs typeface="+mn-cs"/>
            </a:rPr>
            <a:t>％となっている診療所事業、後期高齢者医療事業</a:t>
          </a:r>
          <a:r>
            <a:rPr lang="ja-JP" altLang="ja-JP" sz="1100">
              <a:solidFill>
                <a:schemeClr val="dk1"/>
              </a:solidFill>
              <a:effectLst/>
              <a:latin typeface="+mn-lt"/>
              <a:ea typeface="+mn-ea"/>
              <a:cs typeface="+mn-cs"/>
            </a:rPr>
            <a:t>についても、例年、一般会計から事務費分の繰入れや赤字補てんを実施している状況にある。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また、</a:t>
          </a:r>
          <a:r>
            <a:rPr lang="ja-JP" altLang="ja-JP" sz="1100">
              <a:solidFill>
                <a:schemeClr val="dk1"/>
              </a:solidFill>
              <a:effectLst/>
              <a:latin typeface="+mn-lt"/>
              <a:ea typeface="+mn-ea"/>
              <a:cs typeface="+mn-cs"/>
            </a:rPr>
            <a:t>その他会計</a:t>
          </a:r>
          <a:r>
            <a:rPr lang="ja-JP" altLang="en-US" sz="1100">
              <a:solidFill>
                <a:schemeClr val="dk1"/>
              </a:solidFill>
              <a:effectLst/>
              <a:latin typeface="+mn-lt"/>
              <a:ea typeface="+mn-ea"/>
              <a:cs typeface="+mn-cs"/>
            </a:rPr>
            <a:t>（黒字）については、口永良部島内の</a:t>
          </a:r>
          <a:r>
            <a:rPr lang="ja-JP" altLang="ja-JP" sz="1100">
              <a:solidFill>
                <a:schemeClr val="dk1"/>
              </a:solidFill>
              <a:effectLst/>
              <a:latin typeface="+mn-lt"/>
              <a:ea typeface="+mn-ea"/>
              <a:cs typeface="+mn-cs"/>
            </a:rPr>
            <a:t>簡易水道事業</a:t>
          </a:r>
          <a:r>
            <a:rPr lang="ja-JP" altLang="en-US" sz="1100">
              <a:solidFill>
                <a:schemeClr val="dk1"/>
              </a:solidFill>
              <a:effectLst/>
              <a:latin typeface="+mn-lt"/>
              <a:ea typeface="+mn-ea"/>
              <a:cs typeface="+mn-cs"/>
            </a:rPr>
            <a:t>を従前どおり法非適用事業として実施しているものであり、他の会計同様</a:t>
          </a:r>
          <a:r>
            <a:rPr kumimoji="1" lang="ja-JP" altLang="ja-JP" sz="1100" b="0" i="0" baseline="0">
              <a:solidFill>
                <a:schemeClr val="dk1"/>
              </a:solidFill>
              <a:effectLst/>
              <a:latin typeface="+mn-lt"/>
              <a:ea typeface="+mn-ea"/>
              <a:cs typeface="+mn-cs"/>
            </a:rPr>
            <a:t>に一般会計からの繰入金により歳入歳出決算額の調整がなされている。</a:t>
          </a:r>
          <a:endParaRPr kumimoji="1" lang="en-US" altLang="ja-JP" sz="1100" b="0" i="0" baseline="0">
            <a:solidFill>
              <a:schemeClr val="dk1"/>
            </a:solidFill>
            <a:effectLst/>
            <a:latin typeface="+mn-lt"/>
            <a:ea typeface="+mn-ea"/>
            <a:cs typeface="+mn-cs"/>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特別会計においては、特に</a:t>
          </a:r>
          <a:r>
            <a:rPr lang="ja-JP" altLang="ja-JP" sz="1100">
              <a:solidFill>
                <a:schemeClr val="dk1"/>
              </a:solidFill>
              <a:effectLst/>
              <a:latin typeface="+mn-lt"/>
              <a:ea typeface="+mn-ea"/>
              <a:cs typeface="+mn-cs"/>
            </a:rPr>
            <a:t>公営企業会計には独立採算による事業実施を望むところではあるが、事業規模から考えると非常に困難であるといわざるを得ない。</a:t>
          </a:r>
          <a:r>
            <a:rPr kumimoji="1" lang="ja-JP" altLang="ja-JP" sz="1100" b="0" i="0" baseline="0">
              <a:solidFill>
                <a:schemeClr val="dk1"/>
              </a:solidFill>
              <a:effectLst/>
              <a:latin typeface="+mn-lt"/>
              <a:ea typeface="+mn-ea"/>
              <a:cs typeface="+mn-cs"/>
            </a:rPr>
            <a:t>今後も引き続き、一般会計をはじめとして町全体で健全な財政運営を図るよう取り組んでいくとともに、各公営企業及び公営事業については経営状況</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精査</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過度</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一般会計</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負担</a:t>
          </a:r>
          <a:r>
            <a:rPr kumimoji="1" lang="ja-JP" altLang="en-US" sz="1100" b="0" i="0" baseline="0">
              <a:solidFill>
                <a:schemeClr val="dk1"/>
              </a:solidFill>
              <a:effectLst/>
              <a:latin typeface="+mn-lt"/>
              <a:ea typeface="+mn-ea"/>
              <a:cs typeface="+mn-cs"/>
            </a:rPr>
            <a:t>とならないよう</a:t>
          </a:r>
          <a:r>
            <a:rPr kumimoji="1" lang="ja-JP" altLang="ja-JP" sz="1100" b="0" i="0" baseline="0">
              <a:solidFill>
                <a:schemeClr val="dk1"/>
              </a:solidFill>
              <a:effectLst/>
              <a:latin typeface="+mn-lt"/>
              <a:ea typeface="+mn-ea"/>
              <a:cs typeface="+mn-cs"/>
            </a:rPr>
            <a:t>努めることとする。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13699100</v>
      </c>
      <c r="BO4" s="489"/>
      <c r="BP4" s="489"/>
      <c r="BQ4" s="489"/>
      <c r="BR4" s="489"/>
      <c r="BS4" s="489"/>
      <c r="BT4" s="489"/>
      <c r="BU4" s="490"/>
      <c r="BV4" s="488">
        <v>13437154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3.6</v>
      </c>
      <c r="CU4" s="629"/>
      <c r="CV4" s="629"/>
      <c r="CW4" s="629"/>
      <c r="CX4" s="629"/>
      <c r="CY4" s="629"/>
      <c r="CZ4" s="629"/>
      <c r="DA4" s="630"/>
      <c r="DB4" s="628">
        <v>5.3</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12619032</v>
      </c>
      <c r="BO5" s="460"/>
      <c r="BP5" s="460"/>
      <c r="BQ5" s="460"/>
      <c r="BR5" s="460"/>
      <c r="BS5" s="460"/>
      <c r="BT5" s="460"/>
      <c r="BU5" s="461"/>
      <c r="BV5" s="459">
        <v>12542944</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83.4</v>
      </c>
      <c r="CU5" s="457"/>
      <c r="CV5" s="457"/>
      <c r="CW5" s="457"/>
      <c r="CX5" s="457"/>
      <c r="CY5" s="457"/>
      <c r="CZ5" s="457"/>
      <c r="DA5" s="458"/>
      <c r="DB5" s="456">
        <v>89.2</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1080068</v>
      </c>
      <c r="BO6" s="460"/>
      <c r="BP6" s="460"/>
      <c r="BQ6" s="460"/>
      <c r="BR6" s="460"/>
      <c r="BS6" s="460"/>
      <c r="BT6" s="460"/>
      <c r="BU6" s="461"/>
      <c r="BV6" s="459">
        <v>894210</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86.2</v>
      </c>
      <c r="CU6" s="603"/>
      <c r="CV6" s="603"/>
      <c r="CW6" s="603"/>
      <c r="CX6" s="603"/>
      <c r="CY6" s="603"/>
      <c r="CZ6" s="603"/>
      <c r="DA6" s="604"/>
      <c r="DB6" s="602">
        <v>91.9</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94</v>
      </c>
      <c r="AV7" s="518"/>
      <c r="AW7" s="518"/>
      <c r="AX7" s="518"/>
      <c r="AY7" s="473" t="s">
        <v>106</v>
      </c>
      <c r="AZ7" s="474"/>
      <c r="BA7" s="474"/>
      <c r="BB7" s="474"/>
      <c r="BC7" s="474"/>
      <c r="BD7" s="474"/>
      <c r="BE7" s="474"/>
      <c r="BF7" s="474"/>
      <c r="BG7" s="474"/>
      <c r="BH7" s="474"/>
      <c r="BI7" s="474"/>
      <c r="BJ7" s="474"/>
      <c r="BK7" s="474"/>
      <c r="BL7" s="474"/>
      <c r="BM7" s="475"/>
      <c r="BN7" s="459">
        <v>849852</v>
      </c>
      <c r="BO7" s="460"/>
      <c r="BP7" s="460"/>
      <c r="BQ7" s="460"/>
      <c r="BR7" s="460"/>
      <c r="BS7" s="460"/>
      <c r="BT7" s="460"/>
      <c r="BU7" s="461"/>
      <c r="BV7" s="459">
        <v>574634</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6407524</v>
      </c>
      <c r="CU7" s="460"/>
      <c r="CV7" s="460"/>
      <c r="CW7" s="460"/>
      <c r="CX7" s="460"/>
      <c r="CY7" s="460"/>
      <c r="CZ7" s="460"/>
      <c r="DA7" s="461"/>
      <c r="DB7" s="459">
        <v>6072295</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230216</v>
      </c>
      <c r="BO8" s="460"/>
      <c r="BP8" s="460"/>
      <c r="BQ8" s="460"/>
      <c r="BR8" s="460"/>
      <c r="BS8" s="460"/>
      <c r="BT8" s="460"/>
      <c r="BU8" s="461"/>
      <c r="BV8" s="459">
        <v>319576</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0.24</v>
      </c>
      <c r="CU8" s="563"/>
      <c r="CV8" s="563"/>
      <c r="CW8" s="563"/>
      <c r="CX8" s="563"/>
      <c r="CY8" s="563"/>
      <c r="CZ8" s="563"/>
      <c r="DA8" s="564"/>
      <c r="DB8" s="562">
        <v>0.24</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11858</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-89360</v>
      </c>
      <c r="BO9" s="460"/>
      <c r="BP9" s="460"/>
      <c r="BQ9" s="460"/>
      <c r="BR9" s="460"/>
      <c r="BS9" s="460"/>
      <c r="BT9" s="460"/>
      <c r="BU9" s="461"/>
      <c r="BV9" s="459">
        <v>-29579</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14.6</v>
      </c>
      <c r="CU9" s="457"/>
      <c r="CV9" s="457"/>
      <c r="CW9" s="457"/>
      <c r="CX9" s="457"/>
      <c r="CY9" s="457"/>
      <c r="CZ9" s="457"/>
      <c r="DA9" s="458"/>
      <c r="DB9" s="456">
        <v>16</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119</v>
      </c>
      <c r="M10" s="416"/>
      <c r="N10" s="416"/>
      <c r="O10" s="416"/>
      <c r="P10" s="416"/>
      <c r="Q10" s="417"/>
      <c r="R10" s="412">
        <v>12913</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161477</v>
      </c>
      <c r="BO10" s="460"/>
      <c r="BP10" s="460"/>
      <c r="BQ10" s="460"/>
      <c r="BR10" s="460"/>
      <c r="BS10" s="460"/>
      <c r="BT10" s="460"/>
      <c r="BU10" s="461"/>
      <c r="BV10" s="459">
        <v>363985</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127</v>
      </c>
      <c r="AV11" s="518"/>
      <c r="AW11" s="518"/>
      <c r="AX11" s="518"/>
      <c r="AY11" s="473" t="s">
        <v>128</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129</v>
      </c>
      <c r="CE11" s="419"/>
      <c r="CF11" s="419"/>
      <c r="CG11" s="419"/>
      <c r="CH11" s="419"/>
      <c r="CI11" s="419"/>
      <c r="CJ11" s="419"/>
      <c r="CK11" s="419"/>
      <c r="CL11" s="419"/>
      <c r="CM11" s="419"/>
      <c r="CN11" s="419"/>
      <c r="CO11" s="419"/>
      <c r="CP11" s="419"/>
      <c r="CQ11" s="419"/>
      <c r="CR11" s="419"/>
      <c r="CS11" s="500"/>
      <c r="CT11" s="562" t="s">
        <v>130</v>
      </c>
      <c r="CU11" s="563"/>
      <c r="CV11" s="563"/>
      <c r="CW11" s="563"/>
      <c r="CX11" s="563"/>
      <c r="CY11" s="563"/>
      <c r="CZ11" s="563"/>
      <c r="DA11" s="564"/>
      <c r="DB11" s="562" t="s">
        <v>130</v>
      </c>
      <c r="DC11" s="563"/>
      <c r="DD11" s="563"/>
      <c r="DE11" s="563"/>
      <c r="DF11" s="563"/>
      <c r="DG11" s="563"/>
      <c r="DH11" s="563"/>
      <c r="DI11" s="564"/>
    </row>
    <row r="12" spans="1:119" ht="18.75" customHeight="1">
      <c r="A12" s="178"/>
      <c r="B12" s="565" t="s">
        <v>131</v>
      </c>
      <c r="C12" s="566"/>
      <c r="D12" s="566"/>
      <c r="E12" s="566"/>
      <c r="F12" s="566"/>
      <c r="G12" s="566"/>
      <c r="H12" s="566"/>
      <c r="I12" s="566"/>
      <c r="J12" s="566"/>
      <c r="K12" s="567"/>
      <c r="L12" s="574" t="s">
        <v>132</v>
      </c>
      <c r="M12" s="575"/>
      <c r="N12" s="575"/>
      <c r="O12" s="575"/>
      <c r="P12" s="575"/>
      <c r="Q12" s="576"/>
      <c r="R12" s="577">
        <v>11938</v>
      </c>
      <c r="S12" s="578"/>
      <c r="T12" s="578"/>
      <c r="U12" s="578"/>
      <c r="V12" s="579"/>
      <c r="W12" s="580" t="s">
        <v>1</v>
      </c>
      <c r="X12" s="518"/>
      <c r="Y12" s="518"/>
      <c r="Z12" s="518"/>
      <c r="AA12" s="518"/>
      <c r="AB12" s="581"/>
      <c r="AC12" s="582" t="s">
        <v>133</v>
      </c>
      <c r="AD12" s="583"/>
      <c r="AE12" s="583"/>
      <c r="AF12" s="583"/>
      <c r="AG12" s="584"/>
      <c r="AH12" s="582" t="s">
        <v>134</v>
      </c>
      <c r="AI12" s="583"/>
      <c r="AJ12" s="583"/>
      <c r="AK12" s="583"/>
      <c r="AL12" s="585"/>
      <c r="AM12" s="516" t="s">
        <v>135</v>
      </c>
      <c r="AN12" s="416"/>
      <c r="AO12" s="416"/>
      <c r="AP12" s="416"/>
      <c r="AQ12" s="416"/>
      <c r="AR12" s="416"/>
      <c r="AS12" s="416"/>
      <c r="AT12" s="417"/>
      <c r="AU12" s="517" t="s">
        <v>136</v>
      </c>
      <c r="AV12" s="518"/>
      <c r="AW12" s="518"/>
      <c r="AX12" s="518"/>
      <c r="AY12" s="473" t="s">
        <v>137</v>
      </c>
      <c r="AZ12" s="474"/>
      <c r="BA12" s="474"/>
      <c r="BB12" s="474"/>
      <c r="BC12" s="474"/>
      <c r="BD12" s="474"/>
      <c r="BE12" s="474"/>
      <c r="BF12" s="474"/>
      <c r="BG12" s="474"/>
      <c r="BH12" s="474"/>
      <c r="BI12" s="474"/>
      <c r="BJ12" s="474"/>
      <c r="BK12" s="474"/>
      <c r="BL12" s="474"/>
      <c r="BM12" s="475"/>
      <c r="BN12" s="459">
        <v>292922</v>
      </c>
      <c r="BO12" s="460"/>
      <c r="BP12" s="460"/>
      <c r="BQ12" s="460"/>
      <c r="BR12" s="460"/>
      <c r="BS12" s="460"/>
      <c r="BT12" s="460"/>
      <c r="BU12" s="461"/>
      <c r="BV12" s="459">
        <v>150000</v>
      </c>
      <c r="BW12" s="460"/>
      <c r="BX12" s="460"/>
      <c r="BY12" s="460"/>
      <c r="BZ12" s="460"/>
      <c r="CA12" s="460"/>
      <c r="CB12" s="460"/>
      <c r="CC12" s="461"/>
      <c r="CD12" s="499" t="s">
        <v>138</v>
      </c>
      <c r="CE12" s="419"/>
      <c r="CF12" s="419"/>
      <c r="CG12" s="419"/>
      <c r="CH12" s="419"/>
      <c r="CI12" s="419"/>
      <c r="CJ12" s="419"/>
      <c r="CK12" s="419"/>
      <c r="CL12" s="419"/>
      <c r="CM12" s="419"/>
      <c r="CN12" s="419"/>
      <c r="CO12" s="419"/>
      <c r="CP12" s="419"/>
      <c r="CQ12" s="419"/>
      <c r="CR12" s="419"/>
      <c r="CS12" s="500"/>
      <c r="CT12" s="562" t="s">
        <v>139</v>
      </c>
      <c r="CU12" s="563"/>
      <c r="CV12" s="563"/>
      <c r="CW12" s="563"/>
      <c r="CX12" s="563"/>
      <c r="CY12" s="563"/>
      <c r="CZ12" s="563"/>
      <c r="DA12" s="564"/>
      <c r="DB12" s="562" t="s">
        <v>139</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140</v>
      </c>
      <c r="N13" s="544"/>
      <c r="O13" s="544"/>
      <c r="P13" s="544"/>
      <c r="Q13" s="545"/>
      <c r="R13" s="546">
        <v>11827</v>
      </c>
      <c r="S13" s="547"/>
      <c r="T13" s="547"/>
      <c r="U13" s="547"/>
      <c r="V13" s="548"/>
      <c r="W13" s="549" t="s">
        <v>141</v>
      </c>
      <c r="X13" s="445"/>
      <c r="Y13" s="445"/>
      <c r="Z13" s="445"/>
      <c r="AA13" s="445"/>
      <c r="AB13" s="446"/>
      <c r="AC13" s="412">
        <v>715</v>
      </c>
      <c r="AD13" s="413"/>
      <c r="AE13" s="413"/>
      <c r="AF13" s="413"/>
      <c r="AG13" s="414"/>
      <c r="AH13" s="412">
        <v>771</v>
      </c>
      <c r="AI13" s="413"/>
      <c r="AJ13" s="413"/>
      <c r="AK13" s="413"/>
      <c r="AL13" s="472"/>
      <c r="AM13" s="516" t="s">
        <v>142</v>
      </c>
      <c r="AN13" s="416"/>
      <c r="AO13" s="416"/>
      <c r="AP13" s="416"/>
      <c r="AQ13" s="416"/>
      <c r="AR13" s="416"/>
      <c r="AS13" s="416"/>
      <c r="AT13" s="417"/>
      <c r="AU13" s="517" t="s">
        <v>136</v>
      </c>
      <c r="AV13" s="518"/>
      <c r="AW13" s="518"/>
      <c r="AX13" s="518"/>
      <c r="AY13" s="473" t="s">
        <v>143</v>
      </c>
      <c r="AZ13" s="474"/>
      <c r="BA13" s="474"/>
      <c r="BB13" s="474"/>
      <c r="BC13" s="474"/>
      <c r="BD13" s="474"/>
      <c r="BE13" s="474"/>
      <c r="BF13" s="474"/>
      <c r="BG13" s="474"/>
      <c r="BH13" s="474"/>
      <c r="BI13" s="474"/>
      <c r="BJ13" s="474"/>
      <c r="BK13" s="474"/>
      <c r="BL13" s="474"/>
      <c r="BM13" s="475"/>
      <c r="BN13" s="459">
        <v>-220805</v>
      </c>
      <c r="BO13" s="460"/>
      <c r="BP13" s="460"/>
      <c r="BQ13" s="460"/>
      <c r="BR13" s="460"/>
      <c r="BS13" s="460"/>
      <c r="BT13" s="460"/>
      <c r="BU13" s="461"/>
      <c r="BV13" s="459">
        <v>184406</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11.6</v>
      </c>
      <c r="CU13" s="457"/>
      <c r="CV13" s="457"/>
      <c r="CW13" s="457"/>
      <c r="CX13" s="457"/>
      <c r="CY13" s="457"/>
      <c r="CZ13" s="457"/>
      <c r="DA13" s="458"/>
      <c r="DB13" s="456">
        <v>13.1</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145</v>
      </c>
      <c r="M14" s="586"/>
      <c r="N14" s="586"/>
      <c r="O14" s="586"/>
      <c r="P14" s="586"/>
      <c r="Q14" s="587"/>
      <c r="R14" s="546">
        <v>12147</v>
      </c>
      <c r="S14" s="547"/>
      <c r="T14" s="547"/>
      <c r="U14" s="547"/>
      <c r="V14" s="548"/>
      <c r="W14" s="550"/>
      <c r="X14" s="448"/>
      <c r="Y14" s="448"/>
      <c r="Z14" s="448"/>
      <c r="AA14" s="448"/>
      <c r="AB14" s="449"/>
      <c r="AC14" s="539">
        <v>11.7</v>
      </c>
      <c r="AD14" s="540"/>
      <c r="AE14" s="540"/>
      <c r="AF14" s="540"/>
      <c r="AG14" s="541"/>
      <c r="AH14" s="539">
        <v>11.9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139</v>
      </c>
      <c r="CU14" s="557"/>
      <c r="CV14" s="557"/>
      <c r="CW14" s="557"/>
      <c r="CX14" s="557"/>
      <c r="CY14" s="557"/>
      <c r="CZ14" s="557"/>
      <c r="DA14" s="558"/>
      <c r="DB14" s="556">
        <v>8.5</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140</v>
      </c>
      <c r="N15" s="544"/>
      <c r="O15" s="544"/>
      <c r="P15" s="544"/>
      <c r="Q15" s="545"/>
      <c r="R15" s="546">
        <v>12041</v>
      </c>
      <c r="S15" s="547"/>
      <c r="T15" s="547"/>
      <c r="U15" s="547"/>
      <c r="V15" s="548"/>
      <c r="W15" s="549" t="s">
        <v>147</v>
      </c>
      <c r="X15" s="445"/>
      <c r="Y15" s="445"/>
      <c r="Z15" s="445"/>
      <c r="AA15" s="445"/>
      <c r="AB15" s="446"/>
      <c r="AC15" s="412">
        <v>965</v>
      </c>
      <c r="AD15" s="413"/>
      <c r="AE15" s="413"/>
      <c r="AF15" s="413"/>
      <c r="AG15" s="414"/>
      <c r="AH15" s="412">
        <v>995</v>
      </c>
      <c r="AI15" s="413"/>
      <c r="AJ15" s="413"/>
      <c r="AK15" s="413"/>
      <c r="AL15" s="472"/>
      <c r="AM15" s="516"/>
      <c r="AN15" s="416"/>
      <c r="AO15" s="416"/>
      <c r="AP15" s="416"/>
      <c r="AQ15" s="416"/>
      <c r="AR15" s="416"/>
      <c r="AS15" s="416"/>
      <c r="AT15" s="417"/>
      <c r="AU15" s="517"/>
      <c r="AV15" s="518"/>
      <c r="AW15" s="518"/>
      <c r="AX15" s="518"/>
      <c r="AY15" s="485" t="s">
        <v>148</v>
      </c>
      <c r="AZ15" s="486"/>
      <c r="BA15" s="486"/>
      <c r="BB15" s="486"/>
      <c r="BC15" s="486"/>
      <c r="BD15" s="486"/>
      <c r="BE15" s="486"/>
      <c r="BF15" s="486"/>
      <c r="BG15" s="486"/>
      <c r="BH15" s="486"/>
      <c r="BI15" s="486"/>
      <c r="BJ15" s="486"/>
      <c r="BK15" s="486"/>
      <c r="BL15" s="486"/>
      <c r="BM15" s="487"/>
      <c r="BN15" s="488">
        <v>1316418</v>
      </c>
      <c r="BO15" s="489"/>
      <c r="BP15" s="489"/>
      <c r="BQ15" s="489"/>
      <c r="BR15" s="489"/>
      <c r="BS15" s="489"/>
      <c r="BT15" s="489"/>
      <c r="BU15" s="490"/>
      <c r="BV15" s="488">
        <v>1366495</v>
      </c>
      <c r="BW15" s="489"/>
      <c r="BX15" s="489"/>
      <c r="BY15" s="489"/>
      <c r="BZ15" s="489"/>
      <c r="CA15" s="489"/>
      <c r="CB15" s="489"/>
      <c r="CC15" s="490"/>
      <c r="CD15" s="559" t="s">
        <v>149</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150</v>
      </c>
      <c r="M16" s="534"/>
      <c r="N16" s="534"/>
      <c r="O16" s="534"/>
      <c r="P16" s="534"/>
      <c r="Q16" s="535"/>
      <c r="R16" s="536" t="s">
        <v>151</v>
      </c>
      <c r="S16" s="537"/>
      <c r="T16" s="537"/>
      <c r="U16" s="537"/>
      <c r="V16" s="538"/>
      <c r="W16" s="550"/>
      <c r="X16" s="448"/>
      <c r="Y16" s="448"/>
      <c r="Z16" s="448"/>
      <c r="AA16" s="448"/>
      <c r="AB16" s="449"/>
      <c r="AC16" s="539">
        <v>15.8</v>
      </c>
      <c r="AD16" s="540"/>
      <c r="AE16" s="540"/>
      <c r="AF16" s="540"/>
      <c r="AG16" s="541"/>
      <c r="AH16" s="539">
        <v>15.4</v>
      </c>
      <c r="AI16" s="540"/>
      <c r="AJ16" s="540"/>
      <c r="AK16" s="540"/>
      <c r="AL16" s="542"/>
      <c r="AM16" s="516"/>
      <c r="AN16" s="416"/>
      <c r="AO16" s="416"/>
      <c r="AP16" s="416"/>
      <c r="AQ16" s="416"/>
      <c r="AR16" s="416"/>
      <c r="AS16" s="416"/>
      <c r="AT16" s="417"/>
      <c r="AU16" s="517"/>
      <c r="AV16" s="518"/>
      <c r="AW16" s="518"/>
      <c r="AX16" s="518"/>
      <c r="AY16" s="473" t="s">
        <v>152</v>
      </c>
      <c r="AZ16" s="474"/>
      <c r="BA16" s="474"/>
      <c r="BB16" s="474"/>
      <c r="BC16" s="474"/>
      <c r="BD16" s="474"/>
      <c r="BE16" s="474"/>
      <c r="BF16" s="474"/>
      <c r="BG16" s="474"/>
      <c r="BH16" s="474"/>
      <c r="BI16" s="474"/>
      <c r="BJ16" s="474"/>
      <c r="BK16" s="474"/>
      <c r="BL16" s="474"/>
      <c r="BM16" s="475"/>
      <c r="BN16" s="459">
        <v>5856439</v>
      </c>
      <c r="BO16" s="460"/>
      <c r="BP16" s="460"/>
      <c r="BQ16" s="460"/>
      <c r="BR16" s="460"/>
      <c r="BS16" s="460"/>
      <c r="BT16" s="460"/>
      <c r="BU16" s="461"/>
      <c r="BV16" s="459">
        <v>5552749</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153</v>
      </c>
      <c r="N17" s="553"/>
      <c r="O17" s="553"/>
      <c r="P17" s="553"/>
      <c r="Q17" s="554"/>
      <c r="R17" s="536" t="s">
        <v>154</v>
      </c>
      <c r="S17" s="537"/>
      <c r="T17" s="537"/>
      <c r="U17" s="537"/>
      <c r="V17" s="538"/>
      <c r="W17" s="549" t="s">
        <v>155</v>
      </c>
      <c r="X17" s="445"/>
      <c r="Y17" s="445"/>
      <c r="Z17" s="445"/>
      <c r="AA17" s="445"/>
      <c r="AB17" s="446"/>
      <c r="AC17" s="412">
        <v>4439</v>
      </c>
      <c r="AD17" s="413"/>
      <c r="AE17" s="413"/>
      <c r="AF17" s="413"/>
      <c r="AG17" s="414"/>
      <c r="AH17" s="412">
        <v>4712</v>
      </c>
      <c r="AI17" s="413"/>
      <c r="AJ17" s="413"/>
      <c r="AK17" s="413"/>
      <c r="AL17" s="472"/>
      <c r="AM17" s="516"/>
      <c r="AN17" s="416"/>
      <c r="AO17" s="416"/>
      <c r="AP17" s="416"/>
      <c r="AQ17" s="416"/>
      <c r="AR17" s="416"/>
      <c r="AS17" s="416"/>
      <c r="AT17" s="417"/>
      <c r="AU17" s="517"/>
      <c r="AV17" s="518"/>
      <c r="AW17" s="518"/>
      <c r="AX17" s="518"/>
      <c r="AY17" s="473" t="s">
        <v>156</v>
      </c>
      <c r="AZ17" s="474"/>
      <c r="BA17" s="474"/>
      <c r="BB17" s="474"/>
      <c r="BC17" s="474"/>
      <c r="BD17" s="474"/>
      <c r="BE17" s="474"/>
      <c r="BF17" s="474"/>
      <c r="BG17" s="474"/>
      <c r="BH17" s="474"/>
      <c r="BI17" s="474"/>
      <c r="BJ17" s="474"/>
      <c r="BK17" s="474"/>
      <c r="BL17" s="474"/>
      <c r="BM17" s="475"/>
      <c r="BN17" s="459">
        <v>1641866</v>
      </c>
      <c r="BO17" s="460"/>
      <c r="BP17" s="460"/>
      <c r="BQ17" s="460"/>
      <c r="BR17" s="460"/>
      <c r="BS17" s="460"/>
      <c r="BT17" s="460"/>
      <c r="BU17" s="461"/>
      <c r="BV17" s="459">
        <v>1711119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157</v>
      </c>
      <c r="C18" s="510"/>
      <c r="D18" s="510"/>
      <c r="E18" s="511"/>
      <c r="F18" s="511"/>
      <c r="G18" s="511"/>
      <c r="H18" s="511"/>
      <c r="I18" s="511"/>
      <c r="J18" s="511"/>
      <c r="K18" s="511"/>
      <c r="L18" s="512">
        <v>540.44000000000005</v>
      </c>
      <c r="M18" s="512"/>
      <c r="N18" s="512"/>
      <c r="O18" s="512"/>
      <c r="P18" s="512"/>
      <c r="Q18" s="512"/>
      <c r="R18" s="513"/>
      <c r="S18" s="513"/>
      <c r="T18" s="513"/>
      <c r="U18" s="513"/>
      <c r="V18" s="514"/>
      <c r="W18" s="530"/>
      <c r="X18" s="531"/>
      <c r="Y18" s="531"/>
      <c r="Z18" s="531"/>
      <c r="AA18" s="531"/>
      <c r="AB18" s="555"/>
      <c r="AC18" s="429">
        <v>72.5</v>
      </c>
      <c r="AD18" s="430"/>
      <c r="AE18" s="430"/>
      <c r="AF18" s="430"/>
      <c r="AG18" s="515"/>
      <c r="AH18" s="429">
        <v>72.7</v>
      </c>
      <c r="AI18" s="430"/>
      <c r="AJ18" s="430"/>
      <c r="AK18" s="430"/>
      <c r="AL18" s="431"/>
      <c r="AM18" s="516"/>
      <c r="AN18" s="416"/>
      <c r="AO18" s="416"/>
      <c r="AP18" s="416"/>
      <c r="AQ18" s="416"/>
      <c r="AR18" s="416"/>
      <c r="AS18" s="416"/>
      <c r="AT18" s="417"/>
      <c r="AU18" s="517"/>
      <c r="AV18" s="518"/>
      <c r="AW18" s="518"/>
      <c r="AX18" s="518"/>
      <c r="AY18" s="473" t="s">
        <v>158</v>
      </c>
      <c r="AZ18" s="474"/>
      <c r="BA18" s="474"/>
      <c r="BB18" s="474"/>
      <c r="BC18" s="474"/>
      <c r="BD18" s="474"/>
      <c r="BE18" s="474"/>
      <c r="BF18" s="474"/>
      <c r="BG18" s="474"/>
      <c r="BH18" s="474"/>
      <c r="BI18" s="474"/>
      <c r="BJ18" s="474"/>
      <c r="BK18" s="474"/>
      <c r="BL18" s="474"/>
      <c r="BM18" s="475"/>
      <c r="BN18" s="459">
        <v>5471967</v>
      </c>
      <c r="BO18" s="460"/>
      <c r="BP18" s="460"/>
      <c r="BQ18" s="460"/>
      <c r="BR18" s="460"/>
      <c r="BS18" s="460"/>
      <c r="BT18" s="460"/>
      <c r="BU18" s="461"/>
      <c r="BV18" s="459">
        <v>5457059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159</v>
      </c>
      <c r="C19" s="510"/>
      <c r="D19" s="510"/>
      <c r="E19" s="511"/>
      <c r="F19" s="511"/>
      <c r="G19" s="511"/>
      <c r="H19" s="511"/>
      <c r="I19" s="511"/>
      <c r="J19" s="511"/>
      <c r="K19" s="511"/>
      <c r="L19" s="519">
        <v>22</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160</v>
      </c>
      <c r="AZ19" s="474"/>
      <c r="BA19" s="474"/>
      <c r="BB19" s="474"/>
      <c r="BC19" s="474"/>
      <c r="BD19" s="474"/>
      <c r="BE19" s="474"/>
      <c r="BF19" s="474"/>
      <c r="BG19" s="474"/>
      <c r="BH19" s="474"/>
      <c r="BI19" s="474"/>
      <c r="BJ19" s="474"/>
      <c r="BK19" s="474"/>
      <c r="BL19" s="474"/>
      <c r="BM19" s="475"/>
      <c r="BN19" s="459">
        <v>8346332</v>
      </c>
      <c r="BO19" s="460"/>
      <c r="BP19" s="460"/>
      <c r="BQ19" s="460"/>
      <c r="BR19" s="460"/>
      <c r="BS19" s="460"/>
      <c r="BT19" s="460"/>
      <c r="BU19" s="461"/>
      <c r="BV19" s="459">
        <v>7972452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161</v>
      </c>
      <c r="C20" s="510"/>
      <c r="D20" s="510"/>
      <c r="E20" s="511"/>
      <c r="F20" s="511"/>
      <c r="G20" s="511"/>
      <c r="H20" s="511"/>
      <c r="I20" s="511"/>
      <c r="J20" s="511"/>
      <c r="K20" s="511"/>
      <c r="L20" s="519">
        <v>5847</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162</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163</v>
      </c>
      <c r="C22" s="436"/>
      <c r="D22" s="437"/>
      <c r="E22" s="444" t="s">
        <v>1</v>
      </c>
      <c r="F22" s="445"/>
      <c r="G22" s="445"/>
      <c r="H22" s="445"/>
      <c r="I22" s="445"/>
      <c r="J22" s="445"/>
      <c r="K22" s="446"/>
      <c r="L22" s="444" t="s">
        <v>164</v>
      </c>
      <c r="M22" s="445"/>
      <c r="N22" s="445"/>
      <c r="O22" s="445"/>
      <c r="P22" s="446"/>
      <c r="Q22" s="450" t="s">
        <v>165</v>
      </c>
      <c r="R22" s="451"/>
      <c r="S22" s="451"/>
      <c r="T22" s="451"/>
      <c r="U22" s="451"/>
      <c r="V22" s="452"/>
      <c r="W22" s="501" t="s">
        <v>166</v>
      </c>
      <c r="X22" s="436"/>
      <c r="Y22" s="437"/>
      <c r="Z22" s="444" t="s">
        <v>1</v>
      </c>
      <c r="AA22" s="445"/>
      <c r="AB22" s="445"/>
      <c r="AC22" s="445"/>
      <c r="AD22" s="445"/>
      <c r="AE22" s="445"/>
      <c r="AF22" s="445"/>
      <c r="AG22" s="446"/>
      <c r="AH22" s="462" t="s">
        <v>167</v>
      </c>
      <c r="AI22" s="445"/>
      <c r="AJ22" s="445"/>
      <c r="AK22" s="445"/>
      <c r="AL22" s="446"/>
      <c r="AM22" s="462" t="s">
        <v>168</v>
      </c>
      <c r="AN22" s="463"/>
      <c r="AO22" s="463"/>
      <c r="AP22" s="463"/>
      <c r="AQ22" s="463"/>
      <c r="AR22" s="464"/>
      <c r="AS22" s="450" t="s">
        <v>165</v>
      </c>
      <c r="AT22" s="451"/>
      <c r="AU22" s="451"/>
      <c r="AV22" s="451"/>
      <c r="AW22" s="451"/>
      <c r="AX22" s="468"/>
      <c r="AY22" s="485" t="s">
        <v>169</v>
      </c>
      <c r="AZ22" s="486"/>
      <c r="BA22" s="486"/>
      <c r="BB22" s="486"/>
      <c r="BC22" s="486"/>
      <c r="BD22" s="486"/>
      <c r="BE22" s="486"/>
      <c r="BF22" s="486"/>
      <c r="BG22" s="486"/>
      <c r="BH22" s="486"/>
      <c r="BI22" s="486"/>
      <c r="BJ22" s="486"/>
      <c r="BK22" s="486"/>
      <c r="BL22" s="486"/>
      <c r="BM22" s="487"/>
      <c r="BN22" s="488">
        <v>11788202</v>
      </c>
      <c r="BO22" s="489"/>
      <c r="BP22" s="489"/>
      <c r="BQ22" s="489"/>
      <c r="BR22" s="489"/>
      <c r="BS22" s="489"/>
      <c r="BT22" s="489"/>
      <c r="BU22" s="490"/>
      <c r="BV22" s="488">
        <v>11761480</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170</v>
      </c>
      <c r="AZ23" s="474"/>
      <c r="BA23" s="474"/>
      <c r="BB23" s="474"/>
      <c r="BC23" s="474"/>
      <c r="BD23" s="474"/>
      <c r="BE23" s="474"/>
      <c r="BF23" s="474"/>
      <c r="BG23" s="474"/>
      <c r="BH23" s="474"/>
      <c r="BI23" s="474"/>
      <c r="BJ23" s="474"/>
      <c r="BK23" s="474"/>
      <c r="BL23" s="474"/>
      <c r="BM23" s="475"/>
      <c r="BN23" s="459">
        <v>9409061</v>
      </c>
      <c r="BO23" s="460"/>
      <c r="BP23" s="460"/>
      <c r="BQ23" s="460"/>
      <c r="BR23" s="460"/>
      <c r="BS23" s="460"/>
      <c r="BT23" s="460"/>
      <c r="BU23" s="461"/>
      <c r="BV23" s="459">
        <v>9129560</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171</v>
      </c>
      <c r="F24" s="416"/>
      <c r="G24" s="416"/>
      <c r="H24" s="416"/>
      <c r="I24" s="416"/>
      <c r="J24" s="416"/>
      <c r="K24" s="417"/>
      <c r="L24" s="412">
        <v>1</v>
      </c>
      <c r="M24" s="413"/>
      <c r="N24" s="413"/>
      <c r="O24" s="413"/>
      <c r="P24" s="414"/>
      <c r="Q24" s="412">
        <v>7610</v>
      </c>
      <c r="R24" s="413"/>
      <c r="S24" s="413"/>
      <c r="T24" s="413"/>
      <c r="U24" s="413"/>
      <c r="V24" s="414"/>
      <c r="W24" s="502"/>
      <c r="X24" s="439"/>
      <c r="Y24" s="440"/>
      <c r="Z24" s="415" t="s">
        <v>172</v>
      </c>
      <c r="AA24" s="416"/>
      <c r="AB24" s="416"/>
      <c r="AC24" s="416"/>
      <c r="AD24" s="416"/>
      <c r="AE24" s="416"/>
      <c r="AF24" s="416"/>
      <c r="AG24" s="417"/>
      <c r="AH24" s="412">
        <v>147</v>
      </c>
      <c r="AI24" s="413"/>
      <c r="AJ24" s="413"/>
      <c r="AK24" s="413"/>
      <c r="AL24" s="414"/>
      <c r="AM24" s="412">
        <v>449526</v>
      </c>
      <c r="AN24" s="413"/>
      <c r="AO24" s="413"/>
      <c r="AP24" s="413"/>
      <c r="AQ24" s="413"/>
      <c r="AR24" s="414"/>
      <c r="AS24" s="412">
        <v>3058</v>
      </c>
      <c r="AT24" s="413"/>
      <c r="AU24" s="413"/>
      <c r="AV24" s="413"/>
      <c r="AW24" s="413"/>
      <c r="AX24" s="472"/>
      <c r="AY24" s="432" t="s">
        <v>173</v>
      </c>
      <c r="AZ24" s="433"/>
      <c r="BA24" s="433"/>
      <c r="BB24" s="433"/>
      <c r="BC24" s="433"/>
      <c r="BD24" s="433"/>
      <c r="BE24" s="433"/>
      <c r="BF24" s="433"/>
      <c r="BG24" s="433"/>
      <c r="BH24" s="433"/>
      <c r="BI24" s="433"/>
      <c r="BJ24" s="433"/>
      <c r="BK24" s="433"/>
      <c r="BL24" s="433"/>
      <c r="BM24" s="434"/>
      <c r="BN24" s="459">
        <v>8185475</v>
      </c>
      <c r="BO24" s="460"/>
      <c r="BP24" s="460"/>
      <c r="BQ24" s="460"/>
      <c r="BR24" s="460"/>
      <c r="BS24" s="460"/>
      <c r="BT24" s="460"/>
      <c r="BU24" s="461"/>
      <c r="BV24" s="459">
        <v>8013554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174</v>
      </c>
      <c r="F25" s="416"/>
      <c r="G25" s="416"/>
      <c r="H25" s="416"/>
      <c r="I25" s="416"/>
      <c r="J25" s="416"/>
      <c r="K25" s="417"/>
      <c r="L25" s="412">
        <v>1</v>
      </c>
      <c r="M25" s="413"/>
      <c r="N25" s="413"/>
      <c r="O25" s="413"/>
      <c r="P25" s="414"/>
      <c r="Q25" s="412">
        <v>6000</v>
      </c>
      <c r="R25" s="413"/>
      <c r="S25" s="413"/>
      <c r="T25" s="413"/>
      <c r="U25" s="413"/>
      <c r="V25" s="414"/>
      <c r="W25" s="502"/>
      <c r="X25" s="439"/>
      <c r="Y25" s="440"/>
      <c r="Z25" s="415" t="s">
        <v>175</v>
      </c>
      <c r="AA25" s="416"/>
      <c r="AB25" s="416"/>
      <c r="AC25" s="416"/>
      <c r="AD25" s="416"/>
      <c r="AE25" s="416"/>
      <c r="AF25" s="416"/>
      <c r="AG25" s="417"/>
      <c r="AH25" s="412" t="s">
        <v>139</v>
      </c>
      <c r="AI25" s="413"/>
      <c r="AJ25" s="413"/>
      <c r="AK25" s="413"/>
      <c r="AL25" s="414"/>
      <c r="AM25" s="412" t="s">
        <v>130</v>
      </c>
      <c r="AN25" s="413"/>
      <c r="AO25" s="413"/>
      <c r="AP25" s="413"/>
      <c r="AQ25" s="413"/>
      <c r="AR25" s="414"/>
      <c r="AS25" s="412" t="s">
        <v>176</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4109562</v>
      </c>
      <c r="BO25" s="489"/>
      <c r="BP25" s="489"/>
      <c r="BQ25" s="489"/>
      <c r="BR25" s="489"/>
      <c r="BS25" s="489"/>
      <c r="BT25" s="489"/>
      <c r="BU25" s="490"/>
      <c r="BV25" s="488">
        <v>656282</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178</v>
      </c>
      <c r="F26" s="416"/>
      <c r="G26" s="416"/>
      <c r="H26" s="416"/>
      <c r="I26" s="416"/>
      <c r="J26" s="416"/>
      <c r="K26" s="417"/>
      <c r="L26" s="412">
        <v>1</v>
      </c>
      <c r="M26" s="413"/>
      <c r="N26" s="413"/>
      <c r="O26" s="413"/>
      <c r="P26" s="414"/>
      <c r="Q26" s="412">
        <v>5670</v>
      </c>
      <c r="R26" s="413"/>
      <c r="S26" s="413"/>
      <c r="T26" s="413"/>
      <c r="U26" s="413"/>
      <c r="V26" s="414"/>
      <c r="W26" s="502"/>
      <c r="X26" s="439"/>
      <c r="Y26" s="440"/>
      <c r="Z26" s="415" t="s">
        <v>179</v>
      </c>
      <c r="AA26" s="470"/>
      <c r="AB26" s="470"/>
      <c r="AC26" s="470"/>
      <c r="AD26" s="470"/>
      <c r="AE26" s="470"/>
      <c r="AF26" s="470"/>
      <c r="AG26" s="471"/>
      <c r="AH26" s="412" t="s">
        <v>176</v>
      </c>
      <c r="AI26" s="413"/>
      <c r="AJ26" s="413"/>
      <c r="AK26" s="413"/>
      <c r="AL26" s="414"/>
      <c r="AM26" s="412" t="s">
        <v>180</v>
      </c>
      <c r="AN26" s="413"/>
      <c r="AO26" s="413"/>
      <c r="AP26" s="413"/>
      <c r="AQ26" s="413"/>
      <c r="AR26" s="414"/>
      <c r="AS26" s="412" t="s">
        <v>130</v>
      </c>
      <c r="AT26" s="413"/>
      <c r="AU26" s="413"/>
      <c r="AV26" s="413"/>
      <c r="AW26" s="413"/>
      <c r="AX26" s="472"/>
      <c r="AY26" s="499" t="s">
        <v>181</v>
      </c>
      <c r="AZ26" s="419"/>
      <c r="BA26" s="419"/>
      <c r="BB26" s="419"/>
      <c r="BC26" s="419"/>
      <c r="BD26" s="419"/>
      <c r="BE26" s="419"/>
      <c r="BF26" s="419"/>
      <c r="BG26" s="419"/>
      <c r="BH26" s="419"/>
      <c r="BI26" s="419"/>
      <c r="BJ26" s="419"/>
      <c r="BK26" s="419"/>
      <c r="BL26" s="419"/>
      <c r="BM26" s="500"/>
      <c r="BN26" s="459" t="s">
        <v>176</v>
      </c>
      <c r="BO26" s="460"/>
      <c r="BP26" s="460"/>
      <c r="BQ26" s="460"/>
      <c r="BR26" s="460"/>
      <c r="BS26" s="460"/>
      <c r="BT26" s="460"/>
      <c r="BU26" s="461"/>
      <c r="BV26" s="459" t="s">
        <v>130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182</v>
      </c>
      <c r="F27" s="416"/>
      <c r="G27" s="416"/>
      <c r="H27" s="416"/>
      <c r="I27" s="416"/>
      <c r="J27" s="416"/>
      <c r="K27" s="417"/>
      <c r="L27" s="412">
        <v>1</v>
      </c>
      <c r="M27" s="413"/>
      <c r="N27" s="413"/>
      <c r="O27" s="413"/>
      <c r="P27" s="414"/>
      <c r="Q27" s="412">
        <v>3040</v>
      </c>
      <c r="R27" s="413"/>
      <c r="S27" s="413"/>
      <c r="T27" s="413"/>
      <c r="U27" s="413"/>
      <c r="V27" s="414"/>
      <c r="W27" s="502"/>
      <c r="X27" s="439"/>
      <c r="Y27" s="440"/>
      <c r="Z27" s="415" t="s">
        <v>183</v>
      </c>
      <c r="AA27" s="416"/>
      <c r="AB27" s="416"/>
      <c r="AC27" s="416"/>
      <c r="AD27" s="416"/>
      <c r="AE27" s="416"/>
      <c r="AF27" s="416"/>
      <c r="AG27" s="417"/>
      <c r="AH27" s="412">
        <v>5</v>
      </c>
      <c r="AI27" s="413"/>
      <c r="AJ27" s="413"/>
      <c r="AK27" s="413"/>
      <c r="AL27" s="414"/>
      <c r="AM27" s="412">
        <v>20348</v>
      </c>
      <c r="AN27" s="413"/>
      <c r="AO27" s="413"/>
      <c r="AP27" s="413"/>
      <c r="AQ27" s="413"/>
      <c r="AR27" s="414"/>
      <c r="AS27" s="412">
        <v>4070</v>
      </c>
      <c r="AT27" s="413"/>
      <c r="AU27" s="413"/>
      <c r="AV27" s="413"/>
      <c r="AW27" s="413"/>
      <c r="AX27" s="472"/>
      <c r="AY27" s="496" t="s">
        <v>184</v>
      </c>
      <c r="AZ27" s="497"/>
      <c r="BA27" s="497"/>
      <c r="BB27" s="497"/>
      <c r="BC27" s="497"/>
      <c r="BD27" s="497"/>
      <c r="BE27" s="497"/>
      <c r="BF27" s="497"/>
      <c r="BG27" s="497"/>
      <c r="BH27" s="497"/>
      <c r="BI27" s="497"/>
      <c r="BJ27" s="497"/>
      <c r="BK27" s="497"/>
      <c r="BL27" s="497"/>
      <c r="BM27" s="498"/>
      <c r="BN27" s="493">
        <v>136212</v>
      </c>
      <c r="BO27" s="494"/>
      <c r="BP27" s="494"/>
      <c r="BQ27" s="494"/>
      <c r="BR27" s="494"/>
      <c r="BS27" s="494"/>
      <c r="BT27" s="494"/>
      <c r="BU27" s="495"/>
      <c r="BV27" s="493">
        <v>136212</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185</v>
      </c>
      <c r="F28" s="416"/>
      <c r="G28" s="416"/>
      <c r="H28" s="416"/>
      <c r="I28" s="416"/>
      <c r="J28" s="416"/>
      <c r="K28" s="417"/>
      <c r="L28" s="412">
        <v>1</v>
      </c>
      <c r="M28" s="413"/>
      <c r="N28" s="413"/>
      <c r="O28" s="413"/>
      <c r="P28" s="414"/>
      <c r="Q28" s="412">
        <v>2510</v>
      </c>
      <c r="R28" s="413"/>
      <c r="S28" s="413"/>
      <c r="T28" s="413"/>
      <c r="U28" s="413"/>
      <c r="V28" s="414"/>
      <c r="W28" s="502"/>
      <c r="X28" s="439"/>
      <c r="Y28" s="440"/>
      <c r="Z28" s="415" t="s">
        <v>186</v>
      </c>
      <c r="AA28" s="416"/>
      <c r="AB28" s="416"/>
      <c r="AC28" s="416"/>
      <c r="AD28" s="416"/>
      <c r="AE28" s="416"/>
      <c r="AF28" s="416"/>
      <c r="AG28" s="417"/>
      <c r="AH28" s="412" t="s">
        <v>176</v>
      </c>
      <c r="AI28" s="413"/>
      <c r="AJ28" s="413"/>
      <c r="AK28" s="413"/>
      <c r="AL28" s="414"/>
      <c r="AM28" s="412" t="s">
        <v>176</v>
      </c>
      <c r="AN28" s="413"/>
      <c r="AO28" s="413"/>
      <c r="AP28" s="413"/>
      <c r="AQ28" s="413"/>
      <c r="AR28" s="414"/>
      <c r="AS28" s="412" t="s">
        <v>180</v>
      </c>
      <c r="AT28" s="413"/>
      <c r="AU28" s="413"/>
      <c r="AV28" s="413"/>
      <c r="AW28" s="413"/>
      <c r="AX28" s="472"/>
      <c r="AY28" s="476" t="s">
        <v>187</v>
      </c>
      <c r="AZ28" s="477"/>
      <c r="BA28" s="477"/>
      <c r="BB28" s="478"/>
      <c r="BC28" s="485" t="s">
        <v>48</v>
      </c>
      <c r="BD28" s="486"/>
      <c r="BE28" s="486"/>
      <c r="BF28" s="486"/>
      <c r="BG28" s="486"/>
      <c r="BH28" s="486"/>
      <c r="BI28" s="486"/>
      <c r="BJ28" s="486"/>
      <c r="BK28" s="486"/>
      <c r="BL28" s="486"/>
      <c r="BM28" s="487"/>
      <c r="BN28" s="488">
        <v>2335000</v>
      </c>
      <c r="BO28" s="489"/>
      <c r="BP28" s="489"/>
      <c r="BQ28" s="489"/>
      <c r="BR28" s="489"/>
      <c r="BS28" s="489"/>
      <c r="BT28" s="489"/>
      <c r="BU28" s="490"/>
      <c r="BV28" s="488">
        <v>2466445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188</v>
      </c>
      <c r="F29" s="416"/>
      <c r="G29" s="416"/>
      <c r="H29" s="416"/>
      <c r="I29" s="416"/>
      <c r="J29" s="416"/>
      <c r="K29" s="417"/>
      <c r="L29" s="412">
        <v>14</v>
      </c>
      <c r="M29" s="413"/>
      <c r="N29" s="413"/>
      <c r="O29" s="413"/>
      <c r="P29" s="414"/>
      <c r="Q29" s="412">
        <v>2280</v>
      </c>
      <c r="R29" s="413"/>
      <c r="S29" s="413"/>
      <c r="T29" s="413"/>
      <c r="U29" s="413"/>
      <c r="V29" s="414"/>
      <c r="W29" s="503"/>
      <c r="X29" s="504"/>
      <c r="Y29" s="505"/>
      <c r="Z29" s="415" t="s">
        <v>189</v>
      </c>
      <c r="AA29" s="416"/>
      <c r="AB29" s="416"/>
      <c r="AC29" s="416"/>
      <c r="AD29" s="416"/>
      <c r="AE29" s="416"/>
      <c r="AF29" s="416"/>
      <c r="AG29" s="417"/>
      <c r="AH29" s="412">
        <v>152</v>
      </c>
      <c r="AI29" s="413"/>
      <c r="AJ29" s="413"/>
      <c r="AK29" s="413"/>
      <c r="AL29" s="414"/>
      <c r="AM29" s="412">
        <v>469874</v>
      </c>
      <c r="AN29" s="413"/>
      <c r="AO29" s="413"/>
      <c r="AP29" s="413"/>
      <c r="AQ29" s="413"/>
      <c r="AR29" s="414"/>
      <c r="AS29" s="412">
        <v>3091</v>
      </c>
      <c r="AT29" s="413"/>
      <c r="AU29" s="413"/>
      <c r="AV29" s="413"/>
      <c r="AW29" s="413"/>
      <c r="AX29" s="472"/>
      <c r="AY29" s="479"/>
      <c r="AZ29" s="480"/>
      <c r="BA29" s="480"/>
      <c r="BB29" s="481"/>
      <c r="BC29" s="473" t="s">
        <v>190</v>
      </c>
      <c r="BD29" s="474"/>
      <c r="BE29" s="474"/>
      <c r="BF29" s="474"/>
      <c r="BG29" s="474"/>
      <c r="BH29" s="474"/>
      <c r="BI29" s="474"/>
      <c r="BJ29" s="474"/>
      <c r="BK29" s="474"/>
      <c r="BL29" s="474"/>
      <c r="BM29" s="475"/>
      <c r="BN29" s="459">
        <v>374724</v>
      </c>
      <c r="BO29" s="460"/>
      <c r="BP29" s="460"/>
      <c r="BQ29" s="460"/>
      <c r="BR29" s="460"/>
      <c r="BS29" s="460"/>
      <c r="BT29" s="460"/>
      <c r="BU29" s="461"/>
      <c r="BV29" s="459">
        <v>313839</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191</v>
      </c>
      <c r="X30" s="427"/>
      <c r="Y30" s="427"/>
      <c r="Z30" s="427"/>
      <c r="AA30" s="427"/>
      <c r="AB30" s="427"/>
      <c r="AC30" s="427"/>
      <c r="AD30" s="427"/>
      <c r="AE30" s="427"/>
      <c r="AF30" s="427"/>
      <c r="AG30" s="428"/>
      <c r="AH30" s="429">
        <v>96.4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2207143</v>
      </c>
      <c r="BO30" s="494"/>
      <c r="BP30" s="494"/>
      <c r="BQ30" s="494"/>
      <c r="BR30" s="494"/>
      <c r="BS30" s="494"/>
      <c r="BT30" s="494"/>
      <c r="BU30" s="495"/>
      <c r="BV30" s="493">
        <v>1587604</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192</v>
      </c>
      <c r="D32" s="418"/>
      <c r="E32" s="418"/>
      <c r="F32" s="418"/>
      <c r="G32" s="418"/>
      <c r="H32" s="418"/>
      <c r="I32" s="418"/>
      <c r="J32" s="418"/>
      <c r="K32" s="418"/>
      <c r="L32" s="418"/>
      <c r="M32" s="418"/>
      <c r="N32" s="418"/>
      <c r="O32" s="418"/>
      <c r="P32" s="418"/>
      <c r="Q32" s="418"/>
      <c r="R32" s="418"/>
      <c r="S32" s="418"/>
      <c r="U32" s="419" t="s">
        <v>193</v>
      </c>
      <c r="V32" s="419"/>
      <c r="W32" s="419"/>
      <c r="X32" s="419"/>
      <c r="Y32" s="419"/>
      <c r="Z32" s="419"/>
      <c r="AA32" s="419"/>
      <c r="AB32" s="419"/>
      <c r="AC32" s="419"/>
      <c r="AD32" s="419"/>
      <c r="AE32" s="419"/>
      <c r="AF32" s="419"/>
      <c r="AG32" s="419"/>
      <c r="AH32" s="419"/>
      <c r="AI32" s="419"/>
      <c r="AJ32" s="419"/>
      <c r="AK32" s="419"/>
      <c r="AM32" s="419" t="s">
        <v>194</v>
      </c>
      <c r="AN32" s="419"/>
      <c r="AO32" s="419"/>
      <c r="AP32" s="419"/>
      <c r="AQ32" s="419"/>
      <c r="AR32" s="419"/>
      <c r="AS32" s="419"/>
      <c r="AT32" s="419"/>
      <c r="AU32" s="419"/>
      <c r="AV32" s="419"/>
      <c r="AW32" s="419"/>
      <c r="AX32" s="419"/>
      <c r="AY32" s="419"/>
      <c r="AZ32" s="419"/>
      <c r="BA32" s="419"/>
      <c r="BB32" s="419"/>
      <c r="BC32" s="419"/>
      <c r="BE32" s="419" t="s">
        <v>195</v>
      </c>
      <c r="BF32" s="419"/>
      <c r="BG32" s="419"/>
      <c r="BH32" s="419"/>
      <c r="BI32" s="419"/>
      <c r="BJ32" s="419"/>
      <c r="BK32" s="419"/>
      <c r="BL32" s="419"/>
      <c r="BM32" s="419"/>
      <c r="BN32" s="419"/>
      <c r="BO32" s="419"/>
      <c r="BP32" s="419"/>
      <c r="BQ32" s="419"/>
      <c r="BR32" s="419"/>
      <c r="BS32" s="419"/>
      <c r="BT32" s="419"/>
      <c r="BU32" s="419"/>
      <c r="BW32" s="419" t="s">
        <v>196</v>
      </c>
      <c r="BX32" s="419"/>
      <c r="BY32" s="419"/>
      <c r="BZ32" s="419"/>
      <c r="CA32" s="419"/>
      <c r="CB32" s="419"/>
      <c r="CC32" s="419"/>
      <c r="CD32" s="419"/>
      <c r="CE32" s="419"/>
      <c r="CF32" s="419"/>
      <c r="CG32" s="419"/>
      <c r="CH32" s="419"/>
      <c r="CI32" s="419"/>
      <c r="CJ32" s="419"/>
      <c r="CK32" s="419"/>
      <c r="CL32" s="419"/>
      <c r="CM32" s="419"/>
      <c r="CO32" s="419" t="s">
        <v>197</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198</v>
      </c>
      <c r="D33" s="411"/>
      <c r="E33" s="410" t="s">
        <v>199</v>
      </c>
      <c r="F33" s="410"/>
      <c r="G33" s="410"/>
      <c r="H33" s="410"/>
      <c r="I33" s="410"/>
      <c r="J33" s="410"/>
      <c r="K33" s="410"/>
      <c r="L33" s="410"/>
      <c r="M33" s="410"/>
      <c r="N33" s="410"/>
      <c r="O33" s="410"/>
      <c r="P33" s="410"/>
      <c r="Q33" s="410"/>
      <c r="R33" s="410"/>
      <c r="S33" s="410"/>
      <c r="T33" s="203"/>
      <c r="U33" s="411" t="s">
        <v>200</v>
      </c>
      <c r="V33" s="411"/>
      <c r="W33" s="410" t="s">
        <v>201</v>
      </c>
      <c r="X33" s="410"/>
      <c r="Y33" s="410"/>
      <c r="Z33" s="410"/>
      <c r="AA33" s="410"/>
      <c r="AB33" s="410"/>
      <c r="AC33" s="410"/>
      <c r="AD33" s="410"/>
      <c r="AE33" s="410"/>
      <c r="AF33" s="410"/>
      <c r="AG33" s="410"/>
      <c r="AH33" s="410"/>
      <c r="AI33" s="410"/>
      <c r="AJ33" s="410"/>
      <c r="AK33" s="410"/>
      <c r="AL33" s="203"/>
      <c r="AM33" s="411" t="s">
        <v>198</v>
      </c>
      <c r="AN33" s="411"/>
      <c r="AO33" s="410" t="s">
        <v>199</v>
      </c>
      <c r="AP33" s="410"/>
      <c r="AQ33" s="410"/>
      <c r="AR33" s="410"/>
      <c r="AS33" s="410"/>
      <c r="AT33" s="410"/>
      <c r="AU33" s="410"/>
      <c r="AV33" s="410"/>
      <c r="AW33" s="410"/>
      <c r="AX33" s="410"/>
      <c r="AY33" s="410"/>
      <c r="AZ33" s="410"/>
      <c r="BA33" s="410"/>
      <c r="BB33" s="410"/>
      <c r="BC33" s="410"/>
      <c r="BD33" s="204"/>
      <c r="BE33" s="410" t="s">
        <v>202</v>
      </c>
      <c r="BF33" s="410"/>
      <c r="BG33" s="410" t="s">
        <v>203</v>
      </c>
      <c r="BH33" s="410"/>
      <c r="BI33" s="410"/>
      <c r="BJ33" s="410"/>
      <c r="BK33" s="410"/>
      <c r="BL33" s="410"/>
      <c r="BM33" s="410"/>
      <c r="BN33" s="410"/>
      <c r="BO33" s="410"/>
      <c r="BP33" s="410"/>
      <c r="BQ33" s="410"/>
      <c r="BR33" s="410"/>
      <c r="BS33" s="410"/>
      <c r="BT33" s="410"/>
      <c r="BU33" s="410"/>
      <c r="BV33" s="204"/>
      <c r="BW33" s="411" t="s">
        <v>202</v>
      </c>
      <c r="BX33" s="411"/>
      <c r="BY33" s="410" t="s">
        <v>204</v>
      </c>
      <c r="BZ33" s="410"/>
      <c r="CA33" s="410"/>
      <c r="CB33" s="410"/>
      <c r="CC33" s="410"/>
      <c r="CD33" s="410"/>
      <c r="CE33" s="410"/>
      <c r="CF33" s="410"/>
      <c r="CG33" s="410"/>
      <c r="CH33" s="410"/>
      <c r="CI33" s="410"/>
      <c r="CJ33" s="410"/>
      <c r="CK33" s="410"/>
      <c r="CL33" s="410"/>
      <c r="CM33" s="410"/>
      <c r="CN33" s="203"/>
      <c r="CO33" s="411" t="s">
        <v>198</v>
      </c>
      <c r="CP33" s="411"/>
      <c r="CQ33" s="410" t="s">
        <v>205</v>
      </c>
      <c r="CR33" s="410"/>
      <c r="CS33" s="410"/>
      <c r="CT33" s="410"/>
      <c r="CU33" s="410"/>
      <c r="CV33" s="410"/>
      <c r="CW33" s="410"/>
      <c r="CX33" s="410"/>
      <c r="CY33" s="410"/>
      <c r="CZ33" s="410"/>
      <c r="DA33" s="410"/>
      <c r="DB33" s="410"/>
      <c r="DC33" s="410"/>
      <c r="DD33" s="410"/>
      <c r="DE33" s="410"/>
      <c r="DF33" s="203"/>
      <c r="DG33" s="409" t="s">
        <v>206</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屋久島町国民健康保険事業特別会計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屋久島町上水道事業特別会計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IF('各会計、関係団体の財政状況及び健全化判断比率'!B34="","",'各会計、関係団体の財政状況及び健全化判断比率'!B34)</f>
        <v>屋久島町簡易水道事業特別会計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熊毛地区消防組合　一般会計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屋久島森林組合</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屋久島町診療所事業特別会計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屋久島町介護保険事業特別会計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屋久島町農業集落排水事業特別会計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鹿児島県市町村総合事務組合　一般会計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屋久島町後期高齢者医療事業特別会計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屋久島町船舶事業特別会計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鹿児島県後期高齢者医療広域連合　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鹿児島県後期高齢者医療広域連合　後期高齢者医療特別会計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207</v>
      </c>
      <c r="E46" s="404" t="s">
        <v>208</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209</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210</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211</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212</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213</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214</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612</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16" t="s">
        <v>582</v>
      </c>
      <c r="D34" s="1216"/>
      <c r="E34" s="1217"/>
      <c r="F34" s="32">
        <v>5.59</v>
      </c>
      <c r="G34" s="33">
        <v>4.47</v>
      </c>
      <c r="H34" s="33">
        <v>5.86</v>
      </c>
      <c r="I34" s="33">
        <v>5.26</v>
      </c>
      <c r="J34" s="34">
        <v>3.59</v>
      </c>
      <c r="K34" s="22"/>
      <c r="L34" s="22"/>
      <c r="M34" s="22"/>
      <c r="N34" s="22"/>
      <c r="O34" s="22"/>
      <c r="P34" s="22"/>
    </row>
    <row r="35" spans="1:16" ht="39" customHeight="1">
      <c r="A35" s="22"/>
      <c r="B35" s="35"/>
      <c r="C35" s="1210" t="s">
        <v>583</v>
      </c>
      <c r="D35" s="1211"/>
      <c r="E35" s="1212"/>
      <c r="F35" s="36">
        <v>0.65</v>
      </c>
      <c r="G35" s="37">
        <v>0.56000000000000005</v>
      </c>
      <c r="H35" s="37">
        <v>0.65</v>
      </c>
      <c r="I35" s="37">
        <v>0.95</v>
      </c>
      <c r="J35" s="38">
        <v>0.84</v>
      </c>
      <c r="K35" s="22"/>
      <c r="L35" s="22"/>
      <c r="M35" s="22"/>
      <c r="N35" s="22"/>
      <c r="O35" s="22"/>
      <c r="P35" s="22"/>
    </row>
    <row r="36" spans="1:16" ht="39" customHeight="1">
      <c r="A36" s="22"/>
      <c r="B36" s="35"/>
      <c r="C36" s="1210" t="s">
        <v>584</v>
      </c>
      <c r="D36" s="1211"/>
      <c r="E36" s="1212"/>
      <c r="F36" s="36">
        <v>0</v>
      </c>
      <c r="G36" s="37">
        <v>0.44</v>
      </c>
      <c r="H36" s="37">
        <v>0.37</v>
      </c>
      <c r="I36" s="37">
        <v>0.38</v>
      </c>
      <c r="J36" s="38">
        <v>0.4</v>
      </c>
      <c r="K36" s="22"/>
      <c r="L36" s="22"/>
      <c r="M36" s="22"/>
      <c r="N36" s="22"/>
      <c r="O36" s="22"/>
      <c r="P36" s="22"/>
    </row>
    <row r="37" spans="1:16" ht="39" customHeight="1">
      <c r="A37" s="22"/>
      <c r="B37" s="35"/>
      <c r="C37" s="1210" t="s">
        <v>585</v>
      </c>
      <c r="D37" s="1211"/>
      <c r="E37" s="1212"/>
      <c r="F37" s="36">
        <v>0</v>
      </c>
      <c r="G37" s="37">
        <v>0</v>
      </c>
      <c r="H37" s="37">
        <v>0.24</v>
      </c>
      <c r="I37" s="37">
        <v>1.33</v>
      </c>
      <c r="J37" s="38">
        <v>0.2</v>
      </c>
      <c r="K37" s="22"/>
      <c r="L37" s="22"/>
      <c r="M37" s="22"/>
      <c r="N37" s="22"/>
      <c r="O37" s="22"/>
      <c r="P37" s="22"/>
    </row>
    <row r="38" spans="1:16" ht="39" customHeight="1">
      <c r="A38" s="22"/>
      <c r="B38" s="35"/>
      <c r="C38" s="1210" t="s">
        <v>586</v>
      </c>
      <c r="D38" s="1211"/>
      <c r="E38" s="1212"/>
      <c r="F38" s="36" t="s">
        <v>532</v>
      </c>
      <c r="G38" s="37" t="s">
        <v>532</v>
      </c>
      <c r="H38" s="37" t="s">
        <v>532</v>
      </c>
      <c r="I38" s="37">
        <v>0</v>
      </c>
      <c r="J38" s="38">
        <v>0.06</v>
      </c>
      <c r="K38" s="22"/>
      <c r="L38" s="22"/>
      <c r="M38" s="22"/>
      <c r="N38" s="22"/>
      <c r="O38" s="22"/>
      <c r="P38" s="22"/>
    </row>
    <row r="39" spans="1:16" ht="39" customHeight="1">
      <c r="A39" s="22"/>
      <c r="B39" s="35"/>
      <c r="C39" s="1210" t="s">
        <v>587</v>
      </c>
      <c r="D39" s="1211"/>
      <c r="E39" s="1212"/>
      <c r="F39" s="36">
        <v>0</v>
      </c>
      <c r="G39" s="37">
        <v>0</v>
      </c>
      <c r="H39" s="37">
        <v>0</v>
      </c>
      <c r="I39" s="37" t="s">
        <v>580</v>
      </c>
      <c r="J39" s="38">
        <v>0.04</v>
      </c>
      <c r="K39" s="22"/>
      <c r="L39" s="22"/>
      <c r="M39" s="22"/>
      <c r="N39" s="22"/>
      <c r="O39" s="22"/>
      <c r="P39" s="22"/>
    </row>
    <row r="40" spans="1:16" ht="39" customHeight="1">
      <c r="A40" s="22"/>
      <c r="B40" s="35"/>
      <c r="C40" s="1210" t="s">
        <v>588</v>
      </c>
      <c r="D40" s="1211"/>
      <c r="E40" s="1212"/>
      <c r="F40" s="36">
        <v>0</v>
      </c>
      <c r="G40" s="37">
        <v>0</v>
      </c>
      <c r="H40" s="37">
        <v>0</v>
      </c>
      <c r="I40" s="37">
        <v>0</v>
      </c>
      <c r="J40" s="38">
        <v>0</v>
      </c>
      <c r="K40" s="22"/>
      <c r="L40" s="22"/>
      <c r="M40" s="22"/>
      <c r="N40" s="22"/>
      <c r="O40" s="22"/>
      <c r="P40" s="22"/>
    </row>
    <row r="41" spans="1:16" ht="39" customHeight="1">
      <c r="A41" s="22"/>
      <c r="B41" s="35"/>
      <c r="C41" s="1210" t="s">
        <v>589</v>
      </c>
      <c r="D41" s="1211"/>
      <c r="E41" s="1212"/>
      <c r="F41" s="36">
        <v>0</v>
      </c>
      <c r="G41" s="37">
        <v>0</v>
      </c>
      <c r="H41" s="37">
        <v>0</v>
      </c>
      <c r="I41" s="37">
        <v>0</v>
      </c>
      <c r="J41" s="38">
        <v>0</v>
      </c>
      <c r="K41" s="22"/>
      <c r="L41" s="22"/>
      <c r="M41" s="22"/>
      <c r="N41" s="22"/>
      <c r="O41" s="22"/>
      <c r="P41" s="22"/>
    </row>
    <row r="42" spans="1:16" ht="39" customHeight="1">
      <c r="A42" s="22"/>
      <c r="B42" s="39"/>
      <c r="C42" s="1210" t="s">
        <v>590</v>
      </c>
      <c r="D42" s="1211"/>
      <c r="E42" s="1212"/>
      <c r="F42" s="36" t="s">
        <v>532</v>
      </c>
      <c r="G42" s="37" t="s">
        <v>532</v>
      </c>
      <c r="H42" s="37" t="s">
        <v>591</v>
      </c>
      <c r="I42" s="37" t="s">
        <v>532</v>
      </c>
      <c r="J42" s="38" t="s">
        <v>532</v>
      </c>
      <c r="K42" s="22"/>
      <c r="L42" s="22"/>
      <c r="M42" s="22"/>
      <c r="N42" s="22"/>
      <c r="O42" s="22"/>
      <c r="P42" s="22"/>
    </row>
    <row r="43" spans="1:16" ht="39" customHeight="1" thickBot="1">
      <c r="A43" s="22"/>
      <c r="B43" s="40"/>
      <c r="C43" s="1213" t="s">
        <v>592</v>
      </c>
      <c r="D43" s="1214"/>
      <c r="E43" s="1215"/>
      <c r="F43" s="41">
        <v>0</v>
      </c>
      <c r="G43" s="42">
        <v>0</v>
      </c>
      <c r="H43" s="42" t="s">
        <v>532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n5sfx1jh4HqO55PoPhXunI60yQrljUaqh5WV21DJnqM3uGT9kV+My177bmoj4u9MLZ/JgjYQ4yNCh3Kqrxg8JA==" saltValue="mpIh5Y3xMpzC7MeBMUo1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36" t="s">
        <v>11</v>
      </c>
      <c r="C45" s="1237"/>
      <c r="D45" s="58"/>
      <c r="E45" s="1242" t="s">
        <v>12</v>
      </c>
      <c r="F45" s="1242"/>
      <c r="G45" s="1242"/>
      <c r="H45" s="1242"/>
      <c r="I45" s="1242"/>
      <c r="J45" s="1243"/>
      <c r="K45" s="59">
        <v>1606</v>
      </c>
      <c r="L45" s="60">
        <v>1585</v>
      </c>
      <c r="M45" s="60">
        <v>1533</v>
      </c>
      <c r="N45" s="60">
        <v>1322</v>
      </c>
      <c r="O45" s="61">
        <v>1251</v>
      </c>
      <c r="P45" s="48"/>
      <c r="Q45" s="48"/>
      <c r="R45" s="48"/>
      <c r="S45" s="48"/>
      <c r="T45" s="48"/>
      <c r="U45" s="48"/>
    </row>
    <row r="46" spans="1:21" ht="30.75" customHeight="1">
      <c r="A46" s="48"/>
      <c r="B46" s="1238"/>
      <c r="C46" s="1239"/>
      <c r="D46" s="62"/>
      <c r="E46" s="1220" t="s">
        <v>13</v>
      </c>
      <c r="F46" s="1220"/>
      <c r="G46" s="1220"/>
      <c r="H46" s="1220"/>
      <c r="I46" s="1220"/>
      <c r="J46" s="1221"/>
      <c r="K46" s="63" t="s">
        <v>532</v>
      </c>
      <c r="L46" s="64" t="s">
        <v>532</v>
      </c>
      <c r="M46" s="64" t="s">
        <v>532</v>
      </c>
      <c r="N46" s="64" t="s">
        <v>532</v>
      </c>
      <c r="O46" s="65" t="s">
        <v>532</v>
      </c>
      <c r="P46" s="48"/>
      <c r="Q46" s="48"/>
      <c r="R46" s="48"/>
      <c r="S46" s="48"/>
      <c r="T46" s="48"/>
      <c r="U46" s="48"/>
    </row>
    <row r="47" spans="1:21" ht="30.75" customHeight="1">
      <c r="A47" s="48"/>
      <c r="B47" s="1238"/>
      <c r="C47" s="1239"/>
      <c r="D47" s="62"/>
      <c r="E47" s="1220" t="s">
        <v>14</v>
      </c>
      <c r="F47" s="1220"/>
      <c r="G47" s="1220"/>
      <c r="H47" s="1220"/>
      <c r="I47" s="1220"/>
      <c r="J47" s="1221"/>
      <c r="K47" s="63" t="s">
        <v>532</v>
      </c>
      <c r="L47" s="64" t="s">
        <v>532</v>
      </c>
      <c r="M47" s="64" t="s">
        <v>532</v>
      </c>
      <c r="N47" s="64" t="s">
        <v>532</v>
      </c>
      <c r="O47" s="65" t="s">
        <v>532</v>
      </c>
      <c r="P47" s="48"/>
      <c r="Q47" s="48"/>
      <c r="R47" s="48"/>
      <c r="S47" s="48"/>
      <c r="T47" s="48"/>
      <c r="U47" s="48"/>
    </row>
    <row r="48" spans="1:21" ht="30.75" customHeight="1">
      <c r="A48" s="48"/>
      <c r="B48" s="1238"/>
      <c r="C48" s="1239"/>
      <c r="D48" s="62"/>
      <c r="E48" s="1220" t="s">
        <v>15</v>
      </c>
      <c r="F48" s="1220"/>
      <c r="G48" s="1220"/>
      <c r="H48" s="1220"/>
      <c r="I48" s="1220"/>
      <c r="J48" s="1221"/>
      <c r="K48" s="63">
        <v>139</v>
      </c>
      <c r="L48" s="64">
        <v>146</v>
      </c>
      <c r="M48" s="64">
        <v>143</v>
      </c>
      <c r="N48" s="64">
        <v>188</v>
      </c>
      <c r="O48" s="65">
        <v>175</v>
      </c>
      <c r="P48" s="48"/>
      <c r="Q48" s="48"/>
      <c r="R48" s="48"/>
      <c r="S48" s="48"/>
      <c r="T48" s="48"/>
      <c r="U48" s="48"/>
    </row>
    <row r="49" spans="1:21" ht="30.75" customHeight="1">
      <c r="A49" s="48"/>
      <c r="B49" s="1238"/>
      <c r="C49" s="1239"/>
      <c r="D49" s="62"/>
      <c r="E49" s="1220" t="s">
        <v>16</v>
      </c>
      <c r="F49" s="1220"/>
      <c r="G49" s="1220"/>
      <c r="H49" s="1220"/>
      <c r="I49" s="1220"/>
      <c r="J49" s="1221"/>
      <c r="K49" s="63" t="s">
        <v>532</v>
      </c>
      <c r="L49" s="64" t="s">
        <v>532</v>
      </c>
      <c r="M49" s="64" t="s">
        <v>532</v>
      </c>
      <c r="N49" s="64" t="s">
        <v>532</v>
      </c>
      <c r="O49" s="65" t="s">
        <v>532</v>
      </c>
      <c r="P49" s="48"/>
      <c r="Q49" s="48"/>
      <c r="R49" s="48"/>
      <c r="S49" s="48"/>
      <c r="T49" s="48"/>
      <c r="U49" s="48"/>
    </row>
    <row r="50" spans="1:21" ht="30.75" customHeight="1">
      <c r="A50" s="48"/>
      <c r="B50" s="1238"/>
      <c r="C50" s="1239"/>
      <c r="D50" s="62"/>
      <c r="E50" s="1220" t="s">
        <v>17</v>
      </c>
      <c r="F50" s="1220"/>
      <c r="G50" s="1220"/>
      <c r="H50" s="1220"/>
      <c r="I50" s="1220"/>
      <c r="J50" s="1221"/>
      <c r="K50" s="63">
        <v>80</v>
      </c>
      <c r="L50" s="64">
        <v>80</v>
      </c>
      <c r="M50" s="64">
        <v>79</v>
      </c>
      <c r="N50" s="64">
        <v>36</v>
      </c>
      <c r="O50" s="65">
        <v>30</v>
      </c>
      <c r="P50" s="48"/>
      <c r="Q50" s="48"/>
      <c r="R50" s="48"/>
      <c r="S50" s="48"/>
      <c r="T50" s="48"/>
      <c r="U50" s="48"/>
    </row>
    <row r="51" spans="1:21" ht="30.75" customHeight="1">
      <c r="A51" s="48"/>
      <c r="B51" s="1240"/>
      <c r="C51" s="1241"/>
      <c r="D51" s="66"/>
      <c r="E51" s="1220" t="s">
        <v>18</v>
      </c>
      <c r="F51" s="1220"/>
      <c r="G51" s="1220"/>
      <c r="H51" s="1220"/>
      <c r="I51" s="1220"/>
      <c r="J51" s="1221"/>
      <c r="K51" s="63">
        <v>0</v>
      </c>
      <c r="L51" s="64">
        <v>0</v>
      </c>
      <c r="M51" s="64">
        <v>0</v>
      </c>
      <c r="N51" s="64" t="s">
        <v>532</v>
      </c>
      <c r="O51" s="65">
        <v>0</v>
      </c>
      <c r="P51" s="48"/>
      <c r="Q51" s="48"/>
      <c r="R51" s="48"/>
      <c r="S51" s="48"/>
      <c r="T51" s="48"/>
      <c r="U51" s="48"/>
    </row>
    <row r="52" spans="1:21" ht="30.75" customHeight="1">
      <c r="A52" s="48"/>
      <c r="B52" s="1218" t="s">
        <v>19</v>
      </c>
      <c r="C52" s="1219"/>
      <c r="D52" s="66"/>
      <c r="E52" s="1220" t="s">
        <v>20</v>
      </c>
      <c r="F52" s="1220"/>
      <c r="G52" s="1220"/>
      <c r="H52" s="1220"/>
      <c r="I52" s="1220"/>
      <c r="J52" s="1221"/>
      <c r="K52" s="63">
        <v>1142</v>
      </c>
      <c r="L52" s="64">
        <v>1135</v>
      </c>
      <c r="M52" s="64">
        <v>1016</v>
      </c>
      <c r="N52" s="64">
        <v>979</v>
      </c>
      <c r="O52" s="65">
        <v>958</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683</v>
      </c>
      <c r="L53" s="69">
        <v>676</v>
      </c>
      <c r="M53" s="69">
        <v>739</v>
      </c>
      <c r="N53" s="69">
        <v>567</v>
      </c>
      <c r="O53" s="70">
        <v>498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c r="B57" s="1226" t="s">
        <v>25</v>
      </c>
      <c r="C57" s="1227"/>
      <c r="D57" s="1230" t="s">
        <v>26</v>
      </c>
      <c r="E57" s="1231"/>
      <c r="F57" s="1231"/>
      <c r="G57" s="1231"/>
      <c r="H57" s="1231"/>
      <c r="I57" s="1231"/>
      <c r="J57" s="1232"/>
      <c r="K57" s="83" t="s">
        <v>611</v>
      </c>
      <c r="L57" s="84" t="s">
        <v>611</v>
      </c>
      <c r="M57" s="84" t="s">
        <v>611</v>
      </c>
      <c r="N57" s="84" t="s">
        <v>611</v>
      </c>
      <c r="O57" s="85" t="s">
        <v>611</v>
      </c>
    </row>
    <row r="58" spans="1:21" ht="31.5" customHeight="1" thickBot="1">
      <c r="B58" s="1228"/>
      <c r="C58" s="1229"/>
      <c r="D58" s="1233" t="s">
        <v>27</v>
      </c>
      <c r="E58" s="1234"/>
      <c r="F58" s="1234"/>
      <c r="G58" s="1234"/>
      <c r="H58" s="1234"/>
      <c r="I58" s="1234"/>
      <c r="J58" s="1235"/>
      <c r="K58" s="86" t="s">
        <v>611</v>
      </c>
      <c r="L58" s="87" t="s">
        <v>611</v>
      </c>
      <c r="M58" s="87" t="s">
        <v>611</v>
      </c>
      <c r="N58" s="87" t="s">
        <v>611</v>
      </c>
      <c r="O58" s="88" t="s">
        <v>611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MxZ1zjMWVnaKU4y0EA8qvS3lNCQE3bnyOSElVB/8St1DHcyk3gKCNoaeIYPPpOcaMm2y8Z+3kKz2voLMG7pA==" saltValue="xbSsv3UNkJn7PHJiOoXV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56" t="s">
        <v>30</v>
      </c>
      <c r="C41" s="1257"/>
      <c r="D41" s="102"/>
      <c r="E41" s="1258" t="s">
        <v>31</v>
      </c>
      <c r="F41" s="1258"/>
      <c r="G41" s="1258"/>
      <c r="H41" s="1259"/>
      <c r="I41" s="351">
        <v>12213</v>
      </c>
      <c r="J41" s="352">
        <v>12390</v>
      </c>
      <c r="K41" s="352">
        <v>12118</v>
      </c>
      <c r="L41" s="352">
        <v>11761</v>
      </c>
      <c r="M41" s="353">
        <v>11788</v>
      </c>
    </row>
    <row r="42" spans="2:13" ht="27.75" customHeight="1">
      <c r="B42" s="1246"/>
      <c r="C42" s="1247"/>
      <c r="D42" s="103"/>
      <c r="E42" s="1250" t="s">
        <v>32</v>
      </c>
      <c r="F42" s="1250"/>
      <c r="G42" s="1250"/>
      <c r="H42" s="1251"/>
      <c r="I42" s="354">
        <v>307</v>
      </c>
      <c r="J42" s="355">
        <v>226</v>
      </c>
      <c r="K42" s="355">
        <v>147</v>
      </c>
      <c r="L42" s="355">
        <v>111</v>
      </c>
      <c r="M42" s="356">
        <v>81</v>
      </c>
    </row>
    <row r="43" spans="2:13" ht="27.75" customHeight="1">
      <c r="B43" s="1246"/>
      <c r="C43" s="1247"/>
      <c r="D43" s="103"/>
      <c r="E43" s="1250" t="s">
        <v>33</v>
      </c>
      <c r="F43" s="1250"/>
      <c r="G43" s="1250"/>
      <c r="H43" s="1251"/>
      <c r="I43" s="354">
        <v>1443</v>
      </c>
      <c r="J43" s="355">
        <v>1494</v>
      </c>
      <c r="K43" s="355">
        <v>1558</v>
      </c>
      <c r="L43" s="355">
        <v>1637</v>
      </c>
      <c r="M43" s="356">
        <v>1570</v>
      </c>
    </row>
    <row r="44" spans="2:13" ht="27.75" customHeight="1">
      <c r="B44" s="1246"/>
      <c r="C44" s="1247"/>
      <c r="D44" s="103"/>
      <c r="E44" s="1250" t="s">
        <v>34</v>
      </c>
      <c r="F44" s="1250"/>
      <c r="G44" s="1250"/>
      <c r="H44" s="1251"/>
      <c r="I44" s="354" t="s">
        <v>532</v>
      </c>
      <c r="J44" s="355" t="s">
        <v>532</v>
      </c>
      <c r="K44" s="355" t="s">
        <v>532</v>
      </c>
      <c r="L44" s="355" t="s">
        <v>532</v>
      </c>
      <c r="M44" s="356" t="s">
        <v>532</v>
      </c>
    </row>
    <row r="45" spans="2:13" ht="27.75" customHeight="1">
      <c r="B45" s="1246"/>
      <c r="C45" s="1247"/>
      <c r="D45" s="103"/>
      <c r="E45" s="1250" t="s">
        <v>35</v>
      </c>
      <c r="F45" s="1250"/>
      <c r="G45" s="1250"/>
      <c r="H45" s="1251"/>
      <c r="I45" s="354">
        <v>638</v>
      </c>
      <c r="J45" s="355">
        <v>543</v>
      </c>
      <c r="K45" s="355">
        <v>544</v>
      </c>
      <c r="L45" s="355">
        <v>534</v>
      </c>
      <c r="M45" s="356">
        <v>522</v>
      </c>
    </row>
    <row r="46" spans="2:13" ht="27.75" customHeight="1">
      <c r="B46" s="1246"/>
      <c r="C46" s="1247"/>
      <c r="D46" s="104"/>
      <c r="E46" s="1250" t="s">
        <v>36</v>
      </c>
      <c r="F46" s="1250"/>
      <c r="G46" s="1250"/>
      <c r="H46" s="1251"/>
      <c r="I46" s="354">
        <v>1</v>
      </c>
      <c r="J46" s="355">
        <v>1</v>
      </c>
      <c r="K46" s="355">
        <v>1</v>
      </c>
      <c r="L46" s="355">
        <v>1</v>
      </c>
      <c r="M46" s="356">
        <v>0</v>
      </c>
    </row>
    <row r="47" spans="2:13" ht="27.75" customHeight="1">
      <c r="B47" s="1246"/>
      <c r="C47" s="1247"/>
      <c r="D47" s="105"/>
      <c r="E47" s="1260" t="s">
        <v>37</v>
      </c>
      <c r="F47" s="1261"/>
      <c r="G47" s="1261"/>
      <c r="H47" s="1262"/>
      <c r="I47" s="354" t="s">
        <v>532</v>
      </c>
      <c r="J47" s="355" t="s">
        <v>532</v>
      </c>
      <c r="K47" s="355" t="s">
        <v>532</v>
      </c>
      <c r="L47" s="355" t="s">
        <v>532</v>
      </c>
      <c r="M47" s="356" t="s">
        <v>532</v>
      </c>
    </row>
    <row r="48" spans="2:13" ht="27.75" customHeight="1">
      <c r="B48" s="1246"/>
      <c r="C48" s="1247"/>
      <c r="D48" s="103"/>
      <c r="E48" s="1250" t="s">
        <v>38</v>
      </c>
      <c r="F48" s="1250"/>
      <c r="G48" s="1250"/>
      <c r="H48" s="1251"/>
      <c r="I48" s="354" t="s">
        <v>532</v>
      </c>
      <c r="J48" s="355" t="s">
        <v>532</v>
      </c>
      <c r="K48" s="355" t="s">
        <v>532</v>
      </c>
      <c r="L48" s="355" t="s">
        <v>532</v>
      </c>
      <c r="M48" s="356" t="s">
        <v>532</v>
      </c>
    </row>
    <row r="49" spans="2:13" ht="27.75" customHeight="1">
      <c r="B49" s="1248"/>
      <c r="C49" s="1249"/>
      <c r="D49" s="103"/>
      <c r="E49" s="1250" t="s">
        <v>39</v>
      </c>
      <c r="F49" s="1250"/>
      <c r="G49" s="1250"/>
      <c r="H49" s="1251"/>
      <c r="I49" s="354" t="s">
        <v>532</v>
      </c>
      <c r="J49" s="355" t="s">
        <v>532</v>
      </c>
      <c r="K49" s="355" t="s">
        <v>532</v>
      </c>
      <c r="L49" s="355" t="s">
        <v>532</v>
      </c>
      <c r="M49" s="356" t="s">
        <v>532</v>
      </c>
    </row>
    <row r="50" spans="2:13" ht="27.75" customHeight="1">
      <c r="B50" s="1244" t="s">
        <v>40</v>
      </c>
      <c r="C50" s="1245"/>
      <c r="D50" s="106"/>
      <c r="E50" s="1250" t="s">
        <v>41</v>
      </c>
      <c r="F50" s="1250"/>
      <c r="G50" s="1250"/>
      <c r="H50" s="1251"/>
      <c r="I50" s="354">
        <v>3852</v>
      </c>
      <c r="J50" s="355">
        <v>3926</v>
      </c>
      <c r="K50" s="355">
        <v>4053</v>
      </c>
      <c r="L50" s="355">
        <v>4435</v>
      </c>
      <c r="M50" s="356">
        <v>5017</v>
      </c>
    </row>
    <row r="51" spans="2:13" ht="27.75" customHeight="1">
      <c r="B51" s="1246"/>
      <c r="C51" s="1247"/>
      <c r="D51" s="103"/>
      <c r="E51" s="1250" t="s">
        <v>42</v>
      </c>
      <c r="F51" s="1250"/>
      <c r="G51" s="1250"/>
      <c r="H51" s="1251"/>
      <c r="I51" s="354">
        <v>381</v>
      </c>
      <c r="J51" s="355">
        <v>310</v>
      </c>
      <c r="K51" s="355">
        <v>249</v>
      </c>
      <c r="L51" s="355">
        <v>181</v>
      </c>
      <c r="M51" s="356">
        <v>123</v>
      </c>
    </row>
    <row r="52" spans="2:13" ht="27.75" customHeight="1">
      <c r="B52" s="1248"/>
      <c r="C52" s="1249"/>
      <c r="D52" s="103"/>
      <c r="E52" s="1250" t="s">
        <v>43</v>
      </c>
      <c r="F52" s="1250"/>
      <c r="G52" s="1250"/>
      <c r="H52" s="1251"/>
      <c r="I52" s="354">
        <v>9306</v>
      </c>
      <c r="J52" s="355">
        <v>9258</v>
      </c>
      <c r="K52" s="355">
        <v>9109</v>
      </c>
      <c r="L52" s="355">
        <v>8990</v>
      </c>
      <c r="M52" s="356">
        <v>9129</v>
      </c>
    </row>
    <row r="53" spans="2:13" ht="27.75" customHeight="1" thickBot="1">
      <c r="B53" s="1252" t="s">
        <v>44</v>
      </c>
      <c r="C53" s="1253"/>
      <c r="D53" s="107"/>
      <c r="E53" s="1254" t="s">
        <v>45</v>
      </c>
      <c r="F53" s="1254"/>
      <c r="G53" s="1254"/>
      <c r="H53" s="1255"/>
      <c r="I53" s="357">
        <v>1064</v>
      </c>
      <c r="J53" s="358">
        <v>1160</v>
      </c>
      <c r="K53" s="358">
        <v>957</v>
      </c>
      <c r="L53" s="358">
        <v>438</v>
      </c>
      <c r="M53" s="359">
        <v>-306</v>
      </c>
    </row>
    <row r="54" spans="2:13" ht="27.75" customHeight="1">
      <c r="B54" s="108" t="s">
        <v>46</v>
      </c>
      <c r="C54" s="109"/>
      <c r="D54" s="109"/>
      <c r="E54" s="110"/>
      <c r="F54" s="110"/>
      <c r="G54" s="110"/>
      <c r="H54" s="110"/>
      <c r="I54" s="111"/>
      <c r="J54" s="111"/>
      <c r="K54" s="111"/>
      <c r="L54" s="111"/>
      <c r="M54" s="111"/>
    </row>
    <row r="55" spans="2:13"/>
  </sheetData>
  <sheetProtection algorithmName="SHA-512" hashValue="zy0e7kbDwAafnj07qlCTlW4bCmFlGJtqPvm1WDuPV73TAsdlVMNDHxQVXElmwfI7QIV1xGDvwhqr6IkmoV32cw==" saltValue="iXgjYthFbPaefb5b2YF0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576</v>
      </c>
      <c r="G54" s="116" t="s">
        <v>577</v>
      </c>
      <c r="H54" s="117" t="s">
        <v>578</v>
      </c>
    </row>
    <row r="55" spans="2:8" ht="52.5" customHeight="1">
      <c r="B55" s="118"/>
      <c r="C55" s="1271" t="s">
        <v>48</v>
      </c>
      <c r="D55" s="1271"/>
      <c r="E55" s="1272"/>
      <c r="F55" s="119">
        <v>2252</v>
      </c>
      <c r="G55" s="119">
        <v>2466</v>
      </c>
      <c r="H55" s="120">
        <v>2335</v>
      </c>
    </row>
    <row r="56" spans="2:8" ht="52.5" customHeight="1">
      <c r="B56" s="121"/>
      <c r="C56" s="1273" t="s">
        <v>49</v>
      </c>
      <c r="D56" s="1273"/>
      <c r="E56" s="1274"/>
      <c r="F56" s="122">
        <v>314</v>
      </c>
      <c r="G56" s="122">
        <v>314</v>
      </c>
      <c r="H56" s="123">
        <v>375</v>
      </c>
    </row>
    <row r="57" spans="2:8" ht="53.25" customHeight="1">
      <c r="B57" s="121"/>
      <c r="C57" s="1275" t="s">
        <v>50</v>
      </c>
      <c r="D57" s="1275"/>
      <c r="E57" s="1276"/>
      <c r="F57" s="124">
        <v>1421</v>
      </c>
      <c r="G57" s="124">
        <v>1588</v>
      </c>
      <c r="H57" s="125">
        <v>2207</v>
      </c>
    </row>
    <row r="58" spans="2:8" ht="45.75" customHeight="1">
      <c r="B58" s="126"/>
      <c r="C58" s="1263" t="s">
        <v>600</v>
      </c>
      <c r="D58" s="1264"/>
      <c r="E58" s="1265"/>
      <c r="F58" s="127">
        <v>914</v>
      </c>
      <c r="G58" s="127">
        <v>972</v>
      </c>
      <c r="H58" s="128">
        <v>1174</v>
      </c>
    </row>
    <row r="59" spans="2:8" ht="45.75" customHeight="1">
      <c r="B59" s="126"/>
      <c r="C59" s="1263" t="s">
        <v>599</v>
      </c>
      <c r="D59" s="1264"/>
      <c r="E59" s="1265"/>
      <c r="F59" s="127">
        <v>420</v>
      </c>
      <c r="G59" s="127">
        <v>511</v>
      </c>
      <c r="H59" s="128">
        <v>625</v>
      </c>
    </row>
    <row r="60" spans="2:8" ht="45.75" customHeight="1">
      <c r="B60" s="126"/>
      <c r="C60" s="1263" t="s">
        <v>601</v>
      </c>
      <c r="D60" s="1264"/>
      <c r="E60" s="1265"/>
      <c r="F60" s="127">
        <v>0</v>
      </c>
      <c r="G60" s="127">
        <v>0</v>
      </c>
      <c r="H60" s="128">
        <v>300</v>
      </c>
    </row>
    <row r="61" spans="2:8" ht="45.75" customHeight="1">
      <c r="B61" s="126"/>
      <c r="C61" s="1263" t="s">
        <v>602</v>
      </c>
      <c r="D61" s="1264"/>
      <c r="E61" s="1265"/>
      <c r="F61" s="127">
        <v>32</v>
      </c>
      <c r="G61" s="127">
        <v>32</v>
      </c>
      <c r="H61" s="128">
        <v>32</v>
      </c>
    </row>
    <row r="62" spans="2:8" ht="45.75" customHeight="1" thickBot="1">
      <c r="B62" s="129"/>
      <c r="C62" s="1266" t="s">
        <v>603</v>
      </c>
      <c r="D62" s="1267"/>
      <c r="E62" s="1268"/>
      <c r="F62" s="130">
        <v>0</v>
      </c>
      <c r="G62" s="130">
        <v>8</v>
      </c>
      <c r="H62" s="131">
        <v>21</v>
      </c>
    </row>
    <row r="63" spans="2:8" ht="52.5" customHeight="1" thickBot="1">
      <c r="B63" s="132"/>
      <c r="C63" s="1269" t="s">
        <v>51</v>
      </c>
      <c r="D63" s="1269"/>
      <c r="E63" s="1270"/>
      <c r="F63" s="133">
        <v>3987</v>
      </c>
      <c r="G63" s="133">
        <v>4368</v>
      </c>
      <c r="H63" s="134">
        <v>4917</v>
      </c>
    </row>
    <row r="64" spans="2:8"/>
  </sheetData>
  <sheetProtection algorithmName="SHA-512" hashValue="CDe8DqD7xx+O0+wNodJv4kg59M48sQMqFM+4E9VDuBv4GZnfFoEtdUgw8dyxogubsrliqtOy0duN4igD6e5RNg==" saltValue="mFVG03oa63OvvDUHIPyK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59D83-BFF4-44CC-910E-EDC7EE0E0E09}">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622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615</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574</v>
      </c>
      <c r="BQ50" s="1283"/>
      <c r="BR50" s="1283"/>
      <c r="BS50" s="1283"/>
      <c r="BT50" s="1283"/>
      <c r="BU50" s="1283"/>
      <c r="BV50" s="1283"/>
      <c r="BW50" s="1283"/>
      <c r="BX50" s="1283" t="s">
        <v>575</v>
      </c>
      <c r="BY50" s="1283"/>
      <c r="BZ50" s="1283"/>
      <c r="CA50" s="1283"/>
      <c r="CB50" s="1283"/>
      <c r="CC50" s="1283"/>
      <c r="CD50" s="1283"/>
      <c r="CE50" s="1283"/>
      <c r="CF50" s="1283" t="s">
        <v>576</v>
      </c>
      <c r="CG50" s="1283"/>
      <c r="CH50" s="1283"/>
      <c r="CI50" s="1283"/>
      <c r="CJ50" s="1283"/>
      <c r="CK50" s="1283"/>
      <c r="CL50" s="1283"/>
      <c r="CM50" s="1283"/>
      <c r="CN50" s="1283" t="s">
        <v>577</v>
      </c>
      <c r="CO50" s="1283"/>
      <c r="CP50" s="1283"/>
      <c r="CQ50" s="1283"/>
      <c r="CR50" s="1283"/>
      <c r="CS50" s="1283"/>
      <c r="CT50" s="1283"/>
      <c r="CU50" s="1283"/>
      <c r="CV50" s="1283" t="s">
        <v>578</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616</v>
      </c>
      <c r="AO51" s="1282"/>
      <c r="AP51" s="1282"/>
      <c r="AQ51" s="1282"/>
      <c r="AR51" s="1282"/>
      <c r="AS51" s="1282"/>
      <c r="AT51" s="1282"/>
      <c r="AU51" s="1282"/>
      <c r="AV51" s="1282"/>
      <c r="AW51" s="1282"/>
      <c r="AX51" s="1282"/>
      <c r="AY51" s="1282"/>
      <c r="AZ51" s="1282"/>
      <c r="BA51" s="1282"/>
      <c r="BB51" s="1282" t="s">
        <v>617</v>
      </c>
      <c r="BC51" s="1282"/>
      <c r="BD51" s="1282"/>
      <c r="BE51" s="1282"/>
      <c r="BF51" s="1282"/>
      <c r="BG51" s="1282"/>
      <c r="BH51" s="1282"/>
      <c r="BI51" s="1282"/>
      <c r="BJ51" s="1282"/>
      <c r="BK51" s="1282"/>
      <c r="BL51" s="1282"/>
      <c r="BM51" s="1282"/>
      <c r="BN51" s="1282"/>
      <c r="BO51" s="1282"/>
      <c r="BP51" s="1279">
        <v>20.9</v>
      </c>
      <c r="BQ51" s="1279"/>
      <c r="BR51" s="1279"/>
      <c r="BS51" s="1279"/>
      <c r="BT51" s="1279"/>
      <c r="BU51" s="1279"/>
      <c r="BV51" s="1279"/>
      <c r="BW51" s="1279"/>
      <c r="BX51" s="1279">
        <v>23.1</v>
      </c>
      <c r="BY51" s="1279"/>
      <c r="BZ51" s="1279"/>
      <c r="CA51" s="1279"/>
      <c r="CB51" s="1279"/>
      <c r="CC51" s="1279"/>
      <c r="CD51" s="1279"/>
      <c r="CE51" s="1279"/>
      <c r="CF51" s="1279">
        <v>19.2</v>
      </c>
      <c r="CG51" s="1279"/>
      <c r="CH51" s="1279"/>
      <c r="CI51" s="1279"/>
      <c r="CJ51" s="1279"/>
      <c r="CK51" s="1279"/>
      <c r="CL51" s="1279"/>
      <c r="CM51" s="1279"/>
      <c r="CN51" s="1279">
        <v>8.5</v>
      </c>
      <c r="CO51" s="1279"/>
      <c r="CP51" s="1279"/>
      <c r="CQ51" s="1279"/>
      <c r="CR51" s="1279"/>
      <c r="CS51" s="1279"/>
      <c r="CT51" s="1279"/>
      <c r="CU51" s="1279"/>
      <c r="CV51" s="1279"/>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618</v>
      </c>
      <c r="BC53" s="1282"/>
      <c r="BD53" s="1282"/>
      <c r="BE53" s="1282"/>
      <c r="BF53" s="1282"/>
      <c r="BG53" s="1282"/>
      <c r="BH53" s="1282"/>
      <c r="BI53" s="1282"/>
      <c r="BJ53" s="1282"/>
      <c r="BK53" s="1282"/>
      <c r="BL53" s="1282"/>
      <c r="BM53" s="1282"/>
      <c r="BN53" s="1282"/>
      <c r="BO53" s="1282"/>
      <c r="BP53" s="1279">
        <v>65.099999999999994</v>
      </c>
      <c r="BQ53" s="1279"/>
      <c r="BR53" s="1279"/>
      <c r="BS53" s="1279"/>
      <c r="BT53" s="1279"/>
      <c r="BU53" s="1279"/>
      <c r="BV53" s="1279"/>
      <c r="BW53" s="1279"/>
      <c r="BX53" s="1279">
        <v>65.900000000000006</v>
      </c>
      <c r="BY53" s="1279"/>
      <c r="BZ53" s="1279"/>
      <c r="CA53" s="1279"/>
      <c r="CB53" s="1279"/>
      <c r="CC53" s="1279"/>
      <c r="CD53" s="1279"/>
      <c r="CE53" s="1279"/>
      <c r="CF53" s="1279">
        <v>67.400000000000006</v>
      </c>
      <c r="CG53" s="1279"/>
      <c r="CH53" s="1279"/>
      <c r="CI53" s="1279"/>
      <c r="CJ53" s="1279"/>
      <c r="CK53" s="1279"/>
      <c r="CL53" s="1279"/>
      <c r="CM53" s="1279"/>
      <c r="CN53" s="1279">
        <v>69.2</v>
      </c>
      <c r="CO53" s="1279"/>
      <c r="CP53" s="1279"/>
      <c r="CQ53" s="1279"/>
      <c r="CR53" s="1279"/>
      <c r="CS53" s="1279"/>
      <c r="CT53" s="1279"/>
      <c r="CU53" s="1279"/>
      <c r="CV53" s="1279">
        <v>68.2</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619</v>
      </c>
      <c r="AO55" s="1283"/>
      <c r="AP55" s="1283"/>
      <c r="AQ55" s="1283"/>
      <c r="AR55" s="1283"/>
      <c r="AS55" s="1283"/>
      <c r="AT55" s="1283"/>
      <c r="AU55" s="1283"/>
      <c r="AV55" s="1283"/>
      <c r="AW55" s="1283"/>
      <c r="AX55" s="1283"/>
      <c r="AY55" s="1283"/>
      <c r="AZ55" s="1283"/>
      <c r="BA55" s="1283"/>
      <c r="BB55" s="1282" t="s">
        <v>617</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79">
        <v>0</v>
      </c>
      <c r="BY55" s="1279"/>
      <c r="BZ55" s="1279"/>
      <c r="CA55" s="1279"/>
      <c r="CB55" s="1279"/>
      <c r="CC55" s="1279"/>
      <c r="CD55" s="1279"/>
      <c r="CE55" s="1279"/>
      <c r="CF55" s="1279">
        <v>3.1</v>
      </c>
      <c r="CG55" s="1279"/>
      <c r="CH55" s="1279"/>
      <c r="CI55" s="1279"/>
      <c r="CJ55" s="1279"/>
      <c r="CK55" s="1279"/>
      <c r="CL55" s="1279"/>
      <c r="CM55" s="1279"/>
      <c r="CN55" s="1279">
        <v>13.7</v>
      </c>
      <c r="CO55" s="1279"/>
      <c r="CP55" s="1279"/>
      <c r="CQ55" s="1279"/>
      <c r="CR55" s="1279"/>
      <c r="CS55" s="1279"/>
      <c r="CT55" s="1279"/>
      <c r="CU55" s="1279"/>
      <c r="CV55" s="1279">
        <v>6.9</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618</v>
      </c>
      <c r="BC57" s="1282"/>
      <c r="BD57" s="1282"/>
      <c r="BE57" s="1282"/>
      <c r="BF57" s="1282"/>
      <c r="BG57" s="1282"/>
      <c r="BH57" s="1282"/>
      <c r="BI57" s="1282"/>
      <c r="BJ57" s="1282"/>
      <c r="BK57" s="1282"/>
      <c r="BL57" s="1282"/>
      <c r="BM57" s="1282"/>
      <c r="BN57" s="1282"/>
      <c r="BO57" s="1282"/>
      <c r="BP57" s="1279">
        <v>59.4</v>
      </c>
      <c r="BQ57" s="1279"/>
      <c r="BR57" s="1279"/>
      <c r="BS57" s="1279"/>
      <c r="BT57" s="1279"/>
      <c r="BU57" s="1279"/>
      <c r="BV57" s="1279"/>
      <c r="BW57" s="1279"/>
      <c r="BX57" s="1279">
        <v>60</v>
      </c>
      <c r="BY57" s="1279"/>
      <c r="BZ57" s="1279"/>
      <c r="CA57" s="1279"/>
      <c r="CB57" s="1279"/>
      <c r="CC57" s="1279"/>
      <c r="CD57" s="1279"/>
      <c r="CE57" s="1279"/>
      <c r="CF57" s="1279">
        <v>61.2</v>
      </c>
      <c r="CG57" s="1279"/>
      <c r="CH57" s="1279"/>
      <c r="CI57" s="1279"/>
      <c r="CJ57" s="1279"/>
      <c r="CK57" s="1279"/>
      <c r="CL57" s="1279"/>
      <c r="CM57" s="1279"/>
      <c r="CN57" s="1279">
        <v>62</v>
      </c>
      <c r="CO57" s="1279"/>
      <c r="CP57" s="1279"/>
      <c r="CQ57" s="1279"/>
      <c r="CR57" s="1279"/>
      <c r="CS57" s="1279"/>
      <c r="CT57" s="1279"/>
      <c r="CU57" s="1279"/>
      <c r="CV57" s="1279">
        <v>62.9</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620</v>
      </c>
    </row>
    <row r="64" spans="1:109">
      <c r="B64" s="376"/>
      <c r="G64" s="383"/>
      <c r="I64" s="396"/>
      <c r="J64" s="396"/>
      <c r="K64" s="396"/>
      <c r="L64" s="396"/>
      <c r="M64" s="396"/>
      <c r="N64" s="397"/>
      <c r="AM64" s="383"/>
      <c r="AN64" s="383" t="s">
        <v>614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623</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615</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574</v>
      </c>
      <c r="BQ72" s="1283"/>
      <c r="BR72" s="1283"/>
      <c r="BS72" s="1283"/>
      <c r="BT72" s="1283"/>
      <c r="BU72" s="1283"/>
      <c r="BV72" s="1283"/>
      <c r="BW72" s="1283"/>
      <c r="BX72" s="1283" t="s">
        <v>575</v>
      </c>
      <c r="BY72" s="1283"/>
      <c r="BZ72" s="1283"/>
      <c r="CA72" s="1283"/>
      <c r="CB72" s="1283"/>
      <c r="CC72" s="1283"/>
      <c r="CD72" s="1283"/>
      <c r="CE72" s="1283"/>
      <c r="CF72" s="1283" t="s">
        <v>576</v>
      </c>
      <c r="CG72" s="1283"/>
      <c r="CH72" s="1283"/>
      <c r="CI72" s="1283"/>
      <c r="CJ72" s="1283"/>
      <c r="CK72" s="1283"/>
      <c r="CL72" s="1283"/>
      <c r="CM72" s="1283"/>
      <c r="CN72" s="1283" t="s">
        <v>577</v>
      </c>
      <c r="CO72" s="1283"/>
      <c r="CP72" s="1283"/>
      <c r="CQ72" s="1283"/>
      <c r="CR72" s="1283"/>
      <c r="CS72" s="1283"/>
      <c r="CT72" s="1283"/>
      <c r="CU72" s="1283"/>
      <c r="CV72" s="1283" t="s">
        <v>578</v>
      </c>
      <c r="CW72" s="1283"/>
      <c r="CX72" s="1283"/>
      <c r="CY72" s="1283"/>
      <c r="CZ72" s="1283"/>
      <c r="DA72" s="1283"/>
      <c r="DB72" s="1283"/>
      <c r="DC72" s="1283"/>
    </row>
    <row r="73" spans="2:107">
      <c r="B73" s="376"/>
      <c r="G73" s="1294"/>
      <c r="H73" s="1294"/>
      <c r="I73" s="1294"/>
      <c r="J73" s="1294"/>
      <c r="K73" s="1278"/>
      <c r="L73" s="1278"/>
      <c r="M73" s="1278"/>
      <c r="N73" s="1278"/>
      <c r="AM73" s="385"/>
      <c r="AN73" s="1282" t="s">
        <v>616</v>
      </c>
      <c r="AO73" s="1282"/>
      <c r="AP73" s="1282"/>
      <c r="AQ73" s="1282"/>
      <c r="AR73" s="1282"/>
      <c r="AS73" s="1282"/>
      <c r="AT73" s="1282"/>
      <c r="AU73" s="1282"/>
      <c r="AV73" s="1282"/>
      <c r="AW73" s="1282"/>
      <c r="AX73" s="1282"/>
      <c r="AY73" s="1282"/>
      <c r="AZ73" s="1282"/>
      <c r="BA73" s="1282"/>
      <c r="BB73" s="1282" t="s">
        <v>617</v>
      </c>
      <c r="BC73" s="1282"/>
      <c r="BD73" s="1282"/>
      <c r="BE73" s="1282"/>
      <c r="BF73" s="1282"/>
      <c r="BG73" s="1282"/>
      <c r="BH73" s="1282"/>
      <c r="BI73" s="1282"/>
      <c r="BJ73" s="1282"/>
      <c r="BK73" s="1282"/>
      <c r="BL73" s="1282"/>
      <c r="BM73" s="1282"/>
      <c r="BN73" s="1282"/>
      <c r="BO73" s="1282"/>
      <c r="BP73" s="1279">
        <v>20.9</v>
      </c>
      <c r="BQ73" s="1279"/>
      <c r="BR73" s="1279"/>
      <c r="BS73" s="1279"/>
      <c r="BT73" s="1279"/>
      <c r="BU73" s="1279"/>
      <c r="BV73" s="1279"/>
      <c r="BW73" s="1279"/>
      <c r="BX73" s="1279">
        <v>23.1</v>
      </c>
      <c r="BY73" s="1279"/>
      <c r="BZ73" s="1279"/>
      <c r="CA73" s="1279"/>
      <c r="CB73" s="1279"/>
      <c r="CC73" s="1279"/>
      <c r="CD73" s="1279"/>
      <c r="CE73" s="1279"/>
      <c r="CF73" s="1279">
        <v>19.2</v>
      </c>
      <c r="CG73" s="1279"/>
      <c r="CH73" s="1279"/>
      <c r="CI73" s="1279"/>
      <c r="CJ73" s="1279"/>
      <c r="CK73" s="1279"/>
      <c r="CL73" s="1279"/>
      <c r="CM73" s="1279"/>
      <c r="CN73" s="1279">
        <v>8.5</v>
      </c>
      <c r="CO73" s="1279"/>
      <c r="CP73" s="1279"/>
      <c r="CQ73" s="1279"/>
      <c r="CR73" s="1279"/>
      <c r="CS73" s="1279"/>
      <c r="CT73" s="1279"/>
      <c r="CU73" s="1279"/>
      <c r="CV73" s="1279"/>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621</v>
      </c>
      <c r="BC75" s="1282"/>
      <c r="BD75" s="1282"/>
      <c r="BE75" s="1282"/>
      <c r="BF75" s="1282"/>
      <c r="BG75" s="1282"/>
      <c r="BH75" s="1282"/>
      <c r="BI75" s="1282"/>
      <c r="BJ75" s="1282"/>
      <c r="BK75" s="1282"/>
      <c r="BL75" s="1282"/>
      <c r="BM75" s="1282"/>
      <c r="BN75" s="1282"/>
      <c r="BO75" s="1282"/>
      <c r="BP75" s="1279">
        <v>13.8</v>
      </c>
      <c r="BQ75" s="1279"/>
      <c r="BR75" s="1279"/>
      <c r="BS75" s="1279"/>
      <c r="BT75" s="1279"/>
      <c r="BU75" s="1279"/>
      <c r="BV75" s="1279"/>
      <c r="BW75" s="1279"/>
      <c r="BX75" s="1279">
        <v>13.7</v>
      </c>
      <c r="BY75" s="1279"/>
      <c r="BZ75" s="1279"/>
      <c r="CA75" s="1279"/>
      <c r="CB75" s="1279"/>
      <c r="CC75" s="1279"/>
      <c r="CD75" s="1279"/>
      <c r="CE75" s="1279"/>
      <c r="CF75" s="1279">
        <v>13.9</v>
      </c>
      <c r="CG75" s="1279"/>
      <c r="CH75" s="1279"/>
      <c r="CI75" s="1279"/>
      <c r="CJ75" s="1279"/>
      <c r="CK75" s="1279"/>
      <c r="CL75" s="1279"/>
      <c r="CM75" s="1279"/>
      <c r="CN75" s="1279">
        <v>13.1</v>
      </c>
      <c r="CO75" s="1279"/>
      <c r="CP75" s="1279"/>
      <c r="CQ75" s="1279"/>
      <c r="CR75" s="1279"/>
      <c r="CS75" s="1279"/>
      <c r="CT75" s="1279"/>
      <c r="CU75" s="1279"/>
      <c r="CV75" s="1279">
        <v>11.6</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619</v>
      </c>
      <c r="AO77" s="1283"/>
      <c r="AP77" s="1283"/>
      <c r="AQ77" s="1283"/>
      <c r="AR77" s="1283"/>
      <c r="AS77" s="1283"/>
      <c r="AT77" s="1283"/>
      <c r="AU77" s="1283"/>
      <c r="AV77" s="1283"/>
      <c r="AW77" s="1283"/>
      <c r="AX77" s="1283"/>
      <c r="AY77" s="1283"/>
      <c r="AZ77" s="1283"/>
      <c r="BA77" s="1283"/>
      <c r="BB77" s="1282" t="s">
        <v>617</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3.1</v>
      </c>
      <c r="CG77" s="1279"/>
      <c r="CH77" s="1279"/>
      <c r="CI77" s="1279"/>
      <c r="CJ77" s="1279"/>
      <c r="CK77" s="1279"/>
      <c r="CL77" s="1279"/>
      <c r="CM77" s="1279"/>
      <c r="CN77" s="1279">
        <v>13.7</v>
      </c>
      <c r="CO77" s="1279"/>
      <c r="CP77" s="1279"/>
      <c r="CQ77" s="1279"/>
      <c r="CR77" s="1279"/>
      <c r="CS77" s="1279"/>
      <c r="CT77" s="1279"/>
      <c r="CU77" s="1279"/>
      <c r="CV77" s="1279">
        <v>6.9</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621</v>
      </c>
      <c r="BC79" s="1282"/>
      <c r="BD79" s="1282"/>
      <c r="BE79" s="1282"/>
      <c r="BF79" s="1282"/>
      <c r="BG79" s="1282"/>
      <c r="BH79" s="1282"/>
      <c r="BI79" s="1282"/>
      <c r="BJ79" s="1282"/>
      <c r="BK79" s="1282"/>
      <c r="BL79" s="1282"/>
      <c r="BM79" s="1282"/>
      <c r="BN79" s="1282"/>
      <c r="BO79" s="1282"/>
      <c r="BP79" s="1279">
        <v>7.9</v>
      </c>
      <c r="BQ79" s="1279"/>
      <c r="BR79" s="1279"/>
      <c r="BS79" s="1279"/>
      <c r="BT79" s="1279"/>
      <c r="BU79" s="1279"/>
      <c r="BV79" s="1279"/>
      <c r="BW79" s="1279"/>
      <c r="BX79" s="1279">
        <v>7.8</v>
      </c>
      <c r="BY79" s="1279"/>
      <c r="BZ79" s="1279"/>
      <c r="CA79" s="1279"/>
      <c r="CB79" s="1279"/>
      <c r="CC79" s="1279"/>
      <c r="CD79" s="1279"/>
      <c r="CE79" s="1279"/>
      <c r="CF79" s="1279">
        <v>7.9</v>
      </c>
      <c r="CG79" s="1279"/>
      <c r="CH79" s="1279"/>
      <c r="CI79" s="1279"/>
      <c r="CJ79" s="1279"/>
      <c r="CK79" s="1279"/>
      <c r="CL79" s="1279"/>
      <c r="CM79" s="1279"/>
      <c r="CN79" s="1279">
        <v>7.9</v>
      </c>
      <c r="CO79" s="1279"/>
      <c r="CP79" s="1279"/>
      <c r="CQ79" s="1279"/>
      <c r="CR79" s="1279"/>
      <c r="CS79" s="1279"/>
      <c r="CT79" s="1279"/>
      <c r="CU79" s="1279"/>
      <c r="CV79" s="1279">
        <v>8</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75DWIIb0hnLd60+HOf90YavMMqLuZHYe0KT24yT7f3cC/sBHW4fqeTU7PsyaD1oq29eIvMNk1xqZNTrfmSj7w==" saltValue="pe4FL038BOJlvScYXEJu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EF9-04EB-48F8-8C23-265C4B29E49B}">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521</v>
      </c>
    </row>
  </sheetData>
  <sheetProtection algorithmName="SHA-512" hashValue="oNi12wB2UnEAgtRTcJq0x6i2V1ssiZQYsXbZgeTIi+3BPHYpNj+Cd//57OMzn+FPeiGYJq0NeQ0c0IEH/fXRzw==" saltValue="1SZmo6jhFqS4wMIXEJPNq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8B38-160F-4E9D-BC55-E104354E90B6}">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521</v>
      </c>
    </row>
  </sheetData>
  <sheetProtection algorithmName="SHA-512" hashValue="Jx6gLyQ1vBJe/eVHOR/DnvLgoQBj5BlsBRxazPqnuulbCGmr3JMWtgq6mrUl+MU5Lz9qSby/5yGOGNIvNPxJBA==" saltValue="wHlET8QtwjIVv8x5G1Eqg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571</v>
      </c>
      <c r="G2" s="148"/>
      <c r="H2" s="149"/>
    </row>
    <row r="3" spans="1:8">
      <c r="A3" s="145" t="s">
        <v>564</v>
      </c>
      <c r="B3" s="150"/>
      <c r="C3" s="151"/>
      <c r="D3" s="152">
        <v>149029</v>
      </c>
      <c r="E3" s="153"/>
      <c r="F3" s="154">
        <v>90072</v>
      </c>
      <c r="G3" s="155"/>
      <c r="H3" s="156"/>
    </row>
    <row r="4" spans="1:8">
      <c r="A4" s="157"/>
      <c r="B4" s="158"/>
      <c r="C4" s="159"/>
      <c r="D4" s="160">
        <v>79746</v>
      </c>
      <c r="E4" s="161"/>
      <c r="F4" s="162">
        <v>46083</v>
      </c>
      <c r="G4" s="163"/>
      <c r="H4" s="164"/>
    </row>
    <row r="5" spans="1:8">
      <c r="A5" s="145" t="s">
        <v>566</v>
      </c>
      <c r="B5" s="150"/>
      <c r="C5" s="151"/>
      <c r="D5" s="152">
        <v>165075</v>
      </c>
      <c r="E5" s="153"/>
      <c r="F5" s="154">
        <v>88328</v>
      </c>
      <c r="G5" s="155"/>
      <c r="H5" s="156"/>
    </row>
    <row r="6" spans="1:8">
      <c r="A6" s="157"/>
      <c r="B6" s="158"/>
      <c r="C6" s="159"/>
      <c r="D6" s="160">
        <v>115007</v>
      </c>
      <c r="E6" s="161"/>
      <c r="F6" s="162">
        <v>49013</v>
      </c>
      <c r="G6" s="163"/>
      <c r="H6" s="164"/>
    </row>
    <row r="7" spans="1:8">
      <c r="A7" s="145" t="s">
        <v>567</v>
      </c>
      <c r="B7" s="150"/>
      <c r="C7" s="151"/>
      <c r="D7" s="152">
        <v>145459</v>
      </c>
      <c r="E7" s="153"/>
      <c r="F7" s="154">
        <v>103390</v>
      </c>
      <c r="G7" s="155"/>
      <c r="H7" s="156"/>
    </row>
    <row r="8" spans="1:8">
      <c r="A8" s="157"/>
      <c r="B8" s="158"/>
      <c r="C8" s="159"/>
      <c r="D8" s="160">
        <v>98268</v>
      </c>
      <c r="E8" s="161"/>
      <c r="F8" s="162">
        <v>51269</v>
      </c>
      <c r="G8" s="163"/>
      <c r="H8" s="164"/>
    </row>
    <row r="9" spans="1:8">
      <c r="A9" s="145" t="s">
        <v>568</v>
      </c>
      <c r="B9" s="150"/>
      <c r="C9" s="151"/>
      <c r="D9" s="152">
        <v>101420</v>
      </c>
      <c r="E9" s="153"/>
      <c r="F9" s="154">
        <v>117234</v>
      </c>
      <c r="G9" s="155"/>
      <c r="H9" s="156"/>
    </row>
    <row r="10" spans="1:8">
      <c r="A10" s="157"/>
      <c r="B10" s="158"/>
      <c r="C10" s="159"/>
      <c r="D10" s="160">
        <v>61168</v>
      </c>
      <c r="E10" s="161"/>
      <c r="F10" s="162">
        <v>59796</v>
      </c>
      <c r="G10" s="163"/>
      <c r="H10" s="164"/>
    </row>
    <row r="11" spans="1:8">
      <c r="A11" s="145" t="s">
        <v>569</v>
      </c>
      <c r="B11" s="150"/>
      <c r="C11" s="151"/>
      <c r="D11" s="152">
        <v>100117</v>
      </c>
      <c r="E11" s="153"/>
      <c r="F11" s="154">
        <v>97758</v>
      </c>
      <c r="G11" s="155"/>
      <c r="H11" s="156"/>
    </row>
    <row r="12" spans="1:8">
      <c r="A12" s="157"/>
      <c r="B12" s="158"/>
      <c r="C12" s="165"/>
      <c r="D12" s="160">
        <v>52749</v>
      </c>
      <c r="E12" s="161"/>
      <c r="F12" s="162">
        <v>45946</v>
      </c>
      <c r="G12" s="163"/>
      <c r="H12" s="164"/>
    </row>
    <row r="13" spans="1:8">
      <c r="A13" s="145"/>
      <c r="B13" s="150"/>
      <c r="C13" s="166"/>
      <c r="D13" s="167">
        <v>132220</v>
      </c>
      <c r="E13" s="168"/>
      <c r="F13" s="169">
        <v>99356</v>
      </c>
      <c r="G13" s="170"/>
      <c r="H13" s="156"/>
    </row>
    <row r="14" spans="1:8">
      <c r="A14" s="157"/>
      <c r="B14" s="158"/>
      <c r="C14" s="159"/>
      <c r="D14" s="160">
        <v>81388</v>
      </c>
      <c r="E14" s="161"/>
      <c r="F14" s="162">
        <v>50421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5.6</v>
      </c>
      <c r="C19" s="171">
        <f>ROUND(VALUE(SUBSTITUTE(実質収支比率等に係る経年分析!G$48,"▲","-")),2)</f>
        <v>4.4800000000000004</v>
      </c>
      <c r="D19" s="171">
        <f>ROUND(VALUE(SUBSTITUTE(実質収支比率等に係る経年分析!H$48,"▲","-")),2)</f>
        <v>5.87</v>
      </c>
      <c r="E19" s="171">
        <f>ROUND(VALUE(SUBSTITUTE(実質収支比率等に係る経年分析!I$48,"▲","-")),2)</f>
        <v>5.26</v>
      </c>
      <c r="F19" s="171">
        <f>ROUND(VALUE(SUBSTITUTE(実質収支比率等に係る経年分析!J$48,"▲","-")),2)</f>
        <v>3.59</v>
      </c>
    </row>
    <row r="20" spans="1:11">
      <c r="A20" s="171" t="s">
        <v>55</v>
      </c>
      <c r="B20" s="171">
        <f>ROUND(VALUE(SUBSTITUTE(実質収支比率等に係る経年分析!F$47,"▲","-")),2)</f>
        <v>36.99</v>
      </c>
      <c r="C20" s="171">
        <f>ROUND(VALUE(SUBSTITUTE(実質収支比率等に係る経年分析!G$47,"▲","-")),2)</f>
        <v>38.26</v>
      </c>
      <c r="D20" s="171">
        <f>ROUND(VALUE(SUBSTITUTE(実質収支比率等に係る経年分析!H$47,"▲","-")),2)</f>
        <v>37.86</v>
      </c>
      <c r="E20" s="171">
        <f>ROUND(VALUE(SUBSTITUTE(実質収支比率等に係る経年分析!I$47,"▲","-")),2)</f>
        <v>40.619999999999997</v>
      </c>
      <c r="F20" s="171">
        <f>ROUND(VALUE(SUBSTITUTE(実質収支比率等に係る経年分析!J$47,"▲","-")),2)</f>
        <v>36.44</v>
      </c>
    </row>
    <row r="21" spans="1:11">
      <c r="A21" s="171" t="s">
        <v>56</v>
      </c>
      <c r="B21" s="171">
        <f>IF(ISNUMBER(VALUE(SUBSTITUTE(実質収支比率等に係る経年分析!F$49,"▲","-"))),ROUND(VALUE(SUBSTITUTE(実質収支比率等に係る経年分析!F$49,"▲","-")),2),NA())</f>
        <v>2.9</v>
      </c>
      <c r="C21" s="171">
        <f>IF(ISNUMBER(VALUE(SUBSTITUTE(実質収支比率等に係る経年分析!G$49,"▲","-"))),ROUND(VALUE(SUBSTITUTE(実質収支比率等に係る経年分析!G$49,"▲","-")),2),NA())</f>
        <v>-0.28999999999999998</v>
      </c>
      <c r="D21" s="171">
        <f>IF(ISNUMBER(VALUE(SUBSTITUTE(実質収支比率等に係る経年分析!H$49,"▲","-"))),ROUND(VALUE(SUBSTITUTE(実質収支比率等に係る経年分析!H$49,"▲","-")),2),NA())</f>
        <v>-0.03</v>
      </c>
      <c r="E21" s="171">
        <f>IF(ISNUMBER(VALUE(SUBSTITUTE(実質収支比率等に係る経年分析!I$49,"▲","-"))),ROUND(VALUE(SUBSTITUTE(実質収支比率等に係る経年分析!I$49,"▲","-")),2),NA())</f>
        <v>3.04</v>
      </c>
      <c r="F21" s="171">
        <f>IF(ISNUMBER(VALUE(SUBSTITUTE(実質収支比率等に係る経年分析!J$49,"▲","-"))),ROUND(VALUE(SUBSTITUTE(実質収支比率等に係る経年分析!J$49,"▲","-")),2),NA())</f>
        <v>-3.45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0.17</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屋久島町後期高齢者医療事業特別会計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屋久島町診療所事業特別会計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屋久島町農業集落排水事業特別会計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f>IF(ROUND(VALUE(SUBSTITUTE(連結実質赤字比率に係る赤字・黒字の構成分析!I$39,"▲", "-")), 2) &lt; 0, ABS(ROUND(VALUE(SUBSTITUTE(連結実質赤字比率に係る赤字・黒字の構成分析!I$39,"▲", "-")), 2)), NA())</f>
        <v>0.03</v>
      </c>
      <c r="I31" s="172" t="e">
        <f>IF(ROUND(VALUE(SUBSTITUTE(連結実質赤字比率に係る赤字・黒字の構成分析!I$39,"▲", "-")), 2) &gt;= 0, ABS(ROUND(VALUE(SUBSTITUTE(連結実質赤字比率に係る赤字・黒字の構成分析!I$39,"▲", "-")), 2)), NA())</f>
        <v>#N/A</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c r="A32" s="172" t="str">
        <f>IF(連結実質赤字比率に係る赤字・黒字の構成分析!C$38="",NA(),連結実質赤字比率に係る赤字・黒字の構成分析!C$38)</f>
        <v>屋久島町上水道事業特別会計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c r="A33" s="172" t="str">
        <f>IF(連結実質赤字比率に係る赤字・黒字の構成分析!C$37="",NA(),連結実質赤字比率に係る赤字・黒字の構成分析!C$37)</f>
        <v>屋久島町船舶事業特別会計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v>
      </c>
    </row>
    <row r="34" spans="1:16">
      <c r="A34" s="172" t="str">
        <f>IF(連結実質赤字比率に係る赤字・黒字の構成分析!C$36="",NA(),連結実質赤字比率に係る赤字・黒字の構成分析!C$36)</f>
        <v>屋久島町国民健康保険事業特別会計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v>
      </c>
    </row>
    <row r="35" spans="1:16">
      <c r="A35" s="172" t="str">
        <f>IF(連結実質赤字比率に係る赤字・黒字の構成分析!C$35="",NA(),連結実質赤字比率に係る赤字・黒字の構成分析!C$35)</f>
        <v>屋久島町介護保険事業特別会計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0.56000000000000005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3.59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1142</v>
      </c>
      <c r="E42" s="173"/>
      <c r="F42" s="173"/>
      <c r="G42" s="173">
        <f>'実質公債費比率（分子）の構造'!L$52</f>
        <v>1135</v>
      </c>
      <c r="H42" s="173"/>
      <c r="I42" s="173"/>
      <c r="J42" s="173">
        <f>'実質公債費比率（分子）の構造'!M$52</f>
        <v>1016</v>
      </c>
      <c r="K42" s="173"/>
      <c r="L42" s="173"/>
      <c r="M42" s="173">
        <f>'実質公債費比率（分子）の構造'!N$52</f>
        <v>979</v>
      </c>
      <c r="N42" s="173"/>
      <c r="O42" s="173"/>
      <c r="P42" s="173">
        <f>'実質公債費比率（分子）の構造'!O$52</f>
        <v>958</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f>'実質公債費比率（分子）の構造'!O$51</f>
        <v>0</v>
      </c>
      <c r="O43" s="173"/>
      <c r="P43" s="173"/>
    </row>
    <row r="44" spans="1:16">
      <c r="A44" s="173" t="s">
        <v>65</v>
      </c>
      <c r="B44" s="173">
        <f>'実質公債費比率（分子）の構造'!K$50</f>
        <v>80</v>
      </c>
      <c r="C44" s="173"/>
      <c r="D44" s="173"/>
      <c r="E44" s="173">
        <f>'実質公債費比率（分子）の構造'!L$50</f>
        <v>80</v>
      </c>
      <c r="F44" s="173"/>
      <c r="G44" s="173"/>
      <c r="H44" s="173">
        <f>'実質公債費比率（分子）の構造'!M$50</f>
        <v>79</v>
      </c>
      <c r="I44" s="173"/>
      <c r="J44" s="173"/>
      <c r="K44" s="173">
        <f>'実質公債費比率（分子）の構造'!N$50</f>
        <v>36</v>
      </c>
      <c r="L44" s="173"/>
      <c r="M44" s="173"/>
      <c r="N44" s="173">
        <f>'実質公債費比率（分子）の構造'!O$50</f>
        <v>30</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139</v>
      </c>
      <c r="C46" s="173"/>
      <c r="D46" s="173"/>
      <c r="E46" s="173">
        <f>'実質公債費比率（分子）の構造'!L$48</f>
        <v>146</v>
      </c>
      <c r="F46" s="173"/>
      <c r="G46" s="173"/>
      <c r="H46" s="173">
        <f>'実質公債費比率（分子）の構造'!M$48</f>
        <v>143</v>
      </c>
      <c r="I46" s="173"/>
      <c r="J46" s="173"/>
      <c r="K46" s="173">
        <f>'実質公債費比率（分子）の構造'!N$48</f>
        <v>188</v>
      </c>
      <c r="L46" s="173"/>
      <c r="M46" s="173"/>
      <c r="N46" s="173">
        <f>'実質公債費比率（分子）の構造'!O$48</f>
        <v>175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1606</v>
      </c>
      <c r="C49" s="173"/>
      <c r="D49" s="173"/>
      <c r="E49" s="173">
        <f>'実質公債費比率（分子）の構造'!L$45</f>
        <v>1585</v>
      </c>
      <c r="F49" s="173"/>
      <c r="G49" s="173"/>
      <c r="H49" s="173">
        <f>'実質公債費比率（分子）の構造'!M$45</f>
        <v>1533</v>
      </c>
      <c r="I49" s="173"/>
      <c r="J49" s="173"/>
      <c r="K49" s="173">
        <f>'実質公債費比率（分子）の構造'!N$45</f>
        <v>1322</v>
      </c>
      <c r="L49" s="173"/>
      <c r="M49" s="173"/>
      <c r="N49" s="173">
        <f>'実質公債費比率（分子）の構造'!O$45</f>
        <v>1251</v>
      </c>
      <c r="O49" s="173"/>
      <c r="P49" s="173"/>
    </row>
    <row r="50" spans="1:16">
      <c r="A50" s="173" t="s">
        <v>71</v>
      </c>
      <c r="B50" s="173" t="e">
        <f>NA()</f>
        <v>#N/A</v>
      </c>
      <c r="C50" s="173">
        <f>IF(ISNUMBER('実質公債費比率（分子）の構造'!K$53),'実質公債費比率（分子）の構造'!K$53,NA())</f>
        <v>683</v>
      </c>
      <c r="D50" s="173" t="e">
        <f>NA()</f>
        <v>#N/A</v>
      </c>
      <c r="E50" s="173" t="e">
        <f>NA()</f>
        <v>#N/A</v>
      </c>
      <c r="F50" s="173">
        <f>IF(ISNUMBER('実質公債費比率（分子）の構造'!L$53),'実質公債費比率（分子）の構造'!L$53,NA())</f>
        <v>676</v>
      </c>
      <c r="G50" s="173" t="e">
        <f>NA()</f>
        <v>#N/A</v>
      </c>
      <c r="H50" s="173" t="e">
        <f>NA()</f>
        <v>#N/A</v>
      </c>
      <c r="I50" s="173">
        <f>IF(ISNUMBER('実質公債費比率（分子）の構造'!M$53),'実質公債費比率（分子）の構造'!M$53,NA())</f>
        <v>739</v>
      </c>
      <c r="J50" s="173" t="e">
        <f>NA()</f>
        <v>#N/A</v>
      </c>
      <c r="K50" s="173" t="e">
        <f>NA()</f>
        <v>#N/A</v>
      </c>
      <c r="L50" s="173">
        <f>IF(ISNUMBER('実質公債費比率（分子）の構造'!N$53),'実質公債費比率（分子）の構造'!N$53,NA())</f>
        <v>567</v>
      </c>
      <c r="M50" s="173" t="e">
        <f>NA()</f>
        <v>#N/A</v>
      </c>
      <c r="N50" s="173" t="e">
        <f>NA()</f>
        <v>#N/A</v>
      </c>
      <c r="O50" s="173">
        <f>IF(ISNUMBER('実質公債費比率（分子）の構造'!O$53),'実質公債費比率（分子）の構造'!O$53,NA())</f>
        <v>498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9306</v>
      </c>
      <c r="E56" s="172"/>
      <c r="F56" s="172"/>
      <c r="G56" s="172">
        <f>'将来負担比率（分子）の構造'!J$52</f>
        <v>9258</v>
      </c>
      <c r="H56" s="172"/>
      <c r="I56" s="172"/>
      <c r="J56" s="172">
        <f>'将来負担比率（分子）の構造'!K$52</f>
        <v>9109</v>
      </c>
      <c r="K56" s="172"/>
      <c r="L56" s="172"/>
      <c r="M56" s="172">
        <f>'将来負担比率（分子）の構造'!L$52</f>
        <v>8990</v>
      </c>
      <c r="N56" s="172"/>
      <c r="O56" s="172"/>
      <c r="P56" s="172">
        <f>'将来負担比率（分子）の構造'!M$52</f>
        <v>9129</v>
      </c>
    </row>
    <row r="57" spans="1:16">
      <c r="A57" s="172" t="s">
        <v>42</v>
      </c>
      <c r="B57" s="172"/>
      <c r="C57" s="172"/>
      <c r="D57" s="172">
        <f>'将来負担比率（分子）の構造'!I$51</f>
        <v>381</v>
      </c>
      <c r="E57" s="172"/>
      <c r="F57" s="172"/>
      <c r="G57" s="172">
        <f>'将来負担比率（分子）の構造'!J$51</f>
        <v>310</v>
      </c>
      <c r="H57" s="172"/>
      <c r="I57" s="172"/>
      <c r="J57" s="172">
        <f>'将来負担比率（分子）の構造'!K$51</f>
        <v>249</v>
      </c>
      <c r="K57" s="172"/>
      <c r="L57" s="172"/>
      <c r="M57" s="172">
        <f>'将来負担比率（分子）の構造'!L$51</f>
        <v>181</v>
      </c>
      <c r="N57" s="172"/>
      <c r="O57" s="172"/>
      <c r="P57" s="172">
        <f>'将来負担比率（分子）の構造'!M$51</f>
        <v>123</v>
      </c>
    </row>
    <row r="58" spans="1:16">
      <c r="A58" s="172" t="s">
        <v>41</v>
      </c>
      <c r="B58" s="172"/>
      <c r="C58" s="172"/>
      <c r="D58" s="172">
        <f>'将来負担比率（分子）の構造'!I$50</f>
        <v>3852</v>
      </c>
      <c r="E58" s="172"/>
      <c r="F58" s="172"/>
      <c r="G58" s="172">
        <f>'将来負担比率（分子）の構造'!J$50</f>
        <v>3926</v>
      </c>
      <c r="H58" s="172"/>
      <c r="I58" s="172"/>
      <c r="J58" s="172">
        <f>'将来負担比率（分子）の構造'!K$50</f>
        <v>4053</v>
      </c>
      <c r="K58" s="172"/>
      <c r="L58" s="172"/>
      <c r="M58" s="172">
        <f>'将来負担比率（分子）の構造'!L$50</f>
        <v>4435</v>
      </c>
      <c r="N58" s="172"/>
      <c r="O58" s="172"/>
      <c r="P58" s="172">
        <f>'将来負担比率（分子）の構造'!M$50</f>
        <v>5017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v>
      </c>
      <c r="C61" s="172"/>
      <c r="D61" s="172"/>
      <c r="E61" s="172">
        <f>'将来負担比率（分子）の構造'!J$46</f>
        <v>1</v>
      </c>
      <c r="F61" s="172"/>
      <c r="G61" s="172"/>
      <c r="H61" s="172">
        <f>'将来負担比率（分子）の構造'!K$46</f>
        <v>1</v>
      </c>
      <c r="I61" s="172"/>
      <c r="J61" s="172"/>
      <c r="K61" s="172">
        <f>'将来負担比率（分子）の構造'!L$46</f>
        <v>1</v>
      </c>
      <c r="L61" s="172"/>
      <c r="M61" s="172"/>
      <c r="N61" s="172">
        <f>'将来負担比率（分子）の構造'!M$46</f>
        <v>0</v>
      </c>
      <c r="O61" s="172"/>
      <c r="P61" s="172"/>
    </row>
    <row r="62" spans="1:16">
      <c r="A62" s="172" t="s">
        <v>35</v>
      </c>
      <c r="B62" s="172">
        <f>'将来負担比率（分子）の構造'!I$45</f>
        <v>638</v>
      </c>
      <c r="C62" s="172"/>
      <c r="D62" s="172"/>
      <c r="E62" s="172">
        <f>'将来負担比率（分子）の構造'!J$45</f>
        <v>543</v>
      </c>
      <c r="F62" s="172"/>
      <c r="G62" s="172"/>
      <c r="H62" s="172">
        <f>'将来負担比率（分子）の構造'!K$45</f>
        <v>544</v>
      </c>
      <c r="I62" s="172"/>
      <c r="J62" s="172"/>
      <c r="K62" s="172">
        <f>'将来負担比率（分子）の構造'!L$45</f>
        <v>534</v>
      </c>
      <c r="L62" s="172"/>
      <c r="M62" s="172"/>
      <c r="N62" s="172">
        <f>'将来負担比率（分子）の構造'!M$45</f>
        <v>522</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1443</v>
      </c>
      <c r="C64" s="172"/>
      <c r="D64" s="172"/>
      <c r="E64" s="172">
        <f>'将来負担比率（分子）の構造'!J$43</f>
        <v>1494</v>
      </c>
      <c r="F64" s="172"/>
      <c r="G64" s="172"/>
      <c r="H64" s="172">
        <f>'将来負担比率（分子）の構造'!K$43</f>
        <v>1558</v>
      </c>
      <c r="I64" s="172"/>
      <c r="J64" s="172"/>
      <c r="K64" s="172">
        <f>'将来負担比率（分子）の構造'!L$43</f>
        <v>1637</v>
      </c>
      <c r="L64" s="172"/>
      <c r="M64" s="172"/>
      <c r="N64" s="172">
        <f>'将来負担比率（分子）の構造'!M$43</f>
        <v>1570</v>
      </c>
      <c r="O64" s="172"/>
      <c r="P64" s="172"/>
    </row>
    <row r="65" spans="1:16">
      <c r="A65" s="172" t="s">
        <v>32</v>
      </c>
      <c r="B65" s="172">
        <f>'将来負担比率（分子）の構造'!I$42</f>
        <v>307</v>
      </c>
      <c r="C65" s="172"/>
      <c r="D65" s="172"/>
      <c r="E65" s="172">
        <f>'将来負担比率（分子）の構造'!J$42</f>
        <v>226</v>
      </c>
      <c r="F65" s="172"/>
      <c r="G65" s="172"/>
      <c r="H65" s="172">
        <f>'将来負担比率（分子）の構造'!K$42</f>
        <v>147</v>
      </c>
      <c r="I65" s="172"/>
      <c r="J65" s="172"/>
      <c r="K65" s="172">
        <f>'将来負担比率（分子）の構造'!L$42</f>
        <v>111</v>
      </c>
      <c r="L65" s="172"/>
      <c r="M65" s="172"/>
      <c r="N65" s="172">
        <f>'将来負担比率（分子）の構造'!M$42</f>
        <v>81</v>
      </c>
      <c r="O65" s="172"/>
      <c r="P65" s="172"/>
    </row>
    <row r="66" spans="1:16">
      <c r="A66" s="172" t="s">
        <v>31</v>
      </c>
      <c r="B66" s="172">
        <f>'将来負担比率（分子）の構造'!I$41</f>
        <v>12213</v>
      </c>
      <c r="C66" s="172"/>
      <c r="D66" s="172"/>
      <c r="E66" s="172">
        <f>'将来負担比率（分子）の構造'!J$41</f>
        <v>12390</v>
      </c>
      <c r="F66" s="172"/>
      <c r="G66" s="172"/>
      <c r="H66" s="172">
        <f>'将来負担比率（分子）の構造'!K$41</f>
        <v>12118</v>
      </c>
      <c r="I66" s="172"/>
      <c r="J66" s="172"/>
      <c r="K66" s="172">
        <f>'将来負担比率（分子）の構造'!L$41</f>
        <v>11761</v>
      </c>
      <c r="L66" s="172"/>
      <c r="M66" s="172"/>
      <c r="N66" s="172">
        <f>'将来負担比率（分子）の構造'!M$41</f>
        <v>11788</v>
      </c>
      <c r="O66" s="172"/>
      <c r="P66" s="172"/>
    </row>
    <row r="67" spans="1:16">
      <c r="A67" s="172" t="s">
        <v>75</v>
      </c>
      <c r="B67" s="172" t="e">
        <f>NA()</f>
        <v>#N/A</v>
      </c>
      <c r="C67" s="172">
        <f>IF(ISNUMBER('将来負担比率（分子）の構造'!I$53), IF('将来負担比率（分子）の構造'!I$53 &lt; 0, 0, '将来負担比率（分子）の構造'!I$53), NA())</f>
        <v>1064</v>
      </c>
      <c r="D67" s="172" t="e">
        <f>NA()</f>
        <v>#N/A</v>
      </c>
      <c r="E67" s="172" t="e">
        <f>NA()</f>
        <v>#N/A</v>
      </c>
      <c r="F67" s="172">
        <f>IF(ISNUMBER('将来負担比率（分子）の構造'!J$53), IF('将来負担比率（分子）の構造'!J$53 &lt; 0, 0, '将来負担比率（分子）の構造'!J$53), NA())</f>
        <v>1160</v>
      </c>
      <c r="G67" s="172" t="e">
        <f>NA()</f>
        <v>#N/A</v>
      </c>
      <c r="H67" s="172" t="e">
        <f>NA()</f>
        <v>#N/A</v>
      </c>
      <c r="I67" s="172">
        <f>IF(ISNUMBER('将来負担比率（分子）の構造'!K$53), IF('将来負担比率（分子）の構造'!K$53 &lt; 0, 0, '将来負担比率（分子）の構造'!K$53), NA())</f>
        <v>957</v>
      </c>
      <c r="J67" s="172" t="e">
        <f>NA()</f>
        <v>#N/A</v>
      </c>
      <c r="K67" s="172" t="e">
        <f>NA()</f>
        <v>#N/A</v>
      </c>
      <c r="L67" s="172">
        <f>IF(ISNUMBER('将来負担比率（分子）の構造'!L$53), IF('将来負担比率（分子）の構造'!L$53 &lt; 0, 0, '将来負担比率（分子）の構造'!L$53), NA())</f>
        <v>438</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2252</v>
      </c>
      <c r="C72" s="176">
        <f>基金残高に係る経年分析!G55</f>
        <v>2466</v>
      </c>
      <c r="D72" s="176">
        <f>基金残高に係る経年分析!H55</f>
        <v>2335</v>
      </c>
    </row>
    <row r="73" spans="1:16">
      <c r="A73" s="175" t="s">
        <v>78</v>
      </c>
      <c r="B73" s="176">
        <f>基金残高に係る経年分析!F56</f>
        <v>314</v>
      </c>
      <c r="C73" s="176">
        <f>基金残高に係る経年分析!G56</f>
        <v>314</v>
      </c>
      <c r="D73" s="176">
        <f>基金残高に係る経年分析!H56</f>
        <v>375</v>
      </c>
    </row>
    <row r="74" spans="1:16">
      <c r="A74" s="175" t="s">
        <v>79</v>
      </c>
      <c r="B74" s="176">
        <f>基金残高に係る経年分析!F57</f>
        <v>1421</v>
      </c>
      <c r="C74" s="176">
        <f>基金残高に係る経年分析!G57</f>
        <v>1588</v>
      </c>
      <c r="D74" s="176">
        <f>基金残高に係る経年分析!H57</f>
        <v>2207</v>
      </c>
    </row>
  </sheetData>
  <sheetProtection algorithmName="SHA-512" hashValue="Nc/uIawvrVk9+lrcHYSKb+GKst5W6oxjKpeKlZ8BxyluirN8H9GxyB15UkbNpwnnVWwUWfExJUtxEYW/F3JHKg==" saltValue="6/EyaHZnUbmNWb/RZs/f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228</v>
      </c>
      <c r="C5" s="653"/>
      <c r="D5" s="653"/>
      <c r="E5" s="653"/>
      <c r="F5" s="653"/>
      <c r="G5" s="653"/>
      <c r="H5" s="653"/>
      <c r="I5" s="653"/>
      <c r="J5" s="653"/>
      <c r="K5" s="653"/>
      <c r="L5" s="653"/>
      <c r="M5" s="653"/>
      <c r="N5" s="653"/>
      <c r="O5" s="653"/>
      <c r="P5" s="653"/>
      <c r="Q5" s="654"/>
      <c r="R5" s="655">
        <v>1217849</v>
      </c>
      <c r="S5" s="656"/>
      <c r="T5" s="656"/>
      <c r="U5" s="656"/>
      <c r="V5" s="656"/>
      <c r="W5" s="656"/>
      <c r="X5" s="656"/>
      <c r="Y5" s="657"/>
      <c r="Z5" s="658">
        <v>8.9</v>
      </c>
      <c r="AA5" s="658"/>
      <c r="AB5" s="658"/>
      <c r="AC5" s="658"/>
      <c r="AD5" s="659">
        <v>1217849</v>
      </c>
      <c r="AE5" s="659"/>
      <c r="AF5" s="659"/>
      <c r="AG5" s="659"/>
      <c r="AH5" s="659"/>
      <c r="AI5" s="659"/>
      <c r="AJ5" s="659"/>
      <c r="AK5" s="659"/>
      <c r="AL5" s="660">
        <v>19.2</v>
      </c>
      <c r="AM5" s="661"/>
      <c r="AN5" s="661"/>
      <c r="AO5" s="662"/>
      <c r="AP5" s="652" t="s">
        <v>229</v>
      </c>
      <c r="AQ5" s="653"/>
      <c r="AR5" s="653"/>
      <c r="AS5" s="653"/>
      <c r="AT5" s="653"/>
      <c r="AU5" s="653"/>
      <c r="AV5" s="653"/>
      <c r="AW5" s="653"/>
      <c r="AX5" s="653"/>
      <c r="AY5" s="653"/>
      <c r="AZ5" s="653"/>
      <c r="BA5" s="653"/>
      <c r="BB5" s="653"/>
      <c r="BC5" s="653"/>
      <c r="BD5" s="653"/>
      <c r="BE5" s="653"/>
      <c r="BF5" s="654"/>
      <c r="BG5" s="663">
        <v>1214037</v>
      </c>
      <c r="BH5" s="664"/>
      <c r="BI5" s="664"/>
      <c r="BJ5" s="664"/>
      <c r="BK5" s="664"/>
      <c r="BL5" s="664"/>
      <c r="BM5" s="664"/>
      <c r="BN5" s="665"/>
      <c r="BO5" s="666">
        <v>99.7</v>
      </c>
      <c r="BP5" s="666"/>
      <c r="BQ5" s="666"/>
      <c r="BR5" s="666"/>
      <c r="BS5" s="667" t="s">
        <v>130</v>
      </c>
      <c r="BT5" s="667"/>
      <c r="BU5" s="667"/>
      <c r="BV5" s="667"/>
      <c r="BW5" s="667"/>
      <c r="BX5" s="667"/>
      <c r="BY5" s="667"/>
      <c r="BZ5" s="667"/>
      <c r="CA5" s="667"/>
      <c r="CB5" s="668"/>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c r="B6" s="669" t="s">
        <v>233</v>
      </c>
      <c r="C6" s="670"/>
      <c r="D6" s="670"/>
      <c r="E6" s="670"/>
      <c r="F6" s="670"/>
      <c r="G6" s="670"/>
      <c r="H6" s="670"/>
      <c r="I6" s="670"/>
      <c r="J6" s="670"/>
      <c r="K6" s="670"/>
      <c r="L6" s="670"/>
      <c r="M6" s="670"/>
      <c r="N6" s="670"/>
      <c r="O6" s="670"/>
      <c r="P6" s="670"/>
      <c r="Q6" s="671"/>
      <c r="R6" s="663">
        <v>96315</v>
      </c>
      <c r="S6" s="664"/>
      <c r="T6" s="664"/>
      <c r="U6" s="664"/>
      <c r="V6" s="664"/>
      <c r="W6" s="664"/>
      <c r="X6" s="664"/>
      <c r="Y6" s="665"/>
      <c r="Z6" s="666">
        <v>0.7</v>
      </c>
      <c r="AA6" s="666"/>
      <c r="AB6" s="666"/>
      <c r="AC6" s="666"/>
      <c r="AD6" s="667">
        <v>96315</v>
      </c>
      <c r="AE6" s="667"/>
      <c r="AF6" s="667"/>
      <c r="AG6" s="667"/>
      <c r="AH6" s="667"/>
      <c r="AI6" s="667"/>
      <c r="AJ6" s="667"/>
      <c r="AK6" s="667"/>
      <c r="AL6" s="672">
        <v>1.5</v>
      </c>
      <c r="AM6" s="673"/>
      <c r="AN6" s="673"/>
      <c r="AO6" s="674"/>
      <c r="AP6" s="669" t="s">
        <v>234</v>
      </c>
      <c r="AQ6" s="670"/>
      <c r="AR6" s="670"/>
      <c r="AS6" s="670"/>
      <c r="AT6" s="670"/>
      <c r="AU6" s="670"/>
      <c r="AV6" s="670"/>
      <c r="AW6" s="670"/>
      <c r="AX6" s="670"/>
      <c r="AY6" s="670"/>
      <c r="AZ6" s="670"/>
      <c r="BA6" s="670"/>
      <c r="BB6" s="670"/>
      <c r="BC6" s="670"/>
      <c r="BD6" s="670"/>
      <c r="BE6" s="670"/>
      <c r="BF6" s="671"/>
      <c r="BG6" s="663">
        <v>1214037</v>
      </c>
      <c r="BH6" s="664"/>
      <c r="BI6" s="664"/>
      <c r="BJ6" s="664"/>
      <c r="BK6" s="664"/>
      <c r="BL6" s="664"/>
      <c r="BM6" s="664"/>
      <c r="BN6" s="665"/>
      <c r="BO6" s="666">
        <v>99.7</v>
      </c>
      <c r="BP6" s="666"/>
      <c r="BQ6" s="666"/>
      <c r="BR6" s="666"/>
      <c r="BS6" s="667" t="s">
        <v>130</v>
      </c>
      <c r="BT6" s="667"/>
      <c r="BU6" s="667"/>
      <c r="BV6" s="667"/>
      <c r="BW6" s="667"/>
      <c r="BX6" s="667"/>
      <c r="BY6" s="667"/>
      <c r="BZ6" s="667"/>
      <c r="CA6" s="667"/>
      <c r="CB6" s="668"/>
      <c r="CD6" s="675" t="s">
        <v>235</v>
      </c>
      <c r="CE6" s="676"/>
      <c r="CF6" s="676"/>
      <c r="CG6" s="676"/>
      <c r="CH6" s="676"/>
      <c r="CI6" s="676"/>
      <c r="CJ6" s="676"/>
      <c r="CK6" s="676"/>
      <c r="CL6" s="676"/>
      <c r="CM6" s="676"/>
      <c r="CN6" s="676"/>
      <c r="CO6" s="676"/>
      <c r="CP6" s="676"/>
      <c r="CQ6" s="677"/>
      <c r="CR6" s="663">
        <v>100473</v>
      </c>
      <c r="CS6" s="664"/>
      <c r="CT6" s="664"/>
      <c r="CU6" s="664"/>
      <c r="CV6" s="664"/>
      <c r="CW6" s="664"/>
      <c r="CX6" s="664"/>
      <c r="CY6" s="665"/>
      <c r="CZ6" s="660">
        <v>0.8</v>
      </c>
      <c r="DA6" s="661"/>
      <c r="DB6" s="661"/>
      <c r="DC6" s="678"/>
      <c r="DD6" s="679" t="s">
        <v>130</v>
      </c>
      <c r="DE6" s="664"/>
      <c r="DF6" s="664"/>
      <c r="DG6" s="664"/>
      <c r="DH6" s="664"/>
      <c r="DI6" s="664"/>
      <c r="DJ6" s="664"/>
      <c r="DK6" s="664"/>
      <c r="DL6" s="664"/>
      <c r="DM6" s="664"/>
      <c r="DN6" s="664"/>
      <c r="DO6" s="664"/>
      <c r="DP6" s="665"/>
      <c r="DQ6" s="679">
        <v>100472</v>
      </c>
      <c r="DR6" s="664"/>
      <c r="DS6" s="664"/>
      <c r="DT6" s="664"/>
      <c r="DU6" s="664"/>
      <c r="DV6" s="664"/>
      <c r="DW6" s="664"/>
      <c r="DX6" s="664"/>
      <c r="DY6" s="664"/>
      <c r="DZ6" s="664"/>
      <c r="EA6" s="664"/>
      <c r="EB6" s="664"/>
      <c r="EC6" s="683"/>
    </row>
    <row r="7" spans="2:143" ht="11.25" customHeight="1">
      <c r="B7" s="669" t="s">
        <v>236</v>
      </c>
      <c r="C7" s="670"/>
      <c r="D7" s="670"/>
      <c r="E7" s="670"/>
      <c r="F7" s="670"/>
      <c r="G7" s="670"/>
      <c r="H7" s="670"/>
      <c r="I7" s="670"/>
      <c r="J7" s="670"/>
      <c r="K7" s="670"/>
      <c r="L7" s="670"/>
      <c r="M7" s="670"/>
      <c r="N7" s="670"/>
      <c r="O7" s="670"/>
      <c r="P7" s="670"/>
      <c r="Q7" s="671"/>
      <c r="R7" s="663">
        <v>631</v>
      </c>
      <c r="S7" s="664"/>
      <c r="T7" s="664"/>
      <c r="U7" s="664"/>
      <c r="V7" s="664"/>
      <c r="W7" s="664"/>
      <c r="X7" s="664"/>
      <c r="Y7" s="665"/>
      <c r="Z7" s="666">
        <v>0</v>
      </c>
      <c r="AA7" s="666"/>
      <c r="AB7" s="666"/>
      <c r="AC7" s="666"/>
      <c r="AD7" s="667">
        <v>631</v>
      </c>
      <c r="AE7" s="667"/>
      <c r="AF7" s="667"/>
      <c r="AG7" s="667"/>
      <c r="AH7" s="667"/>
      <c r="AI7" s="667"/>
      <c r="AJ7" s="667"/>
      <c r="AK7" s="667"/>
      <c r="AL7" s="672">
        <v>0</v>
      </c>
      <c r="AM7" s="673"/>
      <c r="AN7" s="673"/>
      <c r="AO7" s="674"/>
      <c r="AP7" s="669" t="s">
        <v>237</v>
      </c>
      <c r="AQ7" s="670"/>
      <c r="AR7" s="670"/>
      <c r="AS7" s="670"/>
      <c r="AT7" s="670"/>
      <c r="AU7" s="670"/>
      <c r="AV7" s="670"/>
      <c r="AW7" s="670"/>
      <c r="AX7" s="670"/>
      <c r="AY7" s="670"/>
      <c r="AZ7" s="670"/>
      <c r="BA7" s="670"/>
      <c r="BB7" s="670"/>
      <c r="BC7" s="670"/>
      <c r="BD7" s="670"/>
      <c r="BE7" s="670"/>
      <c r="BF7" s="671"/>
      <c r="BG7" s="663">
        <v>448408</v>
      </c>
      <c r="BH7" s="664"/>
      <c r="BI7" s="664"/>
      <c r="BJ7" s="664"/>
      <c r="BK7" s="664"/>
      <c r="BL7" s="664"/>
      <c r="BM7" s="664"/>
      <c r="BN7" s="665"/>
      <c r="BO7" s="666">
        <v>36.799999999999997</v>
      </c>
      <c r="BP7" s="666"/>
      <c r="BQ7" s="666"/>
      <c r="BR7" s="666"/>
      <c r="BS7" s="667" t="s">
        <v>130</v>
      </c>
      <c r="BT7" s="667"/>
      <c r="BU7" s="667"/>
      <c r="BV7" s="667"/>
      <c r="BW7" s="667"/>
      <c r="BX7" s="667"/>
      <c r="BY7" s="667"/>
      <c r="BZ7" s="667"/>
      <c r="CA7" s="667"/>
      <c r="CB7" s="668"/>
      <c r="CD7" s="680" t="s">
        <v>238</v>
      </c>
      <c r="CE7" s="681"/>
      <c r="CF7" s="681"/>
      <c r="CG7" s="681"/>
      <c r="CH7" s="681"/>
      <c r="CI7" s="681"/>
      <c r="CJ7" s="681"/>
      <c r="CK7" s="681"/>
      <c r="CL7" s="681"/>
      <c r="CM7" s="681"/>
      <c r="CN7" s="681"/>
      <c r="CO7" s="681"/>
      <c r="CP7" s="681"/>
      <c r="CQ7" s="682"/>
      <c r="CR7" s="663">
        <v>2915333</v>
      </c>
      <c r="CS7" s="664"/>
      <c r="CT7" s="664"/>
      <c r="CU7" s="664"/>
      <c r="CV7" s="664"/>
      <c r="CW7" s="664"/>
      <c r="CX7" s="664"/>
      <c r="CY7" s="665"/>
      <c r="CZ7" s="666">
        <v>23.1</v>
      </c>
      <c r="DA7" s="666"/>
      <c r="DB7" s="666"/>
      <c r="DC7" s="666"/>
      <c r="DD7" s="679">
        <v>55142</v>
      </c>
      <c r="DE7" s="664"/>
      <c r="DF7" s="664"/>
      <c r="DG7" s="664"/>
      <c r="DH7" s="664"/>
      <c r="DI7" s="664"/>
      <c r="DJ7" s="664"/>
      <c r="DK7" s="664"/>
      <c r="DL7" s="664"/>
      <c r="DM7" s="664"/>
      <c r="DN7" s="664"/>
      <c r="DO7" s="664"/>
      <c r="DP7" s="665"/>
      <c r="DQ7" s="679">
        <v>1592577</v>
      </c>
      <c r="DR7" s="664"/>
      <c r="DS7" s="664"/>
      <c r="DT7" s="664"/>
      <c r="DU7" s="664"/>
      <c r="DV7" s="664"/>
      <c r="DW7" s="664"/>
      <c r="DX7" s="664"/>
      <c r="DY7" s="664"/>
      <c r="DZ7" s="664"/>
      <c r="EA7" s="664"/>
      <c r="EB7" s="664"/>
      <c r="EC7" s="683"/>
    </row>
    <row r="8" spans="2:143" ht="11.25" customHeight="1">
      <c r="B8" s="669" t="s">
        <v>239</v>
      </c>
      <c r="C8" s="670"/>
      <c r="D8" s="670"/>
      <c r="E8" s="670"/>
      <c r="F8" s="670"/>
      <c r="G8" s="670"/>
      <c r="H8" s="670"/>
      <c r="I8" s="670"/>
      <c r="J8" s="670"/>
      <c r="K8" s="670"/>
      <c r="L8" s="670"/>
      <c r="M8" s="670"/>
      <c r="N8" s="670"/>
      <c r="O8" s="670"/>
      <c r="P8" s="670"/>
      <c r="Q8" s="671"/>
      <c r="R8" s="663">
        <v>2627</v>
      </c>
      <c r="S8" s="664"/>
      <c r="T8" s="664"/>
      <c r="U8" s="664"/>
      <c r="V8" s="664"/>
      <c r="W8" s="664"/>
      <c r="X8" s="664"/>
      <c r="Y8" s="665"/>
      <c r="Z8" s="666">
        <v>0</v>
      </c>
      <c r="AA8" s="666"/>
      <c r="AB8" s="666"/>
      <c r="AC8" s="666"/>
      <c r="AD8" s="667">
        <v>2627</v>
      </c>
      <c r="AE8" s="667"/>
      <c r="AF8" s="667"/>
      <c r="AG8" s="667"/>
      <c r="AH8" s="667"/>
      <c r="AI8" s="667"/>
      <c r="AJ8" s="667"/>
      <c r="AK8" s="667"/>
      <c r="AL8" s="672">
        <v>0</v>
      </c>
      <c r="AM8" s="673"/>
      <c r="AN8" s="673"/>
      <c r="AO8" s="674"/>
      <c r="AP8" s="669" t="s">
        <v>240</v>
      </c>
      <c r="AQ8" s="670"/>
      <c r="AR8" s="670"/>
      <c r="AS8" s="670"/>
      <c r="AT8" s="670"/>
      <c r="AU8" s="670"/>
      <c r="AV8" s="670"/>
      <c r="AW8" s="670"/>
      <c r="AX8" s="670"/>
      <c r="AY8" s="670"/>
      <c r="AZ8" s="670"/>
      <c r="BA8" s="670"/>
      <c r="BB8" s="670"/>
      <c r="BC8" s="670"/>
      <c r="BD8" s="670"/>
      <c r="BE8" s="670"/>
      <c r="BF8" s="671"/>
      <c r="BG8" s="663">
        <v>17949</v>
      </c>
      <c r="BH8" s="664"/>
      <c r="BI8" s="664"/>
      <c r="BJ8" s="664"/>
      <c r="BK8" s="664"/>
      <c r="BL8" s="664"/>
      <c r="BM8" s="664"/>
      <c r="BN8" s="665"/>
      <c r="BO8" s="666">
        <v>1.5</v>
      </c>
      <c r="BP8" s="666"/>
      <c r="BQ8" s="666"/>
      <c r="BR8" s="666"/>
      <c r="BS8" s="667" t="s">
        <v>130</v>
      </c>
      <c r="BT8" s="667"/>
      <c r="BU8" s="667"/>
      <c r="BV8" s="667"/>
      <c r="BW8" s="667"/>
      <c r="BX8" s="667"/>
      <c r="BY8" s="667"/>
      <c r="BZ8" s="667"/>
      <c r="CA8" s="667"/>
      <c r="CB8" s="668"/>
      <c r="CD8" s="680" t="s">
        <v>241</v>
      </c>
      <c r="CE8" s="681"/>
      <c r="CF8" s="681"/>
      <c r="CG8" s="681"/>
      <c r="CH8" s="681"/>
      <c r="CI8" s="681"/>
      <c r="CJ8" s="681"/>
      <c r="CK8" s="681"/>
      <c r="CL8" s="681"/>
      <c r="CM8" s="681"/>
      <c r="CN8" s="681"/>
      <c r="CO8" s="681"/>
      <c r="CP8" s="681"/>
      <c r="CQ8" s="682"/>
      <c r="CR8" s="663">
        <v>2998204</v>
      </c>
      <c r="CS8" s="664"/>
      <c r="CT8" s="664"/>
      <c r="CU8" s="664"/>
      <c r="CV8" s="664"/>
      <c r="CW8" s="664"/>
      <c r="CX8" s="664"/>
      <c r="CY8" s="665"/>
      <c r="CZ8" s="666">
        <v>23.8</v>
      </c>
      <c r="DA8" s="666"/>
      <c r="DB8" s="666"/>
      <c r="DC8" s="666"/>
      <c r="DD8" s="679">
        <v>1760</v>
      </c>
      <c r="DE8" s="664"/>
      <c r="DF8" s="664"/>
      <c r="DG8" s="664"/>
      <c r="DH8" s="664"/>
      <c r="DI8" s="664"/>
      <c r="DJ8" s="664"/>
      <c r="DK8" s="664"/>
      <c r="DL8" s="664"/>
      <c r="DM8" s="664"/>
      <c r="DN8" s="664"/>
      <c r="DO8" s="664"/>
      <c r="DP8" s="665"/>
      <c r="DQ8" s="679">
        <v>1171149</v>
      </c>
      <c r="DR8" s="664"/>
      <c r="DS8" s="664"/>
      <c r="DT8" s="664"/>
      <c r="DU8" s="664"/>
      <c r="DV8" s="664"/>
      <c r="DW8" s="664"/>
      <c r="DX8" s="664"/>
      <c r="DY8" s="664"/>
      <c r="DZ8" s="664"/>
      <c r="EA8" s="664"/>
      <c r="EB8" s="664"/>
      <c r="EC8" s="683"/>
    </row>
    <row r="9" spans="2:143" ht="11.25" customHeight="1">
      <c r="B9" s="669" t="s">
        <v>242</v>
      </c>
      <c r="C9" s="670"/>
      <c r="D9" s="670"/>
      <c r="E9" s="670"/>
      <c r="F9" s="670"/>
      <c r="G9" s="670"/>
      <c r="H9" s="670"/>
      <c r="I9" s="670"/>
      <c r="J9" s="670"/>
      <c r="K9" s="670"/>
      <c r="L9" s="670"/>
      <c r="M9" s="670"/>
      <c r="N9" s="670"/>
      <c r="O9" s="670"/>
      <c r="P9" s="670"/>
      <c r="Q9" s="671"/>
      <c r="R9" s="663">
        <v>3646</v>
      </c>
      <c r="S9" s="664"/>
      <c r="T9" s="664"/>
      <c r="U9" s="664"/>
      <c r="V9" s="664"/>
      <c r="W9" s="664"/>
      <c r="X9" s="664"/>
      <c r="Y9" s="665"/>
      <c r="Z9" s="666">
        <v>0</v>
      </c>
      <c r="AA9" s="666"/>
      <c r="AB9" s="666"/>
      <c r="AC9" s="666"/>
      <c r="AD9" s="667">
        <v>3646</v>
      </c>
      <c r="AE9" s="667"/>
      <c r="AF9" s="667"/>
      <c r="AG9" s="667"/>
      <c r="AH9" s="667"/>
      <c r="AI9" s="667"/>
      <c r="AJ9" s="667"/>
      <c r="AK9" s="667"/>
      <c r="AL9" s="672">
        <v>0.1</v>
      </c>
      <c r="AM9" s="673"/>
      <c r="AN9" s="673"/>
      <c r="AO9" s="674"/>
      <c r="AP9" s="669" t="s">
        <v>243</v>
      </c>
      <c r="AQ9" s="670"/>
      <c r="AR9" s="670"/>
      <c r="AS9" s="670"/>
      <c r="AT9" s="670"/>
      <c r="AU9" s="670"/>
      <c r="AV9" s="670"/>
      <c r="AW9" s="670"/>
      <c r="AX9" s="670"/>
      <c r="AY9" s="670"/>
      <c r="AZ9" s="670"/>
      <c r="BA9" s="670"/>
      <c r="BB9" s="670"/>
      <c r="BC9" s="670"/>
      <c r="BD9" s="670"/>
      <c r="BE9" s="670"/>
      <c r="BF9" s="671"/>
      <c r="BG9" s="663">
        <v>367894</v>
      </c>
      <c r="BH9" s="664"/>
      <c r="BI9" s="664"/>
      <c r="BJ9" s="664"/>
      <c r="BK9" s="664"/>
      <c r="BL9" s="664"/>
      <c r="BM9" s="664"/>
      <c r="BN9" s="665"/>
      <c r="BO9" s="666">
        <v>30.2</v>
      </c>
      <c r="BP9" s="666"/>
      <c r="BQ9" s="666"/>
      <c r="BR9" s="666"/>
      <c r="BS9" s="667" t="s">
        <v>130</v>
      </c>
      <c r="BT9" s="667"/>
      <c r="BU9" s="667"/>
      <c r="BV9" s="667"/>
      <c r="BW9" s="667"/>
      <c r="BX9" s="667"/>
      <c r="BY9" s="667"/>
      <c r="BZ9" s="667"/>
      <c r="CA9" s="667"/>
      <c r="CB9" s="668"/>
      <c r="CD9" s="680" t="s">
        <v>244</v>
      </c>
      <c r="CE9" s="681"/>
      <c r="CF9" s="681"/>
      <c r="CG9" s="681"/>
      <c r="CH9" s="681"/>
      <c r="CI9" s="681"/>
      <c r="CJ9" s="681"/>
      <c r="CK9" s="681"/>
      <c r="CL9" s="681"/>
      <c r="CM9" s="681"/>
      <c r="CN9" s="681"/>
      <c r="CO9" s="681"/>
      <c r="CP9" s="681"/>
      <c r="CQ9" s="682"/>
      <c r="CR9" s="663">
        <v>1425593</v>
      </c>
      <c r="CS9" s="664"/>
      <c r="CT9" s="664"/>
      <c r="CU9" s="664"/>
      <c r="CV9" s="664"/>
      <c r="CW9" s="664"/>
      <c r="CX9" s="664"/>
      <c r="CY9" s="665"/>
      <c r="CZ9" s="666">
        <v>11.3</v>
      </c>
      <c r="DA9" s="666"/>
      <c r="DB9" s="666"/>
      <c r="DC9" s="666"/>
      <c r="DD9" s="679">
        <v>147711</v>
      </c>
      <c r="DE9" s="664"/>
      <c r="DF9" s="664"/>
      <c r="DG9" s="664"/>
      <c r="DH9" s="664"/>
      <c r="DI9" s="664"/>
      <c r="DJ9" s="664"/>
      <c r="DK9" s="664"/>
      <c r="DL9" s="664"/>
      <c r="DM9" s="664"/>
      <c r="DN9" s="664"/>
      <c r="DO9" s="664"/>
      <c r="DP9" s="665"/>
      <c r="DQ9" s="679">
        <v>1026058</v>
      </c>
      <c r="DR9" s="664"/>
      <c r="DS9" s="664"/>
      <c r="DT9" s="664"/>
      <c r="DU9" s="664"/>
      <c r="DV9" s="664"/>
      <c r="DW9" s="664"/>
      <c r="DX9" s="664"/>
      <c r="DY9" s="664"/>
      <c r="DZ9" s="664"/>
      <c r="EA9" s="664"/>
      <c r="EB9" s="664"/>
      <c r="EC9" s="683"/>
    </row>
    <row r="10" spans="2:143" ht="11.25" customHeight="1">
      <c r="B10" s="669" t="s">
        <v>245</v>
      </c>
      <c r="C10" s="670"/>
      <c r="D10" s="670"/>
      <c r="E10" s="670"/>
      <c r="F10" s="670"/>
      <c r="G10" s="670"/>
      <c r="H10" s="670"/>
      <c r="I10" s="670"/>
      <c r="J10" s="670"/>
      <c r="K10" s="670"/>
      <c r="L10" s="670"/>
      <c r="M10" s="670"/>
      <c r="N10" s="670"/>
      <c r="O10" s="670"/>
      <c r="P10" s="670"/>
      <c r="Q10" s="671"/>
      <c r="R10" s="663" t="s">
        <v>130</v>
      </c>
      <c r="S10" s="664"/>
      <c r="T10" s="664"/>
      <c r="U10" s="664"/>
      <c r="V10" s="664"/>
      <c r="W10" s="664"/>
      <c r="X10" s="664"/>
      <c r="Y10" s="665"/>
      <c r="Z10" s="666" t="s">
        <v>130</v>
      </c>
      <c r="AA10" s="666"/>
      <c r="AB10" s="666"/>
      <c r="AC10" s="666"/>
      <c r="AD10" s="667" t="s">
        <v>130</v>
      </c>
      <c r="AE10" s="667"/>
      <c r="AF10" s="667"/>
      <c r="AG10" s="667"/>
      <c r="AH10" s="667"/>
      <c r="AI10" s="667"/>
      <c r="AJ10" s="667"/>
      <c r="AK10" s="667"/>
      <c r="AL10" s="672" t="s">
        <v>130</v>
      </c>
      <c r="AM10" s="673"/>
      <c r="AN10" s="673"/>
      <c r="AO10" s="674"/>
      <c r="AP10" s="669" t="s">
        <v>246</v>
      </c>
      <c r="AQ10" s="670"/>
      <c r="AR10" s="670"/>
      <c r="AS10" s="670"/>
      <c r="AT10" s="670"/>
      <c r="AU10" s="670"/>
      <c r="AV10" s="670"/>
      <c r="AW10" s="670"/>
      <c r="AX10" s="670"/>
      <c r="AY10" s="670"/>
      <c r="AZ10" s="670"/>
      <c r="BA10" s="670"/>
      <c r="BB10" s="670"/>
      <c r="BC10" s="670"/>
      <c r="BD10" s="670"/>
      <c r="BE10" s="670"/>
      <c r="BF10" s="671"/>
      <c r="BG10" s="663">
        <v>35025</v>
      </c>
      <c r="BH10" s="664"/>
      <c r="BI10" s="664"/>
      <c r="BJ10" s="664"/>
      <c r="BK10" s="664"/>
      <c r="BL10" s="664"/>
      <c r="BM10" s="664"/>
      <c r="BN10" s="665"/>
      <c r="BO10" s="666">
        <v>2.9</v>
      </c>
      <c r="BP10" s="666"/>
      <c r="BQ10" s="666"/>
      <c r="BR10" s="666"/>
      <c r="BS10" s="667" t="s">
        <v>130</v>
      </c>
      <c r="BT10" s="667"/>
      <c r="BU10" s="667"/>
      <c r="BV10" s="667"/>
      <c r="BW10" s="667"/>
      <c r="BX10" s="667"/>
      <c r="BY10" s="667"/>
      <c r="BZ10" s="667"/>
      <c r="CA10" s="667"/>
      <c r="CB10" s="668"/>
      <c r="CD10" s="680" t="s">
        <v>247</v>
      </c>
      <c r="CE10" s="681"/>
      <c r="CF10" s="681"/>
      <c r="CG10" s="681"/>
      <c r="CH10" s="681"/>
      <c r="CI10" s="681"/>
      <c r="CJ10" s="681"/>
      <c r="CK10" s="681"/>
      <c r="CL10" s="681"/>
      <c r="CM10" s="681"/>
      <c r="CN10" s="681"/>
      <c r="CO10" s="681"/>
      <c r="CP10" s="681"/>
      <c r="CQ10" s="682"/>
      <c r="CR10" s="663">
        <v>25</v>
      </c>
      <c r="CS10" s="664"/>
      <c r="CT10" s="664"/>
      <c r="CU10" s="664"/>
      <c r="CV10" s="664"/>
      <c r="CW10" s="664"/>
      <c r="CX10" s="664"/>
      <c r="CY10" s="665"/>
      <c r="CZ10" s="666">
        <v>0</v>
      </c>
      <c r="DA10" s="666"/>
      <c r="DB10" s="666"/>
      <c r="DC10" s="666"/>
      <c r="DD10" s="679" t="s">
        <v>130</v>
      </c>
      <c r="DE10" s="664"/>
      <c r="DF10" s="664"/>
      <c r="DG10" s="664"/>
      <c r="DH10" s="664"/>
      <c r="DI10" s="664"/>
      <c r="DJ10" s="664"/>
      <c r="DK10" s="664"/>
      <c r="DL10" s="664"/>
      <c r="DM10" s="664"/>
      <c r="DN10" s="664"/>
      <c r="DO10" s="664"/>
      <c r="DP10" s="665"/>
      <c r="DQ10" s="679">
        <v>25</v>
      </c>
      <c r="DR10" s="664"/>
      <c r="DS10" s="664"/>
      <c r="DT10" s="664"/>
      <c r="DU10" s="664"/>
      <c r="DV10" s="664"/>
      <c r="DW10" s="664"/>
      <c r="DX10" s="664"/>
      <c r="DY10" s="664"/>
      <c r="DZ10" s="664"/>
      <c r="EA10" s="664"/>
      <c r="EB10" s="664"/>
      <c r="EC10" s="683"/>
    </row>
    <row r="11" spans="2:143" ht="11.25" customHeight="1">
      <c r="B11" s="669" t="s">
        <v>248</v>
      </c>
      <c r="C11" s="670"/>
      <c r="D11" s="670"/>
      <c r="E11" s="670"/>
      <c r="F11" s="670"/>
      <c r="G11" s="670"/>
      <c r="H11" s="670"/>
      <c r="I11" s="670"/>
      <c r="J11" s="670"/>
      <c r="K11" s="670"/>
      <c r="L11" s="670"/>
      <c r="M11" s="670"/>
      <c r="N11" s="670"/>
      <c r="O11" s="670"/>
      <c r="P11" s="670"/>
      <c r="Q11" s="671"/>
      <c r="R11" s="663">
        <v>302326</v>
      </c>
      <c r="S11" s="664"/>
      <c r="T11" s="664"/>
      <c r="U11" s="664"/>
      <c r="V11" s="664"/>
      <c r="W11" s="664"/>
      <c r="X11" s="664"/>
      <c r="Y11" s="665"/>
      <c r="Z11" s="672">
        <v>2.2000000000000002</v>
      </c>
      <c r="AA11" s="673"/>
      <c r="AB11" s="673"/>
      <c r="AC11" s="684"/>
      <c r="AD11" s="679">
        <v>302326</v>
      </c>
      <c r="AE11" s="664"/>
      <c r="AF11" s="664"/>
      <c r="AG11" s="664"/>
      <c r="AH11" s="664"/>
      <c r="AI11" s="664"/>
      <c r="AJ11" s="664"/>
      <c r="AK11" s="665"/>
      <c r="AL11" s="672">
        <v>4.8</v>
      </c>
      <c r="AM11" s="673"/>
      <c r="AN11" s="673"/>
      <c r="AO11" s="674"/>
      <c r="AP11" s="669" t="s">
        <v>249</v>
      </c>
      <c r="AQ11" s="670"/>
      <c r="AR11" s="670"/>
      <c r="AS11" s="670"/>
      <c r="AT11" s="670"/>
      <c r="AU11" s="670"/>
      <c r="AV11" s="670"/>
      <c r="AW11" s="670"/>
      <c r="AX11" s="670"/>
      <c r="AY11" s="670"/>
      <c r="AZ11" s="670"/>
      <c r="BA11" s="670"/>
      <c r="BB11" s="670"/>
      <c r="BC11" s="670"/>
      <c r="BD11" s="670"/>
      <c r="BE11" s="670"/>
      <c r="BF11" s="671"/>
      <c r="BG11" s="663">
        <v>27540</v>
      </c>
      <c r="BH11" s="664"/>
      <c r="BI11" s="664"/>
      <c r="BJ11" s="664"/>
      <c r="BK11" s="664"/>
      <c r="BL11" s="664"/>
      <c r="BM11" s="664"/>
      <c r="BN11" s="665"/>
      <c r="BO11" s="666">
        <v>2.2999999999999998</v>
      </c>
      <c r="BP11" s="666"/>
      <c r="BQ11" s="666"/>
      <c r="BR11" s="666"/>
      <c r="BS11" s="667" t="s">
        <v>130</v>
      </c>
      <c r="BT11" s="667"/>
      <c r="BU11" s="667"/>
      <c r="BV11" s="667"/>
      <c r="BW11" s="667"/>
      <c r="BX11" s="667"/>
      <c r="BY11" s="667"/>
      <c r="BZ11" s="667"/>
      <c r="CA11" s="667"/>
      <c r="CB11" s="668"/>
      <c r="CD11" s="680" t="s">
        <v>250</v>
      </c>
      <c r="CE11" s="681"/>
      <c r="CF11" s="681"/>
      <c r="CG11" s="681"/>
      <c r="CH11" s="681"/>
      <c r="CI11" s="681"/>
      <c r="CJ11" s="681"/>
      <c r="CK11" s="681"/>
      <c r="CL11" s="681"/>
      <c r="CM11" s="681"/>
      <c r="CN11" s="681"/>
      <c r="CO11" s="681"/>
      <c r="CP11" s="681"/>
      <c r="CQ11" s="682"/>
      <c r="CR11" s="663">
        <v>934767</v>
      </c>
      <c r="CS11" s="664"/>
      <c r="CT11" s="664"/>
      <c r="CU11" s="664"/>
      <c r="CV11" s="664"/>
      <c r="CW11" s="664"/>
      <c r="CX11" s="664"/>
      <c r="CY11" s="665"/>
      <c r="CZ11" s="666">
        <v>7.4</v>
      </c>
      <c r="DA11" s="666"/>
      <c r="DB11" s="666"/>
      <c r="DC11" s="666"/>
      <c r="DD11" s="679">
        <v>395730</v>
      </c>
      <c r="DE11" s="664"/>
      <c r="DF11" s="664"/>
      <c r="DG11" s="664"/>
      <c r="DH11" s="664"/>
      <c r="DI11" s="664"/>
      <c r="DJ11" s="664"/>
      <c r="DK11" s="664"/>
      <c r="DL11" s="664"/>
      <c r="DM11" s="664"/>
      <c r="DN11" s="664"/>
      <c r="DO11" s="664"/>
      <c r="DP11" s="665"/>
      <c r="DQ11" s="679">
        <v>427565</v>
      </c>
      <c r="DR11" s="664"/>
      <c r="DS11" s="664"/>
      <c r="DT11" s="664"/>
      <c r="DU11" s="664"/>
      <c r="DV11" s="664"/>
      <c r="DW11" s="664"/>
      <c r="DX11" s="664"/>
      <c r="DY11" s="664"/>
      <c r="DZ11" s="664"/>
      <c r="EA11" s="664"/>
      <c r="EB11" s="664"/>
      <c r="EC11" s="683"/>
    </row>
    <row r="12" spans="2:143" ht="11.25" customHeight="1">
      <c r="B12" s="669" t="s">
        <v>251</v>
      </c>
      <c r="C12" s="670"/>
      <c r="D12" s="670"/>
      <c r="E12" s="670"/>
      <c r="F12" s="670"/>
      <c r="G12" s="670"/>
      <c r="H12" s="670"/>
      <c r="I12" s="670"/>
      <c r="J12" s="670"/>
      <c r="K12" s="670"/>
      <c r="L12" s="670"/>
      <c r="M12" s="670"/>
      <c r="N12" s="670"/>
      <c r="O12" s="670"/>
      <c r="P12" s="670"/>
      <c r="Q12" s="671"/>
      <c r="R12" s="663" t="s">
        <v>130</v>
      </c>
      <c r="S12" s="664"/>
      <c r="T12" s="664"/>
      <c r="U12" s="664"/>
      <c r="V12" s="664"/>
      <c r="W12" s="664"/>
      <c r="X12" s="664"/>
      <c r="Y12" s="665"/>
      <c r="Z12" s="666" t="s">
        <v>130</v>
      </c>
      <c r="AA12" s="666"/>
      <c r="AB12" s="666"/>
      <c r="AC12" s="666"/>
      <c r="AD12" s="667" t="s">
        <v>130</v>
      </c>
      <c r="AE12" s="667"/>
      <c r="AF12" s="667"/>
      <c r="AG12" s="667"/>
      <c r="AH12" s="667"/>
      <c r="AI12" s="667"/>
      <c r="AJ12" s="667"/>
      <c r="AK12" s="667"/>
      <c r="AL12" s="672" t="s">
        <v>130</v>
      </c>
      <c r="AM12" s="673"/>
      <c r="AN12" s="673"/>
      <c r="AO12" s="674"/>
      <c r="AP12" s="669" t="s">
        <v>252</v>
      </c>
      <c r="AQ12" s="670"/>
      <c r="AR12" s="670"/>
      <c r="AS12" s="670"/>
      <c r="AT12" s="670"/>
      <c r="AU12" s="670"/>
      <c r="AV12" s="670"/>
      <c r="AW12" s="670"/>
      <c r="AX12" s="670"/>
      <c r="AY12" s="670"/>
      <c r="AZ12" s="670"/>
      <c r="BA12" s="670"/>
      <c r="BB12" s="670"/>
      <c r="BC12" s="670"/>
      <c r="BD12" s="670"/>
      <c r="BE12" s="670"/>
      <c r="BF12" s="671"/>
      <c r="BG12" s="663">
        <v>622342</v>
      </c>
      <c r="BH12" s="664"/>
      <c r="BI12" s="664"/>
      <c r="BJ12" s="664"/>
      <c r="BK12" s="664"/>
      <c r="BL12" s="664"/>
      <c r="BM12" s="664"/>
      <c r="BN12" s="665"/>
      <c r="BO12" s="666">
        <v>51.1</v>
      </c>
      <c r="BP12" s="666"/>
      <c r="BQ12" s="666"/>
      <c r="BR12" s="666"/>
      <c r="BS12" s="667" t="s">
        <v>130</v>
      </c>
      <c r="BT12" s="667"/>
      <c r="BU12" s="667"/>
      <c r="BV12" s="667"/>
      <c r="BW12" s="667"/>
      <c r="BX12" s="667"/>
      <c r="BY12" s="667"/>
      <c r="BZ12" s="667"/>
      <c r="CA12" s="667"/>
      <c r="CB12" s="668"/>
      <c r="CD12" s="680" t="s">
        <v>253</v>
      </c>
      <c r="CE12" s="681"/>
      <c r="CF12" s="681"/>
      <c r="CG12" s="681"/>
      <c r="CH12" s="681"/>
      <c r="CI12" s="681"/>
      <c r="CJ12" s="681"/>
      <c r="CK12" s="681"/>
      <c r="CL12" s="681"/>
      <c r="CM12" s="681"/>
      <c r="CN12" s="681"/>
      <c r="CO12" s="681"/>
      <c r="CP12" s="681"/>
      <c r="CQ12" s="682"/>
      <c r="CR12" s="663">
        <v>455190</v>
      </c>
      <c r="CS12" s="664"/>
      <c r="CT12" s="664"/>
      <c r="CU12" s="664"/>
      <c r="CV12" s="664"/>
      <c r="CW12" s="664"/>
      <c r="CX12" s="664"/>
      <c r="CY12" s="665"/>
      <c r="CZ12" s="666">
        <v>3.6</v>
      </c>
      <c r="DA12" s="666"/>
      <c r="DB12" s="666"/>
      <c r="DC12" s="666"/>
      <c r="DD12" s="679">
        <v>33507</v>
      </c>
      <c r="DE12" s="664"/>
      <c r="DF12" s="664"/>
      <c r="DG12" s="664"/>
      <c r="DH12" s="664"/>
      <c r="DI12" s="664"/>
      <c r="DJ12" s="664"/>
      <c r="DK12" s="664"/>
      <c r="DL12" s="664"/>
      <c r="DM12" s="664"/>
      <c r="DN12" s="664"/>
      <c r="DO12" s="664"/>
      <c r="DP12" s="665"/>
      <c r="DQ12" s="679">
        <v>341732</v>
      </c>
      <c r="DR12" s="664"/>
      <c r="DS12" s="664"/>
      <c r="DT12" s="664"/>
      <c r="DU12" s="664"/>
      <c r="DV12" s="664"/>
      <c r="DW12" s="664"/>
      <c r="DX12" s="664"/>
      <c r="DY12" s="664"/>
      <c r="DZ12" s="664"/>
      <c r="EA12" s="664"/>
      <c r="EB12" s="664"/>
      <c r="EC12" s="683"/>
    </row>
    <row r="13" spans="2:143" ht="11.25" customHeight="1">
      <c r="B13" s="669" t="s">
        <v>254</v>
      </c>
      <c r="C13" s="670"/>
      <c r="D13" s="670"/>
      <c r="E13" s="670"/>
      <c r="F13" s="670"/>
      <c r="G13" s="670"/>
      <c r="H13" s="670"/>
      <c r="I13" s="670"/>
      <c r="J13" s="670"/>
      <c r="K13" s="670"/>
      <c r="L13" s="670"/>
      <c r="M13" s="670"/>
      <c r="N13" s="670"/>
      <c r="O13" s="670"/>
      <c r="P13" s="670"/>
      <c r="Q13" s="671"/>
      <c r="R13" s="663" t="s">
        <v>130</v>
      </c>
      <c r="S13" s="664"/>
      <c r="T13" s="664"/>
      <c r="U13" s="664"/>
      <c r="V13" s="664"/>
      <c r="W13" s="664"/>
      <c r="X13" s="664"/>
      <c r="Y13" s="665"/>
      <c r="Z13" s="666" t="s">
        <v>130</v>
      </c>
      <c r="AA13" s="666"/>
      <c r="AB13" s="666"/>
      <c r="AC13" s="666"/>
      <c r="AD13" s="667" t="s">
        <v>130</v>
      </c>
      <c r="AE13" s="667"/>
      <c r="AF13" s="667"/>
      <c r="AG13" s="667"/>
      <c r="AH13" s="667"/>
      <c r="AI13" s="667"/>
      <c r="AJ13" s="667"/>
      <c r="AK13" s="667"/>
      <c r="AL13" s="672" t="s">
        <v>130</v>
      </c>
      <c r="AM13" s="673"/>
      <c r="AN13" s="673"/>
      <c r="AO13" s="674"/>
      <c r="AP13" s="669" t="s">
        <v>255</v>
      </c>
      <c r="AQ13" s="670"/>
      <c r="AR13" s="670"/>
      <c r="AS13" s="670"/>
      <c r="AT13" s="670"/>
      <c r="AU13" s="670"/>
      <c r="AV13" s="670"/>
      <c r="AW13" s="670"/>
      <c r="AX13" s="670"/>
      <c r="AY13" s="670"/>
      <c r="AZ13" s="670"/>
      <c r="BA13" s="670"/>
      <c r="BB13" s="670"/>
      <c r="BC13" s="670"/>
      <c r="BD13" s="670"/>
      <c r="BE13" s="670"/>
      <c r="BF13" s="671"/>
      <c r="BG13" s="663">
        <v>558347</v>
      </c>
      <c r="BH13" s="664"/>
      <c r="BI13" s="664"/>
      <c r="BJ13" s="664"/>
      <c r="BK13" s="664"/>
      <c r="BL13" s="664"/>
      <c r="BM13" s="664"/>
      <c r="BN13" s="665"/>
      <c r="BO13" s="666">
        <v>45.8</v>
      </c>
      <c r="BP13" s="666"/>
      <c r="BQ13" s="666"/>
      <c r="BR13" s="666"/>
      <c r="BS13" s="667" t="s">
        <v>130</v>
      </c>
      <c r="BT13" s="667"/>
      <c r="BU13" s="667"/>
      <c r="BV13" s="667"/>
      <c r="BW13" s="667"/>
      <c r="BX13" s="667"/>
      <c r="BY13" s="667"/>
      <c r="BZ13" s="667"/>
      <c r="CA13" s="667"/>
      <c r="CB13" s="668"/>
      <c r="CD13" s="680" t="s">
        <v>256</v>
      </c>
      <c r="CE13" s="681"/>
      <c r="CF13" s="681"/>
      <c r="CG13" s="681"/>
      <c r="CH13" s="681"/>
      <c r="CI13" s="681"/>
      <c r="CJ13" s="681"/>
      <c r="CK13" s="681"/>
      <c r="CL13" s="681"/>
      <c r="CM13" s="681"/>
      <c r="CN13" s="681"/>
      <c r="CO13" s="681"/>
      <c r="CP13" s="681"/>
      <c r="CQ13" s="682"/>
      <c r="CR13" s="663">
        <v>541447</v>
      </c>
      <c r="CS13" s="664"/>
      <c r="CT13" s="664"/>
      <c r="CU13" s="664"/>
      <c r="CV13" s="664"/>
      <c r="CW13" s="664"/>
      <c r="CX13" s="664"/>
      <c r="CY13" s="665"/>
      <c r="CZ13" s="666">
        <v>4.3</v>
      </c>
      <c r="DA13" s="666"/>
      <c r="DB13" s="666"/>
      <c r="DC13" s="666"/>
      <c r="DD13" s="679">
        <v>313724</v>
      </c>
      <c r="DE13" s="664"/>
      <c r="DF13" s="664"/>
      <c r="DG13" s="664"/>
      <c r="DH13" s="664"/>
      <c r="DI13" s="664"/>
      <c r="DJ13" s="664"/>
      <c r="DK13" s="664"/>
      <c r="DL13" s="664"/>
      <c r="DM13" s="664"/>
      <c r="DN13" s="664"/>
      <c r="DO13" s="664"/>
      <c r="DP13" s="665"/>
      <c r="DQ13" s="679">
        <v>223403</v>
      </c>
      <c r="DR13" s="664"/>
      <c r="DS13" s="664"/>
      <c r="DT13" s="664"/>
      <c r="DU13" s="664"/>
      <c r="DV13" s="664"/>
      <c r="DW13" s="664"/>
      <c r="DX13" s="664"/>
      <c r="DY13" s="664"/>
      <c r="DZ13" s="664"/>
      <c r="EA13" s="664"/>
      <c r="EB13" s="664"/>
      <c r="EC13" s="683"/>
    </row>
    <row r="14" spans="2:143" ht="11.25" customHeight="1">
      <c r="B14" s="669" t="s">
        <v>257</v>
      </c>
      <c r="C14" s="670"/>
      <c r="D14" s="670"/>
      <c r="E14" s="670"/>
      <c r="F14" s="670"/>
      <c r="G14" s="670"/>
      <c r="H14" s="670"/>
      <c r="I14" s="670"/>
      <c r="J14" s="670"/>
      <c r="K14" s="670"/>
      <c r="L14" s="670"/>
      <c r="M14" s="670"/>
      <c r="N14" s="670"/>
      <c r="O14" s="670"/>
      <c r="P14" s="670"/>
      <c r="Q14" s="671"/>
      <c r="R14" s="663" t="s">
        <v>130</v>
      </c>
      <c r="S14" s="664"/>
      <c r="T14" s="664"/>
      <c r="U14" s="664"/>
      <c r="V14" s="664"/>
      <c r="W14" s="664"/>
      <c r="X14" s="664"/>
      <c r="Y14" s="665"/>
      <c r="Z14" s="666" t="s">
        <v>130</v>
      </c>
      <c r="AA14" s="666"/>
      <c r="AB14" s="666"/>
      <c r="AC14" s="666"/>
      <c r="AD14" s="667" t="s">
        <v>130</v>
      </c>
      <c r="AE14" s="667"/>
      <c r="AF14" s="667"/>
      <c r="AG14" s="667"/>
      <c r="AH14" s="667"/>
      <c r="AI14" s="667"/>
      <c r="AJ14" s="667"/>
      <c r="AK14" s="667"/>
      <c r="AL14" s="672" t="s">
        <v>130</v>
      </c>
      <c r="AM14" s="673"/>
      <c r="AN14" s="673"/>
      <c r="AO14" s="674"/>
      <c r="AP14" s="669" t="s">
        <v>258</v>
      </c>
      <c r="AQ14" s="670"/>
      <c r="AR14" s="670"/>
      <c r="AS14" s="670"/>
      <c r="AT14" s="670"/>
      <c r="AU14" s="670"/>
      <c r="AV14" s="670"/>
      <c r="AW14" s="670"/>
      <c r="AX14" s="670"/>
      <c r="AY14" s="670"/>
      <c r="AZ14" s="670"/>
      <c r="BA14" s="670"/>
      <c r="BB14" s="670"/>
      <c r="BC14" s="670"/>
      <c r="BD14" s="670"/>
      <c r="BE14" s="670"/>
      <c r="BF14" s="671"/>
      <c r="BG14" s="663">
        <v>54653</v>
      </c>
      <c r="BH14" s="664"/>
      <c r="BI14" s="664"/>
      <c r="BJ14" s="664"/>
      <c r="BK14" s="664"/>
      <c r="BL14" s="664"/>
      <c r="BM14" s="664"/>
      <c r="BN14" s="665"/>
      <c r="BO14" s="666">
        <v>4.5</v>
      </c>
      <c r="BP14" s="666"/>
      <c r="BQ14" s="666"/>
      <c r="BR14" s="666"/>
      <c r="BS14" s="667" t="s">
        <v>130</v>
      </c>
      <c r="BT14" s="667"/>
      <c r="BU14" s="667"/>
      <c r="BV14" s="667"/>
      <c r="BW14" s="667"/>
      <c r="BX14" s="667"/>
      <c r="BY14" s="667"/>
      <c r="BZ14" s="667"/>
      <c r="CA14" s="667"/>
      <c r="CB14" s="668"/>
      <c r="CD14" s="680" t="s">
        <v>259</v>
      </c>
      <c r="CE14" s="681"/>
      <c r="CF14" s="681"/>
      <c r="CG14" s="681"/>
      <c r="CH14" s="681"/>
      <c r="CI14" s="681"/>
      <c r="CJ14" s="681"/>
      <c r="CK14" s="681"/>
      <c r="CL14" s="681"/>
      <c r="CM14" s="681"/>
      <c r="CN14" s="681"/>
      <c r="CO14" s="681"/>
      <c r="CP14" s="681"/>
      <c r="CQ14" s="682"/>
      <c r="CR14" s="663">
        <v>469780</v>
      </c>
      <c r="CS14" s="664"/>
      <c r="CT14" s="664"/>
      <c r="CU14" s="664"/>
      <c r="CV14" s="664"/>
      <c r="CW14" s="664"/>
      <c r="CX14" s="664"/>
      <c r="CY14" s="665"/>
      <c r="CZ14" s="666">
        <v>3.7</v>
      </c>
      <c r="DA14" s="666"/>
      <c r="DB14" s="666"/>
      <c r="DC14" s="666"/>
      <c r="DD14" s="679">
        <v>76102</v>
      </c>
      <c r="DE14" s="664"/>
      <c r="DF14" s="664"/>
      <c r="DG14" s="664"/>
      <c r="DH14" s="664"/>
      <c r="DI14" s="664"/>
      <c r="DJ14" s="664"/>
      <c r="DK14" s="664"/>
      <c r="DL14" s="664"/>
      <c r="DM14" s="664"/>
      <c r="DN14" s="664"/>
      <c r="DO14" s="664"/>
      <c r="DP14" s="665"/>
      <c r="DQ14" s="679">
        <v>385761</v>
      </c>
      <c r="DR14" s="664"/>
      <c r="DS14" s="664"/>
      <c r="DT14" s="664"/>
      <c r="DU14" s="664"/>
      <c r="DV14" s="664"/>
      <c r="DW14" s="664"/>
      <c r="DX14" s="664"/>
      <c r="DY14" s="664"/>
      <c r="DZ14" s="664"/>
      <c r="EA14" s="664"/>
      <c r="EB14" s="664"/>
      <c r="EC14" s="683"/>
    </row>
    <row r="15" spans="2:143" ht="11.25" customHeight="1">
      <c r="B15" s="669" t="s">
        <v>260</v>
      </c>
      <c r="C15" s="670"/>
      <c r="D15" s="670"/>
      <c r="E15" s="670"/>
      <c r="F15" s="670"/>
      <c r="G15" s="670"/>
      <c r="H15" s="670"/>
      <c r="I15" s="670"/>
      <c r="J15" s="670"/>
      <c r="K15" s="670"/>
      <c r="L15" s="670"/>
      <c r="M15" s="670"/>
      <c r="N15" s="670"/>
      <c r="O15" s="670"/>
      <c r="P15" s="670"/>
      <c r="Q15" s="671"/>
      <c r="R15" s="663" t="s">
        <v>130</v>
      </c>
      <c r="S15" s="664"/>
      <c r="T15" s="664"/>
      <c r="U15" s="664"/>
      <c r="V15" s="664"/>
      <c r="W15" s="664"/>
      <c r="X15" s="664"/>
      <c r="Y15" s="665"/>
      <c r="Z15" s="666" t="s">
        <v>130</v>
      </c>
      <c r="AA15" s="666"/>
      <c r="AB15" s="666"/>
      <c r="AC15" s="666"/>
      <c r="AD15" s="667" t="s">
        <v>130</v>
      </c>
      <c r="AE15" s="667"/>
      <c r="AF15" s="667"/>
      <c r="AG15" s="667"/>
      <c r="AH15" s="667"/>
      <c r="AI15" s="667"/>
      <c r="AJ15" s="667"/>
      <c r="AK15" s="667"/>
      <c r="AL15" s="672" t="s">
        <v>130</v>
      </c>
      <c r="AM15" s="673"/>
      <c r="AN15" s="673"/>
      <c r="AO15" s="674"/>
      <c r="AP15" s="669" t="s">
        <v>261</v>
      </c>
      <c r="AQ15" s="670"/>
      <c r="AR15" s="670"/>
      <c r="AS15" s="670"/>
      <c r="AT15" s="670"/>
      <c r="AU15" s="670"/>
      <c r="AV15" s="670"/>
      <c r="AW15" s="670"/>
      <c r="AX15" s="670"/>
      <c r="AY15" s="670"/>
      <c r="AZ15" s="670"/>
      <c r="BA15" s="670"/>
      <c r="BB15" s="670"/>
      <c r="BC15" s="670"/>
      <c r="BD15" s="670"/>
      <c r="BE15" s="670"/>
      <c r="BF15" s="671"/>
      <c r="BG15" s="663">
        <v>88634</v>
      </c>
      <c r="BH15" s="664"/>
      <c r="BI15" s="664"/>
      <c r="BJ15" s="664"/>
      <c r="BK15" s="664"/>
      <c r="BL15" s="664"/>
      <c r="BM15" s="664"/>
      <c r="BN15" s="665"/>
      <c r="BO15" s="666">
        <v>7.3</v>
      </c>
      <c r="BP15" s="666"/>
      <c r="BQ15" s="666"/>
      <c r="BR15" s="666"/>
      <c r="BS15" s="667" t="s">
        <v>130</v>
      </c>
      <c r="BT15" s="667"/>
      <c r="BU15" s="667"/>
      <c r="BV15" s="667"/>
      <c r="BW15" s="667"/>
      <c r="BX15" s="667"/>
      <c r="BY15" s="667"/>
      <c r="BZ15" s="667"/>
      <c r="CA15" s="667"/>
      <c r="CB15" s="668"/>
      <c r="CD15" s="680" t="s">
        <v>262</v>
      </c>
      <c r="CE15" s="681"/>
      <c r="CF15" s="681"/>
      <c r="CG15" s="681"/>
      <c r="CH15" s="681"/>
      <c r="CI15" s="681"/>
      <c r="CJ15" s="681"/>
      <c r="CK15" s="681"/>
      <c r="CL15" s="681"/>
      <c r="CM15" s="681"/>
      <c r="CN15" s="681"/>
      <c r="CO15" s="681"/>
      <c r="CP15" s="681"/>
      <c r="CQ15" s="682"/>
      <c r="CR15" s="663">
        <v>1013103</v>
      </c>
      <c r="CS15" s="664"/>
      <c r="CT15" s="664"/>
      <c r="CU15" s="664"/>
      <c r="CV15" s="664"/>
      <c r="CW15" s="664"/>
      <c r="CX15" s="664"/>
      <c r="CY15" s="665"/>
      <c r="CZ15" s="666">
        <v>8</v>
      </c>
      <c r="DA15" s="666"/>
      <c r="DB15" s="666"/>
      <c r="DC15" s="666"/>
      <c r="DD15" s="679">
        <v>171524</v>
      </c>
      <c r="DE15" s="664"/>
      <c r="DF15" s="664"/>
      <c r="DG15" s="664"/>
      <c r="DH15" s="664"/>
      <c r="DI15" s="664"/>
      <c r="DJ15" s="664"/>
      <c r="DK15" s="664"/>
      <c r="DL15" s="664"/>
      <c r="DM15" s="664"/>
      <c r="DN15" s="664"/>
      <c r="DO15" s="664"/>
      <c r="DP15" s="665"/>
      <c r="DQ15" s="679">
        <v>679652</v>
      </c>
      <c r="DR15" s="664"/>
      <c r="DS15" s="664"/>
      <c r="DT15" s="664"/>
      <c r="DU15" s="664"/>
      <c r="DV15" s="664"/>
      <c r="DW15" s="664"/>
      <c r="DX15" s="664"/>
      <c r="DY15" s="664"/>
      <c r="DZ15" s="664"/>
      <c r="EA15" s="664"/>
      <c r="EB15" s="664"/>
      <c r="EC15" s="683"/>
    </row>
    <row r="16" spans="2:143" ht="11.25" customHeight="1">
      <c r="B16" s="669" t="s">
        <v>263</v>
      </c>
      <c r="C16" s="670"/>
      <c r="D16" s="670"/>
      <c r="E16" s="670"/>
      <c r="F16" s="670"/>
      <c r="G16" s="670"/>
      <c r="H16" s="670"/>
      <c r="I16" s="670"/>
      <c r="J16" s="670"/>
      <c r="K16" s="670"/>
      <c r="L16" s="670"/>
      <c r="M16" s="670"/>
      <c r="N16" s="670"/>
      <c r="O16" s="670"/>
      <c r="P16" s="670"/>
      <c r="Q16" s="671"/>
      <c r="R16" s="663">
        <v>4275</v>
      </c>
      <c r="S16" s="664"/>
      <c r="T16" s="664"/>
      <c r="U16" s="664"/>
      <c r="V16" s="664"/>
      <c r="W16" s="664"/>
      <c r="X16" s="664"/>
      <c r="Y16" s="665"/>
      <c r="Z16" s="666">
        <v>0</v>
      </c>
      <c r="AA16" s="666"/>
      <c r="AB16" s="666"/>
      <c r="AC16" s="666"/>
      <c r="AD16" s="667">
        <v>4275</v>
      </c>
      <c r="AE16" s="667"/>
      <c r="AF16" s="667"/>
      <c r="AG16" s="667"/>
      <c r="AH16" s="667"/>
      <c r="AI16" s="667"/>
      <c r="AJ16" s="667"/>
      <c r="AK16" s="667"/>
      <c r="AL16" s="672">
        <v>0.1</v>
      </c>
      <c r="AM16" s="673"/>
      <c r="AN16" s="673"/>
      <c r="AO16" s="674"/>
      <c r="AP16" s="669" t="s">
        <v>264</v>
      </c>
      <c r="AQ16" s="670"/>
      <c r="AR16" s="670"/>
      <c r="AS16" s="670"/>
      <c r="AT16" s="670"/>
      <c r="AU16" s="670"/>
      <c r="AV16" s="670"/>
      <c r="AW16" s="670"/>
      <c r="AX16" s="670"/>
      <c r="AY16" s="670"/>
      <c r="AZ16" s="670"/>
      <c r="BA16" s="670"/>
      <c r="BB16" s="670"/>
      <c r="BC16" s="670"/>
      <c r="BD16" s="670"/>
      <c r="BE16" s="670"/>
      <c r="BF16" s="671"/>
      <c r="BG16" s="663" t="s">
        <v>130</v>
      </c>
      <c r="BH16" s="664"/>
      <c r="BI16" s="664"/>
      <c r="BJ16" s="664"/>
      <c r="BK16" s="664"/>
      <c r="BL16" s="664"/>
      <c r="BM16" s="664"/>
      <c r="BN16" s="665"/>
      <c r="BO16" s="666" t="s">
        <v>130</v>
      </c>
      <c r="BP16" s="666"/>
      <c r="BQ16" s="666"/>
      <c r="BR16" s="666"/>
      <c r="BS16" s="667" t="s">
        <v>130</v>
      </c>
      <c r="BT16" s="667"/>
      <c r="BU16" s="667"/>
      <c r="BV16" s="667"/>
      <c r="BW16" s="667"/>
      <c r="BX16" s="667"/>
      <c r="BY16" s="667"/>
      <c r="BZ16" s="667"/>
      <c r="CA16" s="667"/>
      <c r="CB16" s="668"/>
      <c r="CD16" s="680" t="s">
        <v>265</v>
      </c>
      <c r="CE16" s="681"/>
      <c r="CF16" s="681"/>
      <c r="CG16" s="681"/>
      <c r="CH16" s="681"/>
      <c r="CI16" s="681"/>
      <c r="CJ16" s="681"/>
      <c r="CK16" s="681"/>
      <c r="CL16" s="681"/>
      <c r="CM16" s="681"/>
      <c r="CN16" s="681"/>
      <c r="CO16" s="681"/>
      <c r="CP16" s="681"/>
      <c r="CQ16" s="682"/>
      <c r="CR16" s="663">
        <v>461140</v>
      </c>
      <c r="CS16" s="664"/>
      <c r="CT16" s="664"/>
      <c r="CU16" s="664"/>
      <c r="CV16" s="664"/>
      <c r="CW16" s="664"/>
      <c r="CX16" s="664"/>
      <c r="CY16" s="665"/>
      <c r="CZ16" s="666">
        <v>3.7</v>
      </c>
      <c r="DA16" s="666"/>
      <c r="DB16" s="666"/>
      <c r="DC16" s="666"/>
      <c r="DD16" s="679" t="s">
        <v>130</v>
      </c>
      <c r="DE16" s="664"/>
      <c r="DF16" s="664"/>
      <c r="DG16" s="664"/>
      <c r="DH16" s="664"/>
      <c r="DI16" s="664"/>
      <c r="DJ16" s="664"/>
      <c r="DK16" s="664"/>
      <c r="DL16" s="664"/>
      <c r="DM16" s="664"/>
      <c r="DN16" s="664"/>
      <c r="DO16" s="664"/>
      <c r="DP16" s="665"/>
      <c r="DQ16" s="679">
        <v>56434</v>
      </c>
      <c r="DR16" s="664"/>
      <c r="DS16" s="664"/>
      <c r="DT16" s="664"/>
      <c r="DU16" s="664"/>
      <c r="DV16" s="664"/>
      <c r="DW16" s="664"/>
      <c r="DX16" s="664"/>
      <c r="DY16" s="664"/>
      <c r="DZ16" s="664"/>
      <c r="EA16" s="664"/>
      <c r="EB16" s="664"/>
      <c r="EC16" s="683"/>
    </row>
    <row r="17" spans="2:133" ht="11.25" customHeight="1">
      <c r="B17" s="669" t="s">
        <v>266</v>
      </c>
      <c r="C17" s="670"/>
      <c r="D17" s="670"/>
      <c r="E17" s="670"/>
      <c r="F17" s="670"/>
      <c r="G17" s="670"/>
      <c r="H17" s="670"/>
      <c r="I17" s="670"/>
      <c r="J17" s="670"/>
      <c r="K17" s="670"/>
      <c r="L17" s="670"/>
      <c r="M17" s="670"/>
      <c r="N17" s="670"/>
      <c r="O17" s="670"/>
      <c r="P17" s="670"/>
      <c r="Q17" s="671"/>
      <c r="R17" s="663">
        <v>13893</v>
      </c>
      <c r="S17" s="664"/>
      <c r="T17" s="664"/>
      <c r="U17" s="664"/>
      <c r="V17" s="664"/>
      <c r="W17" s="664"/>
      <c r="X17" s="664"/>
      <c r="Y17" s="665"/>
      <c r="Z17" s="666">
        <v>0.1</v>
      </c>
      <c r="AA17" s="666"/>
      <c r="AB17" s="666"/>
      <c r="AC17" s="666"/>
      <c r="AD17" s="667">
        <v>13893</v>
      </c>
      <c r="AE17" s="667"/>
      <c r="AF17" s="667"/>
      <c r="AG17" s="667"/>
      <c r="AH17" s="667"/>
      <c r="AI17" s="667"/>
      <c r="AJ17" s="667"/>
      <c r="AK17" s="667"/>
      <c r="AL17" s="672">
        <v>0.2</v>
      </c>
      <c r="AM17" s="673"/>
      <c r="AN17" s="673"/>
      <c r="AO17" s="674"/>
      <c r="AP17" s="669" t="s">
        <v>267</v>
      </c>
      <c r="AQ17" s="670"/>
      <c r="AR17" s="670"/>
      <c r="AS17" s="670"/>
      <c r="AT17" s="670"/>
      <c r="AU17" s="670"/>
      <c r="AV17" s="670"/>
      <c r="AW17" s="670"/>
      <c r="AX17" s="670"/>
      <c r="AY17" s="670"/>
      <c r="AZ17" s="670"/>
      <c r="BA17" s="670"/>
      <c r="BB17" s="670"/>
      <c r="BC17" s="670"/>
      <c r="BD17" s="670"/>
      <c r="BE17" s="670"/>
      <c r="BF17" s="671"/>
      <c r="BG17" s="663" t="s">
        <v>130</v>
      </c>
      <c r="BH17" s="664"/>
      <c r="BI17" s="664"/>
      <c r="BJ17" s="664"/>
      <c r="BK17" s="664"/>
      <c r="BL17" s="664"/>
      <c r="BM17" s="664"/>
      <c r="BN17" s="665"/>
      <c r="BO17" s="666" t="s">
        <v>130</v>
      </c>
      <c r="BP17" s="666"/>
      <c r="BQ17" s="666"/>
      <c r="BR17" s="666"/>
      <c r="BS17" s="667" t="s">
        <v>130</v>
      </c>
      <c r="BT17" s="667"/>
      <c r="BU17" s="667"/>
      <c r="BV17" s="667"/>
      <c r="BW17" s="667"/>
      <c r="BX17" s="667"/>
      <c r="BY17" s="667"/>
      <c r="BZ17" s="667"/>
      <c r="CA17" s="667"/>
      <c r="CB17" s="668"/>
      <c r="CD17" s="680" t="s">
        <v>268</v>
      </c>
      <c r="CE17" s="681"/>
      <c r="CF17" s="681"/>
      <c r="CG17" s="681"/>
      <c r="CH17" s="681"/>
      <c r="CI17" s="681"/>
      <c r="CJ17" s="681"/>
      <c r="CK17" s="681"/>
      <c r="CL17" s="681"/>
      <c r="CM17" s="681"/>
      <c r="CN17" s="681"/>
      <c r="CO17" s="681"/>
      <c r="CP17" s="681"/>
      <c r="CQ17" s="682"/>
      <c r="CR17" s="663">
        <v>1250696</v>
      </c>
      <c r="CS17" s="664"/>
      <c r="CT17" s="664"/>
      <c r="CU17" s="664"/>
      <c r="CV17" s="664"/>
      <c r="CW17" s="664"/>
      <c r="CX17" s="664"/>
      <c r="CY17" s="665"/>
      <c r="CZ17" s="666">
        <v>9.9</v>
      </c>
      <c r="DA17" s="666"/>
      <c r="DB17" s="666"/>
      <c r="DC17" s="666"/>
      <c r="DD17" s="679" t="s">
        <v>130</v>
      </c>
      <c r="DE17" s="664"/>
      <c r="DF17" s="664"/>
      <c r="DG17" s="664"/>
      <c r="DH17" s="664"/>
      <c r="DI17" s="664"/>
      <c r="DJ17" s="664"/>
      <c r="DK17" s="664"/>
      <c r="DL17" s="664"/>
      <c r="DM17" s="664"/>
      <c r="DN17" s="664"/>
      <c r="DO17" s="664"/>
      <c r="DP17" s="665"/>
      <c r="DQ17" s="679">
        <v>1215655</v>
      </c>
      <c r="DR17" s="664"/>
      <c r="DS17" s="664"/>
      <c r="DT17" s="664"/>
      <c r="DU17" s="664"/>
      <c r="DV17" s="664"/>
      <c r="DW17" s="664"/>
      <c r="DX17" s="664"/>
      <c r="DY17" s="664"/>
      <c r="DZ17" s="664"/>
      <c r="EA17" s="664"/>
      <c r="EB17" s="664"/>
      <c r="EC17" s="683"/>
    </row>
    <row r="18" spans="2:133" ht="11.25" customHeight="1">
      <c r="B18" s="669" t="s">
        <v>269</v>
      </c>
      <c r="C18" s="670"/>
      <c r="D18" s="670"/>
      <c r="E18" s="670"/>
      <c r="F18" s="670"/>
      <c r="G18" s="670"/>
      <c r="H18" s="670"/>
      <c r="I18" s="670"/>
      <c r="J18" s="670"/>
      <c r="K18" s="670"/>
      <c r="L18" s="670"/>
      <c r="M18" s="670"/>
      <c r="N18" s="670"/>
      <c r="O18" s="670"/>
      <c r="P18" s="670"/>
      <c r="Q18" s="671"/>
      <c r="R18" s="663">
        <v>62798</v>
      </c>
      <c r="S18" s="664"/>
      <c r="T18" s="664"/>
      <c r="U18" s="664"/>
      <c r="V18" s="664"/>
      <c r="W18" s="664"/>
      <c r="X18" s="664"/>
      <c r="Y18" s="665"/>
      <c r="Z18" s="666">
        <v>0.5</v>
      </c>
      <c r="AA18" s="666"/>
      <c r="AB18" s="666"/>
      <c r="AC18" s="666"/>
      <c r="AD18" s="667">
        <v>62798</v>
      </c>
      <c r="AE18" s="667"/>
      <c r="AF18" s="667"/>
      <c r="AG18" s="667"/>
      <c r="AH18" s="667"/>
      <c r="AI18" s="667"/>
      <c r="AJ18" s="667"/>
      <c r="AK18" s="667"/>
      <c r="AL18" s="672">
        <v>1</v>
      </c>
      <c r="AM18" s="673"/>
      <c r="AN18" s="673"/>
      <c r="AO18" s="674"/>
      <c r="AP18" s="669" t="s">
        <v>270</v>
      </c>
      <c r="AQ18" s="670"/>
      <c r="AR18" s="670"/>
      <c r="AS18" s="670"/>
      <c r="AT18" s="670"/>
      <c r="AU18" s="670"/>
      <c r="AV18" s="670"/>
      <c r="AW18" s="670"/>
      <c r="AX18" s="670"/>
      <c r="AY18" s="670"/>
      <c r="AZ18" s="670"/>
      <c r="BA18" s="670"/>
      <c r="BB18" s="670"/>
      <c r="BC18" s="670"/>
      <c r="BD18" s="670"/>
      <c r="BE18" s="670"/>
      <c r="BF18" s="671"/>
      <c r="BG18" s="663" t="s">
        <v>130</v>
      </c>
      <c r="BH18" s="664"/>
      <c r="BI18" s="664"/>
      <c r="BJ18" s="664"/>
      <c r="BK18" s="664"/>
      <c r="BL18" s="664"/>
      <c r="BM18" s="664"/>
      <c r="BN18" s="665"/>
      <c r="BO18" s="666" t="s">
        <v>130</v>
      </c>
      <c r="BP18" s="666"/>
      <c r="BQ18" s="666"/>
      <c r="BR18" s="666"/>
      <c r="BS18" s="667" t="s">
        <v>130</v>
      </c>
      <c r="BT18" s="667"/>
      <c r="BU18" s="667"/>
      <c r="BV18" s="667"/>
      <c r="BW18" s="667"/>
      <c r="BX18" s="667"/>
      <c r="BY18" s="667"/>
      <c r="BZ18" s="667"/>
      <c r="CA18" s="667"/>
      <c r="CB18" s="668"/>
      <c r="CD18" s="680" t="s">
        <v>271</v>
      </c>
      <c r="CE18" s="681"/>
      <c r="CF18" s="681"/>
      <c r="CG18" s="681"/>
      <c r="CH18" s="681"/>
      <c r="CI18" s="681"/>
      <c r="CJ18" s="681"/>
      <c r="CK18" s="681"/>
      <c r="CL18" s="681"/>
      <c r="CM18" s="681"/>
      <c r="CN18" s="681"/>
      <c r="CO18" s="681"/>
      <c r="CP18" s="681"/>
      <c r="CQ18" s="682"/>
      <c r="CR18" s="663">
        <v>53281</v>
      </c>
      <c r="CS18" s="664"/>
      <c r="CT18" s="664"/>
      <c r="CU18" s="664"/>
      <c r="CV18" s="664"/>
      <c r="CW18" s="664"/>
      <c r="CX18" s="664"/>
      <c r="CY18" s="665"/>
      <c r="CZ18" s="666">
        <v>0.4</v>
      </c>
      <c r="DA18" s="666"/>
      <c r="DB18" s="666"/>
      <c r="DC18" s="666"/>
      <c r="DD18" s="679" t="s">
        <v>130</v>
      </c>
      <c r="DE18" s="664"/>
      <c r="DF18" s="664"/>
      <c r="DG18" s="664"/>
      <c r="DH18" s="664"/>
      <c r="DI18" s="664"/>
      <c r="DJ18" s="664"/>
      <c r="DK18" s="664"/>
      <c r="DL18" s="664"/>
      <c r="DM18" s="664"/>
      <c r="DN18" s="664"/>
      <c r="DO18" s="664"/>
      <c r="DP18" s="665"/>
      <c r="DQ18" s="679">
        <v>53281</v>
      </c>
      <c r="DR18" s="664"/>
      <c r="DS18" s="664"/>
      <c r="DT18" s="664"/>
      <c r="DU18" s="664"/>
      <c r="DV18" s="664"/>
      <c r="DW18" s="664"/>
      <c r="DX18" s="664"/>
      <c r="DY18" s="664"/>
      <c r="DZ18" s="664"/>
      <c r="EA18" s="664"/>
      <c r="EB18" s="664"/>
      <c r="EC18" s="683"/>
    </row>
    <row r="19" spans="2:133" ht="11.25" customHeight="1">
      <c r="B19" s="669" t="s">
        <v>272</v>
      </c>
      <c r="C19" s="670"/>
      <c r="D19" s="670"/>
      <c r="E19" s="670"/>
      <c r="F19" s="670"/>
      <c r="G19" s="670"/>
      <c r="H19" s="670"/>
      <c r="I19" s="670"/>
      <c r="J19" s="670"/>
      <c r="K19" s="670"/>
      <c r="L19" s="670"/>
      <c r="M19" s="670"/>
      <c r="N19" s="670"/>
      <c r="O19" s="670"/>
      <c r="P19" s="670"/>
      <c r="Q19" s="671"/>
      <c r="R19" s="663">
        <v>3315</v>
      </c>
      <c r="S19" s="664"/>
      <c r="T19" s="664"/>
      <c r="U19" s="664"/>
      <c r="V19" s="664"/>
      <c r="W19" s="664"/>
      <c r="X19" s="664"/>
      <c r="Y19" s="665"/>
      <c r="Z19" s="666">
        <v>0</v>
      </c>
      <c r="AA19" s="666"/>
      <c r="AB19" s="666"/>
      <c r="AC19" s="666"/>
      <c r="AD19" s="667">
        <v>3315</v>
      </c>
      <c r="AE19" s="667"/>
      <c r="AF19" s="667"/>
      <c r="AG19" s="667"/>
      <c r="AH19" s="667"/>
      <c r="AI19" s="667"/>
      <c r="AJ19" s="667"/>
      <c r="AK19" s="667"/>
      <c r="AL19" s="672">
        <v>0.1</v>
      </c>
      <c r="AM19" s="673"/>
      <c r="AN19" s="673"/>
      <c r="AO19" s="674"/>
      <c r="AP19" s="669" t="s">
        <v>273</v>
      </c>
      <c r="AQ19" s="670"/>
      <c r="AR19" s="670"/>
      <c r="AS19" s="670"/>
      <c r="AT19" s="670"/>
      <c r="AU19" s="670"/>
      <c r="AV19" s="670"/>
      <c r="AW19" s="670"/>
      <c r="AX19" s="670"/>
      <c r="AY19" s="670"/>
      <c r="AZ19" s="670"/>
      <c r="BA19" s="670"/>
      <c r="BB19" s="670"/>
      <c r="BC19" s="670"/>
      <c r="BD19" s="670"/>
      <c r="BE19" s="670"/>
      <c r="BF19" s="671"/>
      <c r="BG19" s="663">
        <v>3812</v>
      </c>
      <c r="BH19" s="664"/>
      <c r="BI19" s="664"/>
      <c r="BJ19" s="664"/>
      <c r="BK19" s="664"/>
      <c r="BL19" s="664"/>
      <c r="BM19" s="664"/>
      <c r="BN19" s="665"/>
      <c r="BO19" s="666">
        <v>0.3</v>
      </c>
      <c r="BP19" s="666"/>
      <c r="BQ19" s="666"/>
      <c r="BR19" s="666"/>
      <c r="BS19" s="667" t="s">
        <v>130</v>
      </c>
      <c r="BT19" s="667"/>
      <c r="BU19" s="667"/>
      <c r="BV19" s="667"/>
      <c r="BW19" s="667"/>
      <c r="BX19" s="667"/>
      <c r="BY19" s="667"/>
      <c r="BZ19" s="667"/>
      <c r="CA19" s="667"/>
      <c r="CB19" s="668"/>
      <c r="CD19" s="680" t="s">
        <v>274</v>
      </c>
      <c r="CE19" s="681"/>
      <c r="CF19" s="681"/>
      <c r="CG19" s="681"/>
      <c r="CH19" s="681"/>
      <c r="CI19" s="681"/>
      <c r="CJ19" s="681"/>
      <c r="CK19" s="681"/>
      <c r="CL19" s="681"/>
      <c r="CM19" s="681"/>
      <c r="CN19" s="681"/>
      <c r="CO19" s="681"/>
      <c r="CP19" s="681"/>
      <c r="CQ19" s="682"/>
      <c r="CR19" s="663" t="s">
        <v>130</v>
      </c>
      <c r="CS19" s="664"/>
      <c r="CT19" s="664"/>
      <c r="CU19" s="664"/>
      <c r="CV19" s="664"/>
      <c r="CW19" s="664"/>
      <c r="CX19" s="664"/>
      <c r="CY19" s="665"/>
      <c r="CZ19" s="666" t="s">
        <v>130</v>
      </c>
      <c r="DA19" s="666"/>
      <c r="DB19" s="666"/>
      <c r="DC19" s="666"/>
      <c r="DD19" s="679" t="s">
        <v>130</v>
      </c>
      <c r="DE19" s="664"/>
      <c r="DF19" s="664"/>
      <c r="DG19" s="664"/>
      <c r="DH19" s="664"/>
      <c r="DI19" s="664"/>
      <c r="DJ19" s="664"/>
      <c r="DK19" s="664"/>
      <c r="DL19" s="664"/>
      <c r="DM19" s="664"/>
      <c r="DN19" s="664"/>
      <c r="DO19" s="664"/>
      <c r="DP19" s="665"/>
      <c r="DQ19" s="679" t="s">
        <v>130</v>
      </c>
      <c r="DR19" s="664"/>
      <c r="DS19" s="664"/>
      <c r="DT19" s="664"/>
      <c r="DU19" s="664"/>
      <c r="DV19" s="664"/>
      <c r="DW19" s="664"/>
      <c r="DX19" s="664"/>
      <c r="DY19" s="664"/>
      <c r="DZ19" s="664"/>
      <c r="EA19" s="664"/>
      <c r="EB19" s="664"/>
      <c r="EC19" s="683"/>
    </row>
    <row r="20" spans="2:133" ht="11.25" customHeight="1">
      <c r="B20" s="669" t="s">
        <v>275</v>
      </c>
      <c r="C20" s="670"/>
      <c r="D20" s="670"/>
      <c r="E20" s="670"/>
      <c r="F20" s="670"/>
      <c r="G20" s="670"/>
      <c r="H20" s="670"/>
      <c r="I20" s="670"/>
      <c r="J20" s="670"/>
      <c r="K20" s="670"/>
      <c r="L20" s="670"/>
      <c r="M20" s="670"/>
      <c r="N20" s="670"/>
      <c r="O20" s="670"/>
      <c r="P20" s="670"/>
      <c r="Q20" s="671"/>
      <c r="R20" s="663">
        <v>1198</v>
      </c>
      <c r="S20" s="664"/>
      <c r="T20" s="664"/>
      <c r="U20" s="664"/>
      <c r="V20" s="664"/>
      <c r="W20" s="664"/>
      <c r="X20" s="664"/>
      <c r="Y20" s="665"/>
      <c r="Z20" s="666">
        <v>0</v>
      </c>
      <c r="AA20" s="666"/>
      <c r="AB20" s="666"/>
      <c r="AC20" s="666"/>
      <c r="AD20" s="667">
        <v>1198</v>
      </c>
      <c r="AE20" s="667"/>
      <c r="AF20" s="667"/>
      <c r="AG20" s="667"/>
      <c r="AH20" s="667"/>
      <c r="AI20" s="667"/>
      <c r="AJ20" s="667"/>
      <c r="AK20" s="667"/>
      <c r="AL20" s="672">
        <v>0</v>
      </c>
      <c r="AM20" s="673"/>
      <c r="AN20" s="673"/>
      <c r="AO20" s="674"/>
      <c r="AP20" s="669" t="s">
        <v>276</v>
      </c>
      <c r="AQ20" s="670"/>
      <c r="AR20" s="670"/>
      <c r="AS20" s="670"/>
      <c r="AT20" s="670"/>
      <c r="AU20" s="670"/>
      <c r="AV20" s="670"/>
      <c r="AW20" s="670"/>
      <c r="AX20" s="670"/>
      <c r="AY20" s="670"/>
      <c r="AZ20" s="670"/>
      <c r="BA20" s="670"/>
      <c r="BB20" s="670"/>
      <c r="BC20" s="670"/>
      <c r="BD20" s="670"/>
      <c r="BE20" s="670"/>
      <c r="BF20" s="671"/>
      <c r="BG20" s="663">
        <v>3812</v>
      </c>
      <c r="BH20" s="664"/>
      <c r="BI20" s="664"/>
      <c r="BJ20" s="664"/>
      <c r="BK20" s="664"/>
      <c r="BL20" s="664"/>
      <c r="BM20" s="664"/>
      <c r="BN20" s="665"/>
      <c r="BO20" s="666">
        <v>0.3</v>
      </c>
      <c r="BP20" s="666"/>
      <c r="BQ20" s="666"/>
      <c r="BR20" s="666"/>
      <c r="BS20" s="667" t="s">
        <v>130</v>
      </c>
      <c r="BT20" s="667"/>
      <c r="BU20" s="667"/>
      <c r="BV20" s="667"/>
      <c r="BW20" s="667"/>
      <c r="BX20" s="667"/>
      <c r="BY20" s="667"/>
      <c r="BZ20" s="667"/>
      <c r="CA20" s="667"/>
      <c r="CB20" s="668"/>
      <c r="CD20" s="680" t="s">
        <v>277</v>
      </c>
      <c r="CE20" s="681"/>
      <c r="CF20" s="681"/>
      <c r="CG20" s="681"/>
      <c r="CH20" s="681"/>
      <c r="CI20" s="681"/>
      <c r="CJ20" s="681"/>
      <c r="CK20" s="681"/>
      <c r="CL20" s="681"/>
      <c r="CM20" s="681"/>
      <c r="CN20" s="681"/>
      <c r="CO20" s="681"/>
      <c r="CP20" s="681"/>
      <c r="CQ20" s="682"/>
      <c r="CR20" s="663">
        <v>12619032</v>
      </c>
      <c r="CS20" s="664"/>
      <c r="CT20" s="664"/>
      <c r="CU20" s="664"/>
      <c r="CV20" s="664"/>
      <c r="CW20" s="664"/>
      <c r="CX20" s="664"/>
      <c r="CY20" s="665"/>
      <c r="CZ20" s="666">
        <v>100</v>
      </c>
      <c r="DA20" s="666"/>
      <c r="DB20" s="666"/>
      <c r="DC20" s="666"/>
      <c r="DD20" s="679">
        <v>1195200</v>
      </c>
      <c r="DE20" s="664"/>
      <c r="DF20" s="664"/>
      <c r="DG20" s="664"/>
      <c r="DH20" s="664"/>
      <c r="DI20" s="664"/>
      <c r="DJ20" s="664"/>
      <c r="DK20" s="664"/>
      <c r="DL20" s="664"/>
      <c r="DM20" s="664"/>
      <c r="DN20" s="664"/>
      <c r="DO20" s="664"/>
      <c r="DP20" s="665"/>
      <c r="DQ20" s="679">
        <v>7273764</v>
      </c>
      <c r="DR20" s="664"/>
      <c r="DS20" s="664"/>
      <c r="DT20" s="664"/>
      <c r="DU20" s="664"/>
      <c r="DV20" s="664"/>
      <c r="DW20" s="664"/>
      <c r="DX20" s="664"/>
      <c r="DY20" s="664"/>
      <c r="DZ20" s="664"/>
      <c r="EA20" s="664"/>
      <c r="EB20" s="664"/>
      <c r="EC20" s="683"/>
    </row>
    <row r="21" spans="2:133" ht="11.25" customHeight="1">
      <c r="B21" s="669" t="s">
        <v>278</v>
      </c>
      <c r="C21" s="670"/>
      <c r="D21" s="670"/>
      <c r="E21" s="670"/>
      <c r="F21" s="670"/>
      <c r="G21" s="670"/>
      <c r="H21" s="670"/>
      <c r="I21" s="670"/>
      <c r="J21" s="670"/>
      <c r="K21" s="670"/>
      <c r="L21" s="670"/>
      <c r="M21" s="670"/>
      <c r="N21" s="670"/>
      <c r="O21" s="670"/>
      <c r="P21" s="670"/>
      <c r="Q21" s="671"/>
      <c r="R21" s="663">
        <v>526</v>
      </c>
      <c r="S21" s="664"/>
      <c r="T21" s="664"/>
      <c r="U21" s="664"/>
      <c r="V21" s="664"/>
      <c r="W21" s="664"/>
      <c r="X21" s="664"/>
      <c r="Y21" s="665"/>
      <c r="Z21" s="666">
        <v>0</v>
      </c>
      <c r="AA21" s="666"/>
      <c r="AB21" s="666"/>
      <c r="AC21" s="666"/>
      <c r="AD21" s="667">
        <v>526</v>
      </c>
      <c r="AE21" s="667"/>
      <c r="AF21" s="667"/>
      <c r="AG21" s="667"/>
      <c r="AH21" s="667"/>
      <c r="AI21" s="667"/>
      <c r="AJ21" s="667"/>
      <c r="AK21" s="667"/>
      <c r="AL21" s="672">
        <v>0</v>
      </c>
      <c r="AM21" s="673"/>
      <c r="AN21" s="673"/>
      <c r="AO21" s="674"/>
      <c r="AP21" s="697" t="s">
        <v>279</v>
      </c>
      <c r="AQ21" s="698"/>
      <c r="AR21" s="698"/>
      <c r="AS21" s="698"/>
      <c r="AT21" s="698"/>
      <c r="AU21" s="698"/>
      <c r="AV21" s="698"/>
      <c r="AW21" s="698"/>
      <c r="AX21" s="698"/>
      <c r="AY21" s="698"/>
      <c r="AZ21" s="698"/>
      <c r="BA21" s="698"/>
      <c r="BB21" s="698"/>
      <c r="BC21" s="698"/>
      <c r="BD21" s="698"/>
      <c r="BE21" s="698"/>
      <c r="BF21" s="699"/>
      <c r="BG21" s="663">
        <v>3812</v>
      </c>
      <c r="BH21" s="664"/>
      <c r="BI21" s="664"/>
      <c r="BJ21" s="664"/>
      <c r="BK21" s="664"/>
      <c r="BL21" s="664"/>
      <c r="BM21" s="664"/>
      <c r="BN21" s="665"/>
      <c r="BO21" s="666">
        <v>0.3</v>
      </c>
      <c r="BP21" s="666"/>
      <c r="BQ21" s="666"/>
      <c r="BR21" s="666"/>
      <c r="BS21" s="667" t="s">
        <v>130</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c r="B22" s="694" t="s">
        <v>280</v>
      </c>
      <c r="C22" s="695"/>
      <c r="D22" s="695"/>
      <c r="E22" s="695"/>
      <c r="F22" s="695"/>
      <c r="G22" s="695"/>
      <c r="H22" s="695"/>
      <c r="I22" s="695"/>
      <c r="J22" s="695"/>
      <c r="K22" s="695"/>
      <c r="L22" s="695"/>
      <c r="M22" s="695"/>
      <c r="N22" s="695"/>
      <c r="O22" s="695"/>
      <c r="P22" s="695"/>
      <c r="Q22" s="696"/>
      <c r="R22" s="663">
        <v>57759</v>
      </c>
      <c r="S22" s="664"/>
      <c r="T22" s="664"/>
      <c r="U22" s="664"/>
      <c r="V22" s="664"/>
      <c r="W22" s="664"/>
      <c r="X22" s="664"/>
      <c r="Y22" s="665"/>
      <c r="Z22" s="666">
        <v>0.4</v>
      </c>
      <c r="AA22" s="666"/>
      <c r="AB22" s="666"/>
      <c r="AC22" s="666"/>
      <c r="AD22" s="667">
        <v>57759</v>
      </c>
      <c r="AE22" s="667"/>
      <c r="AF22" s="667"/>
      <c r="AG22" s="667"/>
      <c r="AH22" s="667"/>
      <c r="AI22" s="667"/>
      <c r="AJ22" s="667"/>
      <c r="AK22" s="667"/>
      <c r="AL22" s="672">
        <v>0.89999997615814209</v>
      </c>
      <c r="AM22" s="673"/>
      <c r="AN22" s="673"/>
      <c r="AO22" s="674"/>
      <c r="AP22" s="697" t="s">
        <v>281</v>
      </c>
      <c r="AQ22" s="698"/>
      <c r="AR22" s="698"/>
      <c r="AS22" s="698"/>
      <c r="AT22" s="698"/>
      <c r="AU22" s="698"/>
      <c r="AV22" s="698"/>
      <c r="AW22" s="698"/>
      <c r="AX22" s="698"/>
      <c r="AY22" s="698"/>
      <c r="AZ22" s="698"/>
      <c r="BA22" s="698"/>
      <c r="BB22" s="698"/>
      <c r="BC22" s="698"/>
      <c r="BD22" s="698"/>
      <c r="BE22" s="698"/>
      <c r="BF22" s="699"/>
      <c r="BG22" s="663" t="s">
        <v>130</v>
      </c>
      <c r="BH22" s="664"/>
      <c r="BI22" s="664"/>
      <c r="BJ22" s="664"/>
      <c r="BK22" s="664"/>
      <c r="BL22" s="664"/>
      <c r="BM22" s="664"/>
      <c r="BN22" s="665"/>
      <c r="BO22" s="666" t="s">
        <v>130</v>
      </c>
      <c r="BP22" s="666"/>
      <c r="BQ22" s="666"/>
      <c r="BR22" s="666"/>
      <c r="BS22" s="667" t="s">
        <v>130</v>
      </c>
      <c r="BT22" s="667"/>
      <c r="BU22" s="667"/>
      <c r="BV22" s="667"/>
      <c r="BW22" s="667"/>
      <c r="BX22" s="667"/>
      <c r="BY22" s="667"/>
      <c r="BZ22" s="667"/>
      <c r="CA22" s="667"/>
      <c r="CB22" s="668"/>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283</v>
      </c>
      <c r="C23" s="670"/>
      <c r="D23" s="670"/>
      <c r="E23" s="670"/>
      <c r="F23" s="670"/>
      <c r="G23" s="670"/>
      <c r="H23" s="670"/>
      <c r="I23" s="670"/>
      <c r="J23" s="670"/>
      <c r="K23" s="670"/>
      <c r="L23" s="670"/>
      <c r="M23" s="670"/>
      <c r="N23" s="670"/>
      <c r="O23" s="670"/>
      <c r="P23" s="670"/>
      <c r="Q23" s="671"/>
      <c r="R23" s="663">
        <v>5024908</v>
      </c>
      <c r="S23" s="664"/>
      <c r="T23" s="664"/>
      <c r="U23" s="664"/>
      <c r="V23" s="664"/>
      <c r="W23" s="664"/>
      <c r="X23" s="664"/>
      <c r="Y23" s="665"/>
      <c r="Z23" s="666">
        <v>36.700000000000003</v>
      </c>
      <c r="AA23" s="666"/>
      <c r="AB23" s="666"/>
      <c r="AC23" s="666"/>
      <c r="AD23" s="667">
        <v>4543459</v>
      </c>
      <c r="AE23" s="667"/>
      <c r="AF23" s="667"/>
      <c r="AG23" s="667"/>
      <c r="AH23" s="667"/>
      <c r="AI23" s="667"/>
      <c r="AJ23" s="667"/>
      <c r="AK23" s="667"/>
      <c r="AL23" s="672">
        <v>71.599999999999994</v>
      </c>
      <c r="AM23" s="673"/>
      <c r="AN23" s="673"/>
      <c r="AO23" s="674"/>
      <c r="AP23" s="697" t="s">
        <v>284</v>
      </c>
      <c r="AQ23" s="698"/>
      <c r="AR23" s="698"/>
      <c r="AS23" s="698"/>
      <c r="AT23" s="698"/>
      <c r="AU23" s="698"/>
      <c r="AV23" s="698"/>
      <c r="AW23" s="698"/>
      <c r="AX23" s="698"/>
      <c r="AY23" s="698"/>
      <c r="AZ23" s="698"/>
      <c r="BA23" s="698"/>
      <c r="BB23" s="698"/>
      <c r="BC23" s="698"/>
      <c r="BD23" s="698"/>
      <c r="BE23" s="698"/>
      <c r="BF23" s="699"/>
      <c r="BG23" s="663" t="s">
        <v>130</v>
      </c>
      <c r="BH23" s="664"/>
      <c r="BI23" s="664"/>
      <c r="BJ23" s="664"/>
      <c r="BK23" s="664"/>
      <c r="BL23" s="664"/>
      <c r="BM23" s="664"/>
      <c r="BN23" s="665"/>
      <c r="BO23" s="666" t="s">
        <v>130</v>
      </c>
      <c r="BP23" s="666"/>
      <c r="BQ23" s="666"/>
      <c r="BR23" s="666"/>
      <c r="BS23" s="667" t="s">
        <v>130</v>
      </c>
      <c r="BT23" s="667"/>
      <c r="BU23" s="667"/>
      <c r="BV23" s="667"/>
      <c r="BW23" s="667"/>
      <c r="BX23" s="667"/>
      <c r="BY23" s="667"/>
      <c r="BZ23" s="667"/>
      <c r="CA23" s="667"/>
      <c r="CB23" s="668"/>
      <c r="CD23" s="648" t="s">
        <v>224</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701" t="s">
        <v>288</v>
      </c>
      <c r="DM23" s="702"/>
      <c r="DN23" s="702"/>
      <c r="DO23" s="702"/>
      <c r="DP23" s="702"/>
      <c r="DQ23" s="702"/>
      <c r="DR23" s="702"/>
      <c r="DS23" s="702"/>
      <c r="DT23" s="702"/>
      <c r="DU23" s="702"/>
      <c r="DV23" s="703"/>
      <c r="DW23" s="648" t="s">
        <v>289</v>
      </c>
      <c r="DX23" s="649"/>
      <c r="DY23" s="649"/>
      <c r="DZ23" s="649"/>
      <c r="EA23" s="649"/>
      <c r="EB23" s="649"/>
      <c r="EC23" s="650"/>
    </row>
    <row r="24" spans="2:133" ht="11.25" customHeight="1">
      <c r="B24" s="669" t="s">
        <v>290</v>
      </c>
      <c r="C24" s="670"/>
      <c r="D24" s="670"/>
      <c r="E24" s="670"/>
      <c r="F24" s="670"/>
      <c r="G24" s="670"/>
      <c r="H24" s="670"/>
      <c r="I24" s="670"/>
      <c r="J24" s="670"/>
      <c r="K24" s="670"/>
      <c r="L24" s="670"/>
      <c r="M24" s="670"/>
      <c r="N24" s="670"/>
      <c r="O24" s="670"/>
      <c r="P24" s="670"/>
      <c r="Q24" s="671"/>
      <c r="R24" s="663">
        <v>4543459</v>
      </c>
      <c r="S24" s="664"/>
      <c r="T24" s="664"/>
      <c r="U24" s="664"/>
      <c r="V24" s="664"/>
      <c r="W24" s="664"/>
      <c r="X24" s="664"/>
      <c r="Y24" s="665"/>
      <c r="Z24" s="666">
        <v>33.200000000000003</v>
      </c>
      <c r="AA24" s="666"/>
      <c r="AB24" s="666"/>
      <c r="AC24" s="666"/>
      <c r="AD24" s="667">
        <v>4543459</v>
      </c>
      <c r="AE24" s="667"/>
      <c r="AF24" s="667"/>
      <c r="AG24" s="667"/>
      <c r="AH24" s="667"/>
      <c r="AI24" s="667"/>
      <c r="AJ24" s="667"/>
      <c r="AK24" s="667"/>
      <c r="AL24" s="672">
        <v>71.599999999999994</v>
      </c>
      <c r="AM24" s="673"/>
      <c r="AN24" s="673"/>
      <c r="AO24" s="674"/>
      <c r="AP24" s="697" t="s">
        <v>291</v>
      </c>
      <c r="AQ24" s="698"/>
      <c r="AR24" s="698"/>
      <c r="AS24" s="698"/>
      <c r="AT24" s="698"/>
      <c r="AU24" s="698"/>
      <c r="AV24" s="698"/>
      <c r="AW24" s="698"/>
      <c r="AX24" s="698"/>
      <c r="AY24" s="698"/>
      <c r="AZ24" s="698"/>
      <c r="BA24" s="698"/>
      <c r="BB24" s="698"/>
      <c r="BC24" s="698"/>
      <c r="BD24" s="698"/>
      <c r="BE24" s="698"/>
      <c r="BF24" s="699"/>
      <c r="BG24" s="663" t="s">
        <v>130</v>
      </c>
      <c r="BH24" s="664"/>
      <c r="BI24" s="664"/>
      <c r="BJ24" s="664"/>
      <c r="BK24" s="664"/>
      <c r="BL24" s="664"/>
      <c r="BM24" s="664"/>
      <c r="BN24" s="665"/>
      <c r="BO24" s="666" t="s">
        <v>130</v>
      </c>
      <c r="BP24" s="666"/>
      <c r="BQ24" s="666"/>
      <c r="BR24" s="666"/>
      <c r="BS24" s="667" t="s">
        <v>130</v>
      </c>
      <c r="BT24" s="667"/>
      <c r="BU24" s="667"/>
      <c r="BV24" s="667"/>
      <c r="BW24" s="667"/>
      <c r="BX24" s="667"/>
      <c r="BY24" s="667"/>
      <c r="BZ24" s="667"/>
      <c r="CA24" s="667"/>
      <c r="CB24" s="668"/>
      <c r="CD24" s="675" t="s">
        <v>292</v>
      </c>
      <c r="CE24" s="676"/>
      <c r="CF24" s="676"/>
      <c r="CG24" s="676"/>
      <c r="CH24" s="676"/>
      <c r="CI24" s="676"/>
      <c r="CJ24" s="676"/>
      <c r="CK24" s="676"/>
      <c r="CL24" s="676"/>
      <c r="CM24" s="676"/>
      <c r="CN24" s="676"/>
      <c r="CO24" s="676"/>
      <c r="CP24" s="676"/>
      <c r="CQ24" s="677"/>
      <c r="CR24" s="655">
        <v>4810865</v>
      </c>
      <c r="CS24" s="656"/>
      <c r="CT24" s="656"/>
      <c r="CU24" s="656"/>
      <c r="CV24" s="656"/>
      <c r="CW24" s="656"/>
      <c r="CX24" s="656"/>
      <c r="CY24" s="657"/>
      <c r="CZ24" s="660">
        <v>38.1</v>
      </c>
      <c r="DA24" s="661"/>
      <c r="DB24" s="661"/>
      <c r="DC24" s="678"/>
      <c r="DD24" s="700">
        <v>3151901</v>
      </c>
      <c r="DE24" s="656"/>
      <c r="DF24" s="656"/>
      <c r="DG24" s="656"/>
      <c r="DH24" s="656"/>
      <c r="DI24" s="656"/>
      <c r="DJ24" s="656"/>
      <c r="DK24" s="657"/>
      <c r="DL24" s="700">
        <v>3146948</v>
      </c>
      <c r="DM24" s="656"/>
      <c r="DN24" s="656"/>
      <c r="DO24" s="656"/>
      <c r="DP24" s="656"/>
      <c r="DQ24" s="656"/>
      <c r="DR24" s="656"/>
      <c r="DS24" s="656"/>
      <c r="DT24" s="656"/>
      <c r="DU24" s="656"/>
      <c r="DV24" s="657"/>
      <c r="DW24" s="660">
        <v>47.9</v>
      </c>
      <c r="DX24" s="661"/>
      <c r="DY24" s="661"/>
      <c r="DZ24" s="661"/>
      <c r="EA24" s="661"/>
      <c r="EB24" s="661"/>
      <c r="EC24" s="662"/>
    </row>
    <row r="25" spans="2:133" ht="11.25" customHeight="1">
      <c r="B25" s="669" t="s">
        <v>293</v>
      </c>
      <c r="C25" s="670"/>
      <c r="D25" s="670"/>
      <c r="E25" s="670"/>
      <c r="F25" s="670"/>
      <c r="G25" s="670"/>
      <c r="H25" s="670"/>
      <c r="I25" s="670"/>
      <c r="J25" s="670"/>
      <c r="K25" s="670"/>
      <c r="L25" s="670"/>
      <c r="M25" s="670"/>
      <c r="N25" s="670"/>
      <c r="O25" s="670"/>
      <c r="P25" s="670"/>
      <c r="Q25" s="671"/>
      <c r="R25" s="663">
        <v>481449</v>
      </c>
      <c r="S25" s="664"/>
      <c r="T25" s="664"/>
      <c r="U25" s="664"/>
      <c r="V25" s="664"/>
      <c r="W25" s="664"/>
      <c r="X25" s="664"/>
      <c r="Y25" s="665"/>
      <c r="Z25" s="666">
        <v>3.5</v>
      </c>
      <c r="AA25" s="666"/>
      <c r="AB25" s="666"/>
      <c r="AC25" s="666"/>
      <c r="AD25" s="667" t="s">
        <v>130</v>
      </c>
      <c r="AE25" s="667"/>
      <c r="AF25" s="667"/>
      <c r="AG25" s="667"/>
      <c r="AH25" s="667"/>
      <c r="AI25" s="667"/>
      <c r="AJ25" s="667"/>
      <c r="AK25" s="667"/>
      <c r="AL25" s="672" t="s">
        <v>130</v>
      </c>
      <c r="AM25" s="673"/>
      <c r="AN25" s="673"/>
      <c r="AO25" s="674"/>
      <c r="AP25" s="697" t="s">
        <v>294</v>
      </c>
      <c r="AQ25" s="698"/>
      <c r="AR25" s="698"/>
      <c r="AS25" s="698"/>
      <c r="AT25" s="698"/>
      <c r="AU25" s="698"/>
      <c r="AV25" s="698"/>
      <c r="AW25" s="698"/>
      <c r="AX25" s="698"/>
      <c r="AY25" s="698"/>
      <c r="AZ25" s="698"/>
      <c r="BA25" s="698"/>
      <c r="BB25" s="698"/>
      <c r="BC25" s="698"/>
      <c r="BD25" s="698"/>
      <c r="BE25" s="698"/>
      <c r="BF25" s="699"/>
      <c r="BG25" s="663" t="s">
        <v>130</v>
      </c>
      <c r="BH25" s="664"/>
      <c r="BI25" s="664"/>
      <c r="BJ25" s="664"/>
      <c r="BK25" s="664"/>
      <c r="BL25" s="664"/>
      <c r="BM25" s="664"/>
      <c r="BN25" s="665"/>
      <c r="BO25" s="666" t="s">
        <v>130</v>
      </c>
      <c r="BP25" s="666"/>
      <c r="BQ25" s="666"/>
      <c r="BR25" s="666"/>
      <c r="BS25" s="667" t="s">
        <v>130</v>
      </c>
      <c r="BT25" s="667"/>
      <c r="BU25" s="667"/>
      <c r="BV25" s="667"/>
      <c r="BW25" s="667"/>
      <c r="BX25" s="667"/>
      <c r="BY25" s="667"/>
      <c r="BZ25" s="667"/>
      <c r="CA25" s="667"/>
      <c r="CB25" s="668"/>
      <c r="CD25" s="680" t="s">
        <v>295</v>
      </c>
      <c r="CE25" s="681"/>
      <c r="CF25" s="681"/>
      <c r="CG25" s="681"/>
      <c r="CH25" s="681"/>
      <c r="CI25" s="681"/>
      <c r="CJ25" s="681"/>
      <c r="CK25" s="681"/>
      <c r="CL25" s="681"/>
      <c r="CM25" s="681"/>
      <c r="CN25" s="681"/>
      <c r="CO25" s="681"/>
      <c r="CP25" s="681"/>
      <c r="CQ25" s="682"/>
      <c r="CR25" s="663">
        <v>1625574</v>
      </c>
      <c r="CS25" s="704"/>
      <c r="CT25" s="704"/>
      <c r="CU25" s="704"/>
      <c r="CV25" s="704"/>
      <c r="CW25" s="704"/>
      <c r="CX25" s="704"/>
      <c r="CY25" s="705"/>
      <c r="CZ25" s="672">
        <v>12.9</v>
      </c>
      <c r="DA25" s="706"/>
      <c r="DB25" s="706"/>
      <c r="DC25" s="708"/>
      <c r="DD25" s="679">
        <v>1485054</v>
      </c>
      <c r="DE25" s="704"/>
      <c r="DF25" s="704"/>
      <c r="DG25" s="704"/>
      <c r="DH25" s="704"/>
      <c r="DI25" s="704"/>
      <c r="DJ25" s="704"/>
      <c r="DK25" s="705"/>
      <c r="DL25" s="679">
        <v>1480101</v>
      </c>
      <c r="DM25" s="704"/>
      <c r="DN25" s="704"/>
      <c r="DO25" s="704"/>
      <c r="DP25" s="704"/>
      <c r="DQ25" s="704"/>
      <c r="DR25" s="704"/>
      <c r="DS25" s="704"/>
      <c r="DT25" s="704"/>
      <c r="DU25" s="704"/>
      <c r="DV25" s="705"/>
      <c r="DW25" s="672">
        <v>22.6</v>
      </c>
      <c r="DX25" s="706"/>
      <c r="DY25" s="706"/>
      <c r="DZ25" s="706"/>
      <c r="EA25" s="706"/>
      <c r="EB25" s="706"/>
      <c r="EC25" s="707"/>
    </row>
    <row r="26" spans="2:133" ht="11.25" customHeight="1">
      <c r="B26" s="669" t="s">
        <v>296</v>
      </c>
      <c r="C26" s="670"/>
      <c r="D26" s="670"/>
      <c r="E26" s="670"/>
      <c r="F26" s="670"/>
      <c r="G26" s="670"/>
      <c r="H26" s="670"/>
      <c r="I26" s="670"/>
      <c r="J26" s="670"/>
      <c r="K26" s="670"/>
      <c r="L26" s="670"/>
      <c r="M26" s="670"/>
      <c r="N26" s="670"/>
      <c r="O26" s="670"/>
      <c r="P26" s="670"/>
      <c r="Q26" s="671"/>
      <c r="R26" s="663" t="s">
        <v>130</v>
      </c>
      <c r="S26" s="664"/>
      <c r="T26" s="664"/>
      <c r="U26" s="664"/>
      <c r="V26" s="664"/>
      <c r="W26" s="664"/>
      <c r="X26" s="664"/>
      <c r="Y26" s="665"/>
      <c r="Z26" s="666" t="s">
        <v>130</v>
      </c>
      <c r="AA26" s="666"/>
      <c r="AB26" s="666"/>
      <c r="AC26" s="666"/>
      <c r="AD26" s="667" t="s">
        <v>130</v>
      </c>
      <c r="AE26" s="667"/>
      <c r="AF26" s="667"/>
      <c r="AG26" s="667"/>
      <c r="AH26" s="667"/>
      <c r="AI26" s="667"/>
      <c r="AJ26" s="667"/>
      <c r="AK26" s="667"/>
      <c r="AL26" s="672" t="s">
        <v>130</v>
      </c>
      <c r="AM26" s="673"/>
      <c r="AN26" s="673"/>
      <c r="AO26" s="674"/>
      <c r="AP26" s="697" t="s">
        <v>297</v>
      </c>
      <c r="AQ26" s="709"/>
      <c r="AR26" s="709"/>
      <c r="AS26" s="709"/>
      <c r="AT26" s="709"/>
      <c r="AU26" s="709"/>
      <c r="AV26" s="709"/>
      <c r="AW26" s="709"/>
      <c r="AX26" s="709"/>
      <c r="AY26" s="709"/>
      <c r="AZ26" s="709"/>
      <c r="BA26" s="709"/>
      <c r="BB26" s="709"/>
      <c r="BC26" s="709"/>
      <c r="BD26" s="709"/>
      <c r="BE26" s="709"/>
      <c r="BF26" s="699"/>
      <c r="BG26" s="663" t="s">
        <v>130</v>
      </c>
      <c r="BH26" s="664"/>
      <c r="BI26" s="664"/>
      <c r="BJ26" s="664"/>
      <c r="BK26" s="664"/>
      <c r="BL26" s="664"/>
      <c r="BM26" s="664"/>
      <c r="BN26" s="665"/>
      <c r="BO26" s="666" t="s">
        <v>130</v>
      </c>
      <c r="BP26" s="666"/>
      <c r="BQ26" s="666"/>
      <c r="BR26" s="666"/>
      <c r="BS26" s="667" t="s">
        <v>130</v>
      </c>
      <c r="BT26" s="667"/>
      <c r="BU26" s="667"/>
      <c r="BV26" s="667"/>
      <c r="BW26" s="667"/>
      <c r="BX26" s="667"/>
      <c r="BY26" s="667"/>
      <c r="BZ26" s="667"/>
      <c r="CA26" s="667"/>
      <c r="CB26" s="668"/>
      <c r="CD26" s="680" t="s">
        <v>298</v>
      </c>
      <c r="CE26" s="681"/>
      <c r="CF26" s="681"/>
      <c r="CG26" s="681"/>
      <c r="CH26" s="681"/>
      <c r="CI26" s="681"/>
      <c r="CJ26" s="681"/>
      <c r="CK26" s="681"/>
      <c r="CL26" s="681"/>
      <c r="CM26" s="681"/>
      <c r="CN26" s="681"/>
      <c r="CO26" s="681"/>
      <c r="CP26" s="681"/>
      <c r="CQ26" s="682"/>
      <c r="CR26" s="663">
        <v>997354</v>
      </c>
      <c r="CS26" s="664"/>
      <c r="CT26" s="664"/>
      <c r="CU26" s="664"/>
      <c r="CV26" s="664"/>
      <c r="CW26" s="664"/>
      <c r="CX26" s="664"/>
      <c r="CY26" s="665"/>
      <c r="CZ26" s="672">
        <v>7.9</v>
      </c>
      <c r="DA26" s="706"/>
      <c r="DB26" s="706"/>
      <c r="DC26" s="708"/>
      <c r="DD26" s="679">
        <v>912609</v>
      </c>
      <c r="DE26" s="664"/>
      <c r="DF26" s="664"/>
      <c r="DG26" s="664"/>
      <c r="DH26" s="664"/>
      <c r="DI26" s="664"/>
      <c r="DJ26" s="664"/>
      <c r="DK26" s="665"/>
      <c r="DL26" s="679" t="s">
        <v>130</v>
      </c>
      <c r="DM26" s="664"/>
      <c r="DN26" s="664"/>
      <c r="DO26" s="664"/>
      <c r="DP26" s="664"/>
      <c r="DQ26" s="664"/>
      <c r="DR26" s="664"/>
      <c r="DS26" s="664"/>
      <c r="DT26" s="664"/>
      <c r="DU26" s="664"/>
      <c r="DV26" s="665"/>
      <c r="DW26" s="672" t="s">
        <v>130</v>
      </c>
      <c r="DX26" s="706"/>
      <c r="DY26" s="706"/>
      <c r="DZ26" s="706"/>
      <c r="EA26" s="706"/>
      <c r="EB26" s="706"/>
      <c r="EC26" s="707"/>
    </row>
    <row r="27" spans="2:133" ht="11.25" customHeight="1">
      <c r="B27" s="669" t="s">
        <v>299</v>
      </c>
      <c r="C27" s="670"/>
      <c r="D27" s="670"/>
      <c r="E27" s="670"/>
      <c r="F27" s="670"/>
      <c r="G27" s="670"/>
      <c r="H27" s="670"/>
      <c r="I27" s="670"/>
      <c r="J27" s="670"/>
      <c r="K27" s="670"/>
      <c r="L27" s="670"/>
      <c r="M27" s="670"/>
      <c r="N27" s="670"/>
      <c r="O27" s="670"/>
      <c r="P27" s="670"/>
      <c r="Q27" s="671"/>
      <c r="R27" s="663">
        <v>6729268</v>
      </c>
      <c r="S27" s="664"/>
      <c r="T27" s="664"/>
      <c r="U27" s="664"/>
      <c r="V27" s="664"/>
      <c r="W27" s="664"/>
      <c r="X27" s="664"/>
      <c r="Y27" s="665"/>
      <c r="Z27" s="666">
        <v>49.1</v>
      </c>
      <c r="AA27" s="666"/>
      <c r="AB27" s="666"/>
      <c r="AC27" s="666"/>
      <c r="AD27" s="667">
        <v>6247819</v>
      </c>
      <c r="AE27" s="667"/>
      <c r="AF27" s="667"/>
      <c r="AG27" s="667"/>
      <c r="AH27" s="667"/>
      <c r="AI27" s="667"/>
      <c r="AJ27" s="667"/>
      <c r="AK27" s="667"/>
      <c r="AL27" s="672">
        <v>98.400001525878906</v>
      </c>
      <c r="AM27" s="673"/>
      <c r="AN27" s="673"/>
      <c r="AO27" s="674"/>
      <c r="AP27" s="669" t="s">
        <v>300</v>
      </c>
      <c r="AQ27" s="670"/>
      <c r="AR27" s="670"/>
      <c r="AS27" s="670"/>
      <c r="AT27" s="670"/>
      <c r="AU27" s="670"/>
      <c r="AV27" s="670"/>
      <c r="AW27" s="670"/>
      <c r="AX27" s="670"/>
      <c r="AY27" s="670"/>
      <c r="AZ27" s="670"/>
      <c r="BA27" s="670"/>
      <c r="BB27" s="670"/>
      <c r="BC27" s="670"/>
      <c r="BD27" s="670"/>
      <c r="BE27" s="670"/>
      <c r="BF27" s="671"/>
      <c r="BG27" s="663">
        <v>1217849</v>
      </c>
      <c r="BH27" s="664"/>
      <c r="BI27" s="664"/>
      <c r="BJ27" s="664"/>
      <c r="BK27" s="664"/>
      <c r="BL27" s="664"/>
      <c r="BM27" s="664"/>
      <c r="BN27" s="665"/>
      <c r="BO27" s="666">
        <v>100</v>
      </c>
      <c r="BP27" s="666"/>
      <c r="BQ27" s="666"/>
      <c r="BR27" s="666"/>
      <c r="BS27" s="667" t="s">
        <v>130</v>
      </c>
      <c r="BT27" s="667"/>
      <c r="BU27" s="667"/>
      <c r="BV27" s="667"/>
      <c r="BW27" s="667"/>
      <c r="BX27" s="667"/>
      <c r="BY27" s="667"/>
      <c r="BZ27" s="667"/>
      <c r="CA27" s="667"/>
      <c r="CB27" s="668"/>
      <c r="CD27" s="680" t="s">
        <v>301</v>
      </c>
      <c r="CE27" s="681"/>
      <c r="CF27" s="681"/>
      <c r="CG27" s="681"/>
      <c r="CH27" s="681"/>
      <c r="CI27" s="681"/>
      <c r="CJ27" s="681"/>
      <c r="CK27" s="681"/>
      <c r="CL27" s="681"/>
      <c r="CM27" s="681"/>
      <c r="CN27" s="681"/>
      <c r="CO27" s="681"/>
      <c r="CP27" s="681"/>
      <c r="CQ27" s="682"/>
      <c r="CR27" s="663">
        <v>1934595</v>
      </c>
      <c r="CS27" s="704"/>
      <c r="CT27" s="704"/>
      <c r="CU27" s="704"/>
      <c r="CV27" s="704"/>
      <c r="CW27" s="704"/>
      <c r="CX27" s="704"/>
      <c r="CY27" s="705"/>
      <c r="CZ27" s="672">
        <v>15.3</v>
      </c>
      <c r="DA27" s="706"/>
      <c r="DB27" s="706"/>
      <c r="DC27" s="708"/>
      <c r="DD27" s="679">
        <v>451192</v>
      </c>
      <c r="DE27" s="704"/>
      <c r="DF27" s="704"/>
      <c r="DG27" s="704"/>
      <c r="DH27" s="704"/>
      <c r="DI27" s="704"/>
      <c r="DJ27" s="704"/>
      <c r="DK27" s="705"/>
      <c r="DL27" s="679">
        <v>451192</v>
      </c>
      <c r="DM27" s="704"/>
      <c r="DN27" s="704"/>
      <c r="DO27" s="704"/>
      <c r="DP27" s="704"/>
      <c r="DQ27" s="704"/>
      <c r="DR27" s="704"/>
      <c r="DS27" s="704"/>
      <c r="DT27" s="704"/>
      <c r="DU27" s="704"/>
      <c r="DV27" s="705"/>
      <c r="DW27" s="672">
        <v>6.9</v>
      </c>
      <c r="DX27" s="706"/>
      <c r="DY27" s="706"/>
      <c r="DZ27" s="706"/>
      <c r="EA27" s="706"/>
      <c r="EB27" s="706"/>
      <c r="EC27" s="707"/>
    </row>
    <row r="28" spans="2:133" ht="11.25" customHeight="1">
      <c r="B28" s="669" t="s">
        <v>302</v>
      </c>
      <c r="C28" s="670"/>
      <c r="D28" s="670"/>
      <c r="E28" s="670"/>
      <c r="F28" s="670"/>
      <c r="G28" s="670"/>
      <c r="H28" s="670"/>
      <c r="I28" s="670"/>
      <c r="J28" s="670"/>
      <c r="K28" s="670"/>
      <c r="L28" s="670"/>
      <c r="M28" s="670"/>
      <c r="N28" s="670"/>
      <c r="O28" s="670"/>
      <c r="P28" s="670"/>
      <c r="Q28" s="671"/>
      <c r="R28" s="663">
        <v>1286</v>
      </c>
      <c r="S28" s="664"/>
      <c r="T28" s="664"/>
      <c r="U28" s="664"/>
      <c r="V28" s="664"/>
      <c r="W28" s="664"/>
      <c r="X28" s="664"/>
      <c r="Y28" s="665"/>
      <c r="Z28" s="666">
        <v>0</v>
      </c>
      <c r="AA28" s="666"/>
      <c r="AB28" s="666"/>
      <c r="AC28" s="666"/>
      <c r="AD28" s="667">
        <v>1286</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303</v>
      </c>
      <c r="CE28" s="681"/>
      <c r="CF28" s="681"/>
      <c r="CG28" s="681"/>
      <c r="CH28" s="681"/>
      <c r="CI28" s="681"/>
      <c r="CJ28" s="681"/>
      <c r="CK28" s="681"/>
      <c r="CL28" s="681"/>
      <c r="CM28" s="681"/>
      <c r="CN28" s="681"/>
      <c r="CO28" s="681"/>
      <c r="CP28" s="681"/>
      <c r="CQ28" s="682"/>
      <c r="CR28" s="663">
        <v>1250696</v>
      </c>
      <c r="CS28" s="664"/>
      <c r="CT28" s="664"/>
      <c r="CU28" s="664"/>
      <c r="CV28" s="664"/>
      <c r="CW28" s="664"/>
      <c r="CX28" s="664"/>
      <c r="CY28" s="665"/>
      <c r="CZ28" s="672">
        <v>9.9</v>
      </c>
      <c r="DA28" s="706"/>
      <c r="DB28" s="706"/>
      <c r="DC28" s="708"/>
      <c r="DD28" s="679">
        <v>1215655</v>
      </c>
      <c r="DE28" s="664"/>
      <c r="DF28" s="664"/>
      <c r="DG28" s="664"/>
      <c r="DH28" s="664"/>
      <c r="DI28" s="664"/>
      <c r="DJ28" s="664"/>
      <c r="DK28" s="665"/>
      <c r="DL28" s="679">
        <v>1215655</v>
      </c>
      <c r="DM28" s="664"/>
      <c r="DN28" s="664"/>
      <c r="DO28" s="664"/>
      <c r="DP28" s="664"/>
      <c r="DQ28" s="664"/>
      <c r="DR28" s="664"/>
      <c r="DS28" s="664"/>
      <c r="DT28" s="664"/>
      <c r="DU28" s="664"/>
      <c r="DV28" s="665"/>
      <c r="DW28" s="672">
        <v>18.5</v>
      </c>
      <c r="DX28" s="706"/>
      <c r="DY28" s="706"/>
      <c r="DZ28" s="706"/>
      <c r="EA28" s="706"/>
      <c r="EB28" s="706"/>
      <c r="EC28" s="707"/>
    </row>
    <row r="29" spans="2:133" ht="11.25" customHeight="1">
      <c r="B29" s="669" t="s">
        <v>304</v>
      </c>
      <c r="C29" s="670"/>
      <c r="D29" s="670"/>
      <c r="E29" s="670"/>
      <c r="F29" s="670"/>
      <c r="G29" s="670"/>
      <c r="H29" s="670"/>
      <c r="I29" s="670"/>
      <c r="J29" s="670"/>
      <c r="K29" s="670"/>
      <c r="L29" s="670"/>
      <c r="M29" s="670"/>
      <c r="N29" s="670"/>
      <c r="O29" s="670"/>
      <c r="P29" s="670"/>
      <c r="Q29" s="671"/>
      <c r="R29" s="663">
        <v>22036</v>
      </c>
      <c r="S29" s="664"/>
      <c r="T29" s="664"/>
      <c r="U29" s="664"/>
      <c r="V29" s="664"/>
      <c r="W29" s="664"/>
      <c r="X29" s="664"/>
      <c r="Y29" s="665"/>
      <c r="Z29" s="666">
        <v>0.2</v>
      </c>
      <c r="AA29" s="666"/>
      <c r="AB29" s="666"/>
      <c r="AC29" s="666"/>
      <c r="AD29" s="667" t="s">
        <v>130</v>
      </c>
      <c r="AE29" s="667"/>
      <c r="AF29" s="667"/>
      <c r="AG29" s="667"/>
      <c r="AH29" s="667"/>
      <c r="AI29" s="667"/>
      <c r="AJ29" s="667"/>
      <c r="AK29" s="667"/>
      <c r="AL29" s="672" t="s">
        <v>130</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305</v>
      </c>
      <c r="CE29" s="716"/>
      <c r="CF29" s="680" t="s">
        <v>70</v>
      </c>
      <c r="CG29" s="681"/>
      <c r="CH29" s="681"/>
      <c r="CI29" s="681"/>
      <c r="CJ29" s="681"/>
      <c r="CK29" s="681"/>
      <c r="CL29" s="681"/>
      <c r="CM29" s="681"/>
      <c r="CN29" s="681"/>
      <c r="CO29" s="681"/>
      <c r="CP29" s="681"/>
      <c r="CQ29" s="682"/>
      <c r="CR29" s="663">
        <v>1250617</v>
      </c>
      <c r="CS29" s="704"/>
      <c r="CT29" s="704"/>
      <c r="CU29" s="704"/>
      <c r="CV29" s="704"/>
      <c r="CW29" s="704"/>
      <c r="CX29" s="704"/>
      <c r="CY29" s="705"/>
      <c r="CZ29" s="672">
        <v>9.9</v>
      </c>
      <c r="DA29" s="706"/>
      <c r="DB29" s="706"/>
      <c r="DC29" s="708"/>
      <c r="DD29" s="679">
        <v>1215576</v>
      </c>
      <c r="DE29" s="704"/>
      <c r="DF29" s="704"/>
      <c r="DG29" s="704"/>
      <c r="DH29" s="704"/>
      <c r="DI29" s="704"/>
      <c r="DJ29" s="704"/>
      <c r="DK29" s="705"/>
      <c r="DL29" s="679">
        <v>1215576</v>
      </c>
      <c r="DM29" s="704"/>
      <c r="DN29" s="704"/>
      <c r="DO29" s="704"/>
      <c r="DP29" s="704"/>
      <c r="DQ29" s="704"/>
      <c r="DR29" s="704"/>
      <c r="DS29" s="704"/>
      <c r="DT29" s="704"/>
      <c r="DU29" s="704"/>
      <c r="DV29" s="705"/>
      <c r="DW29" s="672">
        <v>18.5</v>
      </c>
      <c r="DX29" s="706"/>
      <c r="DY29" s="706"/>
      <c r="DZ29" s="706"/>
      <c r="EA29" s="706"/>
      <c r="EB29" s="706"/>
      <c r="EC29" s="707"/>
    </row>
    <row r="30" spans="2:133" ht="11.25" customHeight="1">
      <c r="B30" s="669" t="s">
        <v>306</v>
      </c>
      <c r="C30" s="670"/>
      <c r="D30" s="670"/>
      <c r="E30" s="670"/>
      <c r="F30" s="670"/>
      <c r="G30" s="670"/>
      <c r="H30" s="670"/>
      <c r="I30" s="670"/>
      <c r="J30" s="670"/>
      <c r="K30" s="670"/>
      <c r="L30" s="670"/>
      <c r="M30" s="670"/>
      <c r="N30" s="670"/>
      <c r="O30" s="670"/>
      <c r="P30" s="670"/>
      <c r="Q30" s="671"/>
      <c r="R30" s="663">
        <v>193408</v>
      </c>
      <c r="S30" s="664"/>
      <c r="T30" s="664"/>
      <c r="U30" s="664"/>
      <c r="V30" s="664"/>
      <c r="W30" s="664"/>
      <c r="X30" s="664"/>
      <c r="Y30" s="665"/>
      <c r="Z30" s="666">
        <v>1.4</v>
      </c>
      <c r="AA30" s="666"/>
      <c r="AB30" s="666"/>
      <c r="AC30" s="666"/>
      <c r="AD30" s="667">
        <v>950</v>
      </c>
      <c r="AE30" s="667"/>
      <c r="AF30" s="667"/>
      <c r="AG30" s="667"/>
      <c r="AH30" s="667"/>
      <c r="AI30" s="667"/>
      <c r="AJ30" s="667"/>
      <c r="AK30" s="667"/>
      <c r="AL30" s="672">
        <v>0</v>
      </c>
      <c r="AM30" s="673"/>
      <c r="AN30" s="673"/>
      <c r="AO30" s="674"/>
      <c r="AP30" s="645" t="s">
        <v>224</v>
      </c>
      <c r="AQ30" s="646"/>
      <c r="AR30" s="646"/>
      <c r="AS30" s="646"/>
      <c r="AT30" s="646"/>
      <c r="AU30" s="646"/>
      <c r="AV30" s="646"/>
      <c r="AW30" s="646"/>
      <c r="AX30" s="646"/>
      <c r="AY30" s="646"/>
      <c r="AZ30" s="646"/>
      <c r="BA30" s="646"/>
      <c r="BB30" s="646"/>
      <c r="BC30" s="646"/>
      <c r="BD30" s="646"/>
      <c r="BE30" s="646"/>
      <c r="BF30" s="647"/>
      <c r="BG30" s="645" t="s">
        <v>307</v>
      </c>
      <c r="BH30" s="713"/>
      <c r="BI30" s="713"/>
      <c r="BJ30" s="713"/>
      <c r="BK30" s="713"/>
      <c r="BL30" s="713"/>
      <c r="BM30" s="713"/>
      <c r="BN30" s="713"/>
      <c r="BO30" s="713"/>
      <c r="BP30" s="713"/>
      <c r="BQ30" s="714"/>
      <c r="BR30" s="645" t="s">
        <v>308</v>
      </c>
      <c r="BS30" s="713"/>
      <c r="BT30" s="713"/>
      <c r="BU30" s="713"/>
      <c r="BV30" s="713"/>
      <c r="BW30" s="713"/>
      <c r="BX30" s="713"/>
      <c r="BY30" s="713"/>
      <c r="BZ30" s="713"/>
      <c r="CA30" s="713"/>
      <c r="CB30" s="714"/>
      <c r="CD30" s="717"/>
      <c r="CE30" s="718"/>
      <c r="CF30" s="680" t="s">
        <v>309</v>
      </c>
      <c r="CG30" s="681"/>
      <c r="CH30" s="681"/>
      <c r="CI30" s="681"/>
      <c r="CJ30" s="681"/>
      <c r="CK30" s="681"/>
      <c r="CL30" s="681"/>
      <c r="CM30" s="681"/>
      <c r="CN30" s="681"/>
      <c r="CO30" s="681"/>
      <c r="CP30" s="681"/>
      <c r="CQ30" s="682"/>
      <c r="CR30" s="663">
        <v>1198578</v>
      </c>
      <c r="CS30" s="664"/>
      <c r="CT30" s="664"/>
      <c r="CU30" s="664"/>
      <c r="CV30" s="664"/>
      <c r="CW30" s="664"/>
      <c r="CX30" s="664"/>
      <c r="CY30" s="665"/>
      <c r="CZ30" s="672">
        <v>9.5</v>
      </c>
      <c r="DA30" s="706"/>
      <c r="DB30" s="706"/>
      <c r="DC30" s="708"/>
      <c r="DD30" s="679">
        <v>1164908</v>
      </c>
      <c r="DE30" s="664"/>
      <c r="DF30" s="664"/>
      <c r="DG30" s="664"/>
      <c r="DH30" s="664"/>
      <c r="DI30" s="664"/>
      <c r="DJ30" s="664"/>
      <c r="DK30" s="665"/>
      <c r="DL30" s="679">
        <v>1164908</v>
      </c>
      <c r="DM30" s="664"/>
      <c r="DN30" s="664"/>
      <c r="DO30" s="664"/>
      <c r="DP30" s="664"/>
      <c r="DQ30" s="664"/>
      <c r="DR30" s="664"/>
      <c r="DS30" s="664"/>
      <c r="DT30" s="664"/>
      <c r="DU30" s="664"/>
      <c r="DV30" s="665"/>
      <c r="DW30" s="672">
        <v>17.7</v>
      </c>
      <c r="DX30" s="706"/>
      <c r="DY30" s="706"/>
      <c r="DZ30" s="706"/>
      <c r="EA30" s="706"/>
      <c r="EB30" s="706"/>
      <c r="EC30" s="707"/>
    </row>
    <row r="31" spans="2:133" ht="11.25" customHeight="1">
      <c r="B31" s="669" t="s">
        <v>310</v>
      </c>
      <c r="C31" s="670"/>
      <c r="D31" s="670"/>
      <c r="E31" s="670"/>
      <c r="F31" s="670"/>
      <c r="G31" s="670"/>
      <c r="H31" s="670"/>
      <c r="I31" s="670"/>
      <c r="J31" s="670"/>
      <c r="K31" s="670"/>
      <c r="L31" s="670"/>
      <c r="M31" s="670"/>
      <c r="N31" s="670"/>
      <c r="O31" s="670"/>
      <c r="P31" s="670"/>
      <c r="Q31" s="671"/>
      <c r="R31" s="663">
        <v>43667</v>
      </c>
      <c r="S31" s="664"/>
      <c r="T31" s="664"/>
      <c r="U31" s="664"/>
      <c r="V31" s="664"/>
      <c r="W31" s="664"/>
      <c r="X31" s="664"/>
      <c r="Y31" s="665"/>
      <c r="Z31" s="666">
        <v>0.3</v>
      </c>
      <c r="AA31" s="666"/>
      <c r="AB31" s="666"/>
      <c r="AC31" s="666"/>
      <c r="AD31" s="667" t="s">
        <v>130</v>
      </c>
      <c r="AE31" s="667"/>
      <c r="AF31" s="667"/>
      <c r="AG31" s="667"/>
      <c r="AH31" s="667"/>
      <c r="AI31" s="667"/>
      <c r="AJ31" s="667"/>
      <c r="AK31" s="667"/>
      <c r="AL31" s="672" t="s">
        <v>130</v>
      </c>
      <c r="AM31" s="673"/>
      <c r="AN31" s="673"/>
      <c r="AO31" s="674"/>
      <c r="AP31" s="721" t="s">
        <v>311</v>
      </c>
      <c r="AQ31" s="722"/>
      <c r="AR31" s="722"/>
      <c r="AS31" s="722"/>
      <c r="AT31" s="727" t="s">
        <v>312</v>
      </c>
      <c r="AU31" s="360"/>
      <c r="AV31" s="360"/>
      <c r="AW31" s="360"/>
      <c r="AX31" s="652" t="s">
        <v>189</v>
      </c>
      <c r="AY31" s="653"/>
      <c r="AZ31" s="653"/>
      <c r="BA31" s="653"/>
      <c r="BB31" s="653"/>
      <c r="BC31" s="653"/>
      <c r="BD31" s="653"/>
      <c r="BE31" s="653"/>
      <c r="BF31" s="654"/>
      <c r="BG31" s="736">
        <v>97.3</v>
      </c>
      <c r="BH31" s="737"/>
      <c r="BI31" s="737"/>
      <c r="BJ31" s="737"/>
      <c r="BK31" s="737"/>
      <c r="BL31" s="737"/>
      <c r="BM31" s="661">
        <v>91.9</v>
      </c>
      <c r="BN31" s="737"/>
      <c r="BO31" s="737"/>
      <c r="BP31" s="737"/>
      <c r="BQ31" s="738"/>
      <c r="BR31" s="736">
        <v>97</v>
      </c>
      <c r="BS31" s="737"/>
      <c r="BT31" s="737"/>
      <c r="BU31" s="737"/>
      <c r="BV31" s="737"/>
      <c r="BW31" s="737"/>
      <c r="BX31" s="661">
        <v>92.3</v>
      </c>
      <c r="BY31" s="737"/>
      <c r="BZ31" s="737"/>
      <c r="CA31" s="737"/>
      <c r="CB31" s="738"/>
      <c r="CD31" s="717"/>
      <c r="CE31" s="718"/>
      <c r="CF31" s="680" t="s">
        <v>313</v>
      </c>
      <c r="CG31" s="681"/>
      <c r="CH31" s="681"/>
      <c r="CI31" s="681"/>
      <c r="CJ31" s="681"/>
      <c r="CK31" s="681"/>
      <c r="CL31" s="681"/>
      <c r="CM31" s="681"/>
      <c r="CN31" s="681"/>
      <c r="CO31" s="681"/>
      <c r="CP31" s="681"/>
      <c r="CQ31" s="682"/>
      <c r="CR31" s="663">
        <v>52039</v>
      </c>
      <c r="CS31" s="704"/>
      <c r="CT31" s="704"/>
      <c r="CU31" s="704"/>
      <c r="CV31" s="704"/>
      <c r="CW31" s="704"/>
      <c r="CX31" s="704"/>
      <c r="CY31" s="705"/>
      <c r="CZ31" s="672">
        <v>0.4</v>
      </c>
      <c r="DA31" s="706"/>
      <c r="DB31" s="706"/>
      <c r="DC31" s="708"/>
      <c r="DD31" s="679">
        <v>50668</v>
      </c>
      <c r="DE31" s="704"/>
      <c r="DF31" s="704"/>
      <c r="DG31" s="704"/>
      <c r="DH31" s="704"/>
      <c r="DI31" s="704"/>
      <c r="DJ31" s="704"/>
      <c r="DK31" s="705"/>
      <c r="DL31" s="679">
        <v>50668</v>
      </c>
      <c r="DM31" s="704"/>
      <c r="DN31" s="704"/>
      <c r="DO31" s="704"/>
      <c r="DP31" s="704"/>
      <c r="DQ31" s="704"/>
      <c r="DR31" s="704"/>
      <c r="DS31" s="704"/>
      <c r="DT31" s="704"/>
      <c r="DU31" s="704"/>
      <c r="DV31" s="705"/>
      <c r="DW31" s="672">
        <v>0.8</v>
      </c>
      <c r="DX31" s="706"/>
      <c r="DY31" s="706"/>
      <c r="DZ31" s="706"/>
      <c r="EA31" s="706"/>
      <c r="EB31" s="706"/>
      <c r="EC31" s="707"/>
    </row>
    <row r="32" spans="2:133" ht="11.25" customHeight="1">
      <c r="B32" s="669" t="s">
        <v>314</v>
      </c>
      <c r="C32" s="670"/>
      <c r="D32" s="670"/>
      <c r="E32" s="670"/>
      <c r="F32" s="670"/>
      <c r="G32" s="670"/>
      <c r="H32" s="670"/>
      <c r="I32" s="670"/>
      <c r="J32" s="670"/>
      <c r="K32" s="670"/>
      <c r="L32" s="670"/>
      <c r="M32" s="670"/>
      <c r="N32" s="670"/>
      <c r="O32" s="670"/>
      <c r="P32" s="670"/>
      <c r="Q32" s="671"/>
      <c r="R32" s="663">
        <v>2316913</v>
      </c>
      <c r="S32" s="664"/>
      <c r="T32" s="664"/>
      <c r="U32" s="664"/>
      <c r="V32" s="664"/>
      <c r="W32" s="664"/>
      <c r="X32" s="664"/>
      <c r="Y32" s="665"/>
      <c r="Z32" s="666">
        <v>16.899999999999999</v>
      </c>
      <c r="AA32" s="666"/>
      <c r="AB32" s="666"/>
      <c r="AC32" s="666"/>
      <c r="AD32" s="667" t="s">
        <v>130</v>
      </c>
      <c r="AE32" s="667"/>
      <c r="AF32" s="667"/>
      <c r="AG32" s="667"/>
      <c r="AH32" s="667"/>
      <c r="AI32" s="667"/>
      <c r="AJ32" s="667"/>
      <c r="AK32" s="667"/>
      <c r="AL32" s="672" t="s">
        <v>130</v>
      </c>
      <c r="AM32" s="673"/>
      <c r="AN32" s="673"/>
      <c r="AO32" s="674"/>
      <c r="AP32" s="723"/>
      <c r="AQ32" s="724"/>
      <c r="AR32" s="724"/>
      <c r="AS32" s="724"/>
      <c r="AT32" s="728"/>
      <c r="AU32" s="361" t="s">
        <v>315</v>
      </c>
      <c r="AV32" s="361"/>
      <c r="AW32" s="361"/>
      <c r="AX32" s="669" t="s">
        <v>316</v>
      </c>
      <c r="AY32" s="670"/>
      <c r="AZ32" s="670"/>
      <c r="BA32" s="670"/>
      <c r="BB32" s="670"/>
      <c r="BC32" s="670"/>
      <c r="BD32" s="670"/>
      <c r="BE32" s="670"/>
      <c r="BF32" s="671"/>
      <c r="BG32" s="730">
        <v>98.7</v>
      </c>
      <c r="BH32" s="704"/>
      <c r="BI32" s="704"/>
      <c r="BJ32" s="704"/>
      <c r="BK32" s="704"/>
      <c r="BL32" s="704"/>
      <c r="BM32" s="673">
        <v>94.5</v>
      </c>
      <c r="BN32" s="731"/>
      <c r="BO32" s="731"/>
      <c r="BP32" s="731"/>
      <c r="BQ32" s="732"/>
      <c r="BR32" s="730">
        <v>97.9</v>
      </c>
      <c r="BS32" s="704"/>
      <c r="BT32" s="704"/>
      <c r="BU32" s="704"/>
      <c r="BV32" s="704"/>
      <c r="BW32" s="704"/>
      <c r="BX32" s="673">
        <v>94.4</v>
      </c>
      <c r="BY32" s="731"/>
      <c r="BZ32" s="731"/>
      <c r="CA32" s="731"/>
      <c r="CB32" s="732"/>
      <c r="CD32" s="719"/>
      <c r="CE32" s="720"/>
      <c r="CF32" s="680" t="s">
        <v>317</v>
      </c>
      <c r="CG32" s="681"/>
      <c r="CH32" s="681"/>
      <c r="CI32" s="681"/>
      <c r="CJ32" s="681"/>
      <c r="CK32" s="681"/>
      <c r="CL32" s="681"/>
      <c r="CM32" s="681"/>
      <c r="CN32" s="681"/>
      <c r="CO32" s="681"/>
      <c r="CP32" s="681"/>
      <c r="CQ32" s="682"/>
      <c r="CR32" s="663">
        <v>79</v>
      </c>
      <c r="CS32" s="664"/>
      <c r="CT32" s="664"/>
      <c r="CU32" s="664"/>
      <c r="CV32" s="664"/>
      <c r="CW32" s="664"/>
      <c r="CX32" s="664"/>
      <c r="CY32" s="665"/>
      <c r="CZ32" s="672">
        <v>0</v>
      </c>
      <c r="DA32" s="706"/>
      <c r="DB32" s="706"/>
      <c r="DC32" s="708"/>
      <c r="DD32" s="679">
        <v>79</v>
      </c>
      <c r="DE32" s="664"/>
      <c r="DF32" s="664"/>
      <c r="DG32" s="664"/>
      <c r="DH32" s="664"/>
      <c r="DI32" s="664"/>
      <c r="DJ32" s="664"/>
      <c r="DK32" s="665"/>
      <c r="DL32" s="679">
        <v>79</v>
      </c>
      <c r="DM32" s="664"/>
      <c r="DN32" s="664"/>
      <c r="DO32" s="664"/>
      <c r="DP32" s="664"/>
      <c r="DQ32" s="664"/>
      <c r="DR32" s="664"/>
      <c r="DS32" s="664"/>
      <c r="DT32" s="664"/>
      <c r="DU32" s="664"/>
      <c r="DV32" s="665"/>
      <c r="DW32" s="672">
        <v>0</v>
      </c>
      <c r="DX32" s="706"/>
      <c r="DY32" s="706"/>
      <c r="DZ32" s="706"/>
      <c r="EA32" s="706"/>
      <c r="EB32" s="706"/>
      <c r="EC32" s="707"/>
    </row>
    <row r="33" spans="2:133" ht="11.25" customHeight="1">
      <c r="B33" s="694" t="s">
        <v>318</v>
      </c>
      <c r="C33" s="695"/>
      <c r="D33" s="695"/>
      <c r="E33" s="695"/>
      <c r="F33" s="695"/>
      <c r="G33" s="695"/>
      <c r="H33" s="695"/>
      <c r="I33" s="695"/>
      <c r="J33" s="695"/>
      <c r="K33" s="695"/>
      <c r="L33" s="695"/>
      <c r="M33" s="695"/>
      <c r="N33" s="695"/>
      <c r="O33" s="695"/>
      <c r="P33" s="695"/>
      <c r="Q33" s="696"/>
      <c r="R33" s="663" t="s">
        <v>130</v>
      </c>
      <c r="S33" s="664"/>
      <c r="T33" s="664"/>
      <c r="U33" s="664"/>
      <c r="V33" s="664"/>
      <c r="W33" s="664"/>
      <c r="X33" s="664"/>
      <c r="Y33" s="665"/>
      <c r="Z33" s="666" t="s">
        <v>130</v>
      </c>
      <c r="AA33" s="666"/>
      <c r="AB33" s="666"/>
      <c r="AC33" s="666"/>
      <c r="AD33" s="667" t="s">
        <v>130</v>
      </c>
      <c r="AE33" s="667"/>
      <c r="AF33" s="667"/>
      <c r="AG33" s="667"/>
      <c r="AH33" s="667"/>
      <c r="AI33" s="667"/>
      <c r="AJ33" s="667"/>
      <c r="AK33" s="667"/>
      <c r="AL33" s="672" t="s">
        <v>130</v>
      </c>
      <c r="AM33" s="673"/>
      <c r="AN33" s="673"/>
      <c r="AO33" s="674"/>
      <c r="AP33" s="725"/>
      <c r="AQ33" s="726"/>
      <c r="AR33" s="726"/>
      <c r="AS33" s="726"/>
      <c r="AT33" s="729"/>
      <c r="AU33" s="362"/>
      <c r="AV33" s="362"/>
      <c r="AW33" s="362"/>
      <c r="AX33" s="710" t="s">
        <v>319</v>
      </c>
      <c r="AY33" s="711"/>
      <c r="AZ33" s="711"/>
      <c r="BA33" s="711"/>
      <c r="BB33" s="711"/>
      <c r="BC33" s="711"/>
      <c r="BD33" s="711"/>
      <c r="BE33" s="711"/>
      <c r="BF33" s="712"/>
      <c r="BG33" s="739">
        <v>95.5</v>
      </c>
      <c r="BH33" s="734"/>
      <c r="BI33" s="734"/>
      <c r="BJ33" s="734"/>
      <c r="BK33" s="734"/>
      <c r="BL33" s="734"/>
      <c r="BM33" s="733">
        <v>88.3</v>
      </c>
      <c r="BN33" s="734"/>
      <c r="BO33" s="734"/>
      <c r="BP33" s="734"/>
      <c r="BQ33" s="735"/>
      <c r="BR33" s="739">
        <v>95.7</v>
      </c>
      <c r="BS33" s="734"/>
      <c r="BT33" s="734"/>
      <c r="BU33" s="734"/>
      <c r="BV33" s="734"/>
      <c r="BW33" s="734"/>
      <c r="BX33" s="733">
        <v>89.5</v>
      </c>
      <c r="BY33" s="734"/>
      <c r="BZ33" s="734"/>
      <c r="CA33" s="734"/>
      <c r="CB33" s="735"/>
      <c r="CD33" s="680" t="s">
        <v>320</v>
      </c>
      <c r="CE33" s="681"/>
      <c r="CF33" s="681"/>
      <c r="CG33" s="681"/>
      <c r="CH33" s="681"/>
      <c r="CI33" s="681"/>
      <c r="CJ33" s="681"/>
      <c r="CK33" s="681"/>
      <c r="CL33" s="681"/>
      <c r="CM33" s="681"/>
      <c r="CN33" s="681"/>
      <c r="CO33" s="681"/>
      <c r="CP33" s="681"/>
      <c r="CQ33" s="682"/>
      <c r="CR33" s="663">
        <v>6151827</v>
      </c>
      <c r="CS33" s="704"/>
      <c r="CT33" s="704"/>
      <c r="CU33" s="704"/>
      <c r="CV33" s="704"/>
      <c r="CW33" s="704"/>
      <c r="CX33" s="704"/>
      <c r="CY33" s="705"/>
      <c r="CZ33" s="672">
        <v>48.8</v>
      </c>
      <c r="DA33" s="706"/>
      <c r="DB33" s="706"/>
      <c r="DC33" s="708"/>
      <c r="DD33" s="679">
        <v>3722233</v>
      </c>
      <c r="DE33" s="704"/>
      <c r="DF33" s="704"/>
      <c r="DG33" s="704"/>
      <c r="DH33" s="704"/>
      <c r="DI33" s="704"/>
      <c r="DJ33" s="704"/>
      <c r="DK33" s="705"/>
      <c r="DL33" s="679">
        <v>2325019</v>
      </c>
      <c r="DM33" s="704"/>
      <c r="DN33" s="704"/>
      <c r="DO33" s="704"/>
      <c r="DP33" s="704"/>
      <c r="DQ33" s="704"/>
      <c r="DR33" s="704"/>
      <c r="DS33" s="704"/>
      <c r="DT33" s="704"/>
      <c r="DU33" s="704"/>
      <c r="DV33" s="705"/>
      <c r="DW33" s="672">
        <v>35.4</v>
      </c>
      <c r="DX33" s="706"/>
      <c r="DY33" s="706"/>
      <c r="DZ33" s="706"/>
      <c r="EA33" s="706"/>
      <c r="EB33" s="706"/>
      <c r="EC33" s="707"/>
    </row>
    <row r="34" spans="2:133" ht="11.25" customHeight="1">
      <c r="B34" s="669" t="s">
        <v>321</v>
      </c>
      <c r="C34" s="670"/>
      <c r="D34" s="670"/>
      <c r="E34" s="670"/>
      <c r="F34" s="670"/>
      <c r="G34" s="670"/>
      <c r="H34" s="670"/>
      <c r="I34" s="670"/>
      <c r="J34" s="670"/>
      <c r="K34" s="670"/>
      <c r="L34" s="670"/>
      <c r="M34" s="670"/>
      <c r="N34" s="670"/>
      <c r="O34" s="670"/>
      <c r="P34" s="670"/>
      <c r="Q34" s="671"/>
      <c r="R34" s="663">
        <v>858625</v>
      </c>
      <c r="S34" s="664"/>
      <c r="T34" s="664"/>
      <c r="U34" s="664"/>
      <c r="V34" s="664"/>
      <c r="W34" s="664"/>
      <c r="X34" s="664"/>
      <c r="Y34" s="665"/>
      <c r="Z34" s="666">
        <v>6.3</v>
      </c>
      <c r="AA34" s="666"/>
      <c r="AB34" s="666"/>
      <c r="AC34" s="666"/>
      <c r="AD34" s="667" t="s">
        <v>130</v>
      </c>
      <c r="AE34" s="667"/>
      <c r="AF34" s="667"/>
      <c r="AG34" s="667"/>
      <c r="AH34" s="667"/>
      <c r="AI34" s="667"/>
      <c r="AJ34" s="667"/>
      <c r="AK34" s="667"/>
      <c r="AL34" s="672" t="s">
        <v>130</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63">
        <v>1660798</v>
      </c>
      <c r="CS34" s="664"/>
      <c r="CT34" s="664"/>
      <c r="CU34" s="664"/>
      <c r="CV34" s="664"/>
      <c r="CW34" s="664"/>
      <c r="CX34" s="664"/>
      <c r="CY34" s="665"/>
      <c r="CZ34" s="672">
        <v>13.2</v>
      </c>
      <c r="DA34" s="706"/>
      <c r="DB34" s="706"/>
      <c r="DC34" s="708"/>
      <c r="DD34" s="679">
        <v>1109652</v>
      </c>
      <c r="DE34" s="664"/>
      <c r="DF34" s="664"/>
      <c r="DG34" s="664"/>
      <c r="DH34" s="664"/>
      <c r="DI34" s="664"/>
      <c r="DJ34" s="664"/>
      <c r="DK34" s="665"/>
      <c r="DL34" s="679">
        <v>1029501</v>
      </c>
      <c r="DM34" s="664"/>
      <c r="DN34" s="664"/>
      <c r="DO34" s="664"/>
      <c r="DP34" s="664"/>
      <c r="DQ34" s="664"/>
      <c r="DR34" s="664"/>
      <c r="DS34" s="664"/>
      <c r="DT34" s="664"/>
      <c r="DU34" s="664"/>
      <c r="DV34" s="665"/>
      <c r="DW34" s="672">
        <v>15.7</v>
      </c>
      <c r="DX34" s="706"/>
      <c r="DY34" s="706"/>
      <c r="DZ34" s="706"/>
      <c r="EA34" s="706"/>
      <c r="EB34" s="706"/>
      <c r="EC34" s="707"/>
    </row>
    <row r="35" spans="2:133" ht="11.25" customHeight="1">
      <c r="B35" s="669" t="s">
        <v>323</v>
      </c>
      <c r="C35" s="670"/>
      <c r="D35" s="670"/>
      <c r="E35" s="670"/>
      <c r="F35" s="670"/>
      <c r="G35" s="670"/>
      <c r="H35" s="670"/>
      <c r="I35" s="670"/>
      <c r="J35" s="670"/>
      <c r="K35" s="670"/>
      <c r="L35" s="670"/>
      <c r="M35" s="670"/>
      <c r="N35" s="670"/>
      <c r="O35" s="670"/>
      <c r="P35" s="670"/>
      <c r="Q35" s="671"/>
      <c r="R35" s="663">
        <v>102215</v>
      </c>
      <c r="S35" s="664"/>
      <c r="T35" s="664"/>
      <c r="U35" s="664"/>
      <c r="V35" s="664"/>
      <c r="W35" s="664"/>
      <c r="X35" s="664"/>
      <c r="Y35" s="665"/>
      <c r="Z35" s="666">
        <v>0.7</v>
      </c>
      <c r="AA35" s="666"/>
      <c r="AB35" s="666"/>
      <c r="AC35" s="666"/>
      <c r="AD35" s="667">
        <v>95041</v>
      </c>
      <c r="AE35" s="667"/>
      <c r="AF35" s="667"/>
      <c r="AG35" s="667"/>
      <c r="AH35" s="667"/>
      <c r="AI35" s="667"/>
      <c r="AJ35" s="667"/>
      <c r="AK35" s="667"/>
      <c r="AL35" s="672">
        <v>1.5</v>
      </c>
      <c r="AM35" s="673"/>
      <c r="AN35" s="673"/>
      <c r="AO35" s="674"/>
      <c r="AP35" s="218"/>
      <c r="AQ35" s="645" t="s">
        <v>324</v>
      </c>
      <c r="AR35" s="646"/>
      <c r="AS35" s="646"/>
      <c r="AT35" s="646"/>
      <c r="AU35" s="646"/>
      <c r="AV35" s="646"/>
      <c r="AW35" s="646"/>
      <c r="AX35" s="646"/>
      <c r="AY35" s="646"/>
      <c r="AZ35" s="646"/>
      <c r="BA35" s="646"/>
      <c r="BB35" s="646"/>
      <c r="BC35" s="646"/>
      <c r="BD35" s="646"/>
      <c r="BE35" s="646"/>
      <c r="BF35" s="647"/>
      <c r="BG35" s="645" t="s">
        <v>325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326</v>
      </c>
      <c r="CE35" s="681"/>
      <c r="CF35" s="681"/>
      <c r="CG35" s="681"/>
      <c r="CH35" s="681"/>
      <c r="CI35" s="681"/>
      <c r="CJ35" s="681"/>
      <c r="CK35" s="681"/>
      <c r="CL35" s="681"/>
      <c r="CM35" s="681"/>
      <c r="CN35" s="681"/>
      <c r="CO35" s="681"/>
      <c r="CP35" s="681"/>
      <c r="CQ35" s="682"/>
      <c r="CR35" s="663">
        <v>103373</v>
      </c>
      <c r="CS35" s="704"/>
      <c r="CT35" s="704"/>
      <c r="CU35" s="704"/>
      <c r="CV35" s="704"/>
      <c r="CW35" s="704"/>
      <c r="CX35" s="704"/>
      <c r="CY35" s="705"/>
      <c r="CZ35" s="672">
        <v>0.8</v>
      </c>
      <c r="DA35" s="706"/>
      <c r="DB35" s="706"/>
      <c r="DC35" s="708"/>
      <c r="DD35" s="679">
        <v>80350</v>
      </c>
      <c r="DE35" s="704"/>
      <c r="DF35" s="704"/>
      <c r="DG35" s="704"/>
      <c r="DH35" s="704"/>
      <c r="DI35" s="704"/>
      <c r="DJ35" s="704"/>
      <c r="DK35" s="705"/>
      <c r="DL35" s="679">
        <v>80350</v>
      </c>
      <c r="DM35" s="704"/>
      <c r="DN35" s="704"/>
      <c r="DO35" s="704"/>
      <c r="DP35" s="704"/>
      <c r="DQ35" s="704"/>
      <c r="DR35" s="704"/>
      <c r="DS35" s="704"/>
      <c r="DT35" s="704"/>
      <c r="DU35" s="704"/>
      <c r="DV35" s="705"/>
      <c r="DW35" s="672">
        <v>1.2</v>
      </c>
      <c r="DX35" s="706"/>
      <c r="DY35" s="706"/>
      <c r="DZ35" s="706"/>
      <c r="EA35" s="706"/>
      <c r="EB35" s="706"/>
      <c r="EC35" s="707"/>
    </row>
    <row r="36" spans="2:133" ht="11.25" customHeight="1">
      <c r="B36" s="669" t="s">
        <v>327</v>
      </c>
      <c r="C36" s="670"/>
      <c r="D36" s="670"/>
      <c r="E36" s="670"/>
      <c r="F36" s="670"/>
      <c r="G36" s="670"/>
      <c r="H36" s="670"/>
      <c r="I36" s="670"/>
      <c r="J36" s="670"/>
      <c r="K36" s="670"/>
      <c r="L36" s="670"/>
      <c r="M36" s="670"/>
      <c r="N36" s="670"/>
      <c r="O36" s="670"/>
      <c r="P36" s="670"/>
      <c r="Q36" s="671"/>
      <c r="R36" s="663">
        <v>514416</v>
      </c>
      <c r="S36" s="664"/>
      <c r="T36" s="664"/>
      <c r="U36" s="664"/>
      <c r="V36" s="664"/>
      <c r="W36" s="664"/>
      <c r="X36" s="664"/>
      <c r="Y36" s="665"/>
      <c r="Z36" s="666">
        <v>3.8</v>
      </c>
      <c r="AA36" s="666"/>
      <c r="AB36" s="666"/>
      <c r="AC36" s="666"/>
      <c r="AD36" s="667" t="s">
        <v>130</v>
      </c>
      <c r="AE36" s="667"/>
      <c r="AF36" s="667"/>
      <c r="AG36" s="667"/>
      <c r="AH36" s="667"/>
      <c r="AI36" s="667"/>
      <c r="AJ36" s="667"/>
      <c r="AK36" s="667"/>
      <c r="AL36" s="672" t="s">
        <v>130</v>
      </c>
      <c r="AM36" s="673"/>
      <c r="AN36" s="673"/>
      <c r="AO36" s="674"/>
      <c r="AP36" s="218"/>
      <c r="AQ36" s="744" t="s">
        <v>328</v>
      </c>
      <c r="AR36" s="745"/>
      <c r="AS36" s="745"/>
      <c r="AT36" s="745"/>
      <c r="AU36" s="745"/>
      <c r="AV36" s="745"/>
      <c r="AW36" s="745"/>
      <c r="AX36" s="745"/>
      <c r="AY36" s="746"/>
      <c r="AZ36" s="655">
        <v>939054</v>
      </c>
      <c r="BA36" s="656"/>
      <c r="BB36" s="656"/>
      <c r="BC36" s="656"/>
      <c r="BD36" s="656"/>
      <c r="BE36" s="656"/>
      <c r="BF36" s="740"/>
      <c r="BG36" s="675" t="s">
        <v>329</v>
      </c>
      <c r="BH36" s="676"/>
      <c r="BI36" s="676"/>
      <c r="BJ36" s="676"/>
      <c r="BK36" s="676"/>
      <c r="BL36" s="676"/>
      <c r="BM36" s="676"/>
      <c r="BN36" s="676"/>
      <c r="BO36" s="676"/>
      <c r="BP36" s="676"/>
      <c r="BQ36" s="676"/>
      <c r="BR36" s="676"/>
      <c r="BS36" s="676"/>
      <c r="BT36" s="676"/>
      <c r="BU36" s="677"/>
      <c r="BV36" s="655">
        <v>25813</v>
      </c>
      <c r="BW36" s="656"/>
      <c r="BX36" s="656"/>
      <c r="BY36" s="656"/>
      <c r="BZ36" s="656"/>
      <c r="CA36" s="656"/>
      <c r="CB36" s="740"/>
      <c r="CD36" s="680" t="s">
        <v>330</v>
      </c>
      <c r="CE36" s="681"/>
      <c r="CF36" s="681"/>
      <c r="CG36" s="681"/>
      <c r="CH36" s="681"/>
      <c r="CI36" s="681"/>
      <c r="CJ36" s="681"/>
      <c r="CK36" s="681"/>
      <c r="CL36" s="681"/>
      <c r="CM36" s="681"/>
      <c r="CN36" s="681"/>
      <c r="CO36" s="681"/>
      <c r="CP36" s="681"/>
      <c r="CQ36" s="682"/>
      <c r="CR36" s="663">
        <v>2434193</v>
      </c>
      <c r="CS36" s="664"/>
      <c r="CT36" s="664"/>
      <c r="CU36" s="664"/>
      <c r="CV36" s="664"/>
      <c r="CW36" s="664"/>
      <c r="CX36" s="664"/>
      <c r="CY36" s="665"/>
      <c r="CZ36" s="672">
        <v>19.3</v>
      </c>
      <c r="DA36" s="706"/>
      <c r="DB36" s="706"/>
      <c r="DC36" s="708"/>
      <c r="DD36" s="679">
        <v>1258488</v>
      </c>
      <c r="DE36" s="664"/>
      <c r="DF36" s="664"/>
      <c r="DG36" s="664"/>
      <c r="DH36" s="664"/>
      <c r="DI36" s="664"/>
      <c r="DJ36" s="664"/>
      <c r="DK36" s="665"/>
      <c r="DL36" s="679">
        <v>742603</v>
      </c>
      <c r="DM36" s="664"/>
      <c r="DN36" s="664"/>
      <c r="DO36" s="664"/>
      <c r="DP36" s="664"/>
      <c r="DQ36" s="664"/>
      <c r="DR36" s="664"/>
      <c r="DS36" s="664"/>
      <c r="DT36" s="664"/>
      <c r="DU36" s="664"/>
      <c r="DV36" s="665"/>
      <c r="DW36" s="672">
        <v>11.3</v>
      </c>
      <c r="DX36" s="706"/>
      <c r="DY36" s="706"/>
      <c r="DZ36" s="706"/>
      <c r="EA36" s="706"/>
      <c r="EB36" s="706"/>
      <c r="EC36" s="707"/>
    </row>
    <row r="37" spans="2:133" ht="11.25" customHeight="1">
      <c r="B37" s="669" t="s">
        <v>331</v>
      </c>
      <c r="C37" s="670"/>
      <c r="D37" s="670"/>
      <c r="E37" s="670"/>
      <c r="F37" s="670"/>
      <c r="G37" s="670"/>
      <c r="H37" s="670"/>
      <c r="I37" s="670"/>
      <c r="J37" s="670"/>
      <c r="K37" s="670"/>
      <c r="L37" s="670"/>
      <c r="M37" s="670"/>
      <c r="N37" s="670"/>
      <c r="O37" s="670"/>
      <c r="P37" s="670"/>
      <c r="Q37" s="671"/>
      <c r="R37" s="663">
        <v>700977</v>
      </c>
      <c r="S37" s="664"/>
      <c r="T37" s="664"/>
      <c r="U37" s="664"/>
      <c r="V37" s="664"/>
      <c r="W37" s="664"/>
      <c r="X37" s="664"/>
      <c r="Y37" s="665"/>
      <c r="Z37" s="666">
        <v>5.0999999999999996</v>
      </c>
      <c r="AA37" s="666"/>
      <c r="AB37" s="666"/>
      <c r="AC37" s="666"/>
      <c r="AD37" s="667" t="s">
        <v>130</v>
      </c>
      <c r="AE37" s="667"/>
      <c r="AF37" s="667"/>
      <c r="AG37" s="667"/>
      <c r="AH37" s="667"/>
      <c r="AI37" s="667"/>
      <c r="AJ37" s="667"/>
      <c r="AK37" s="667"/>
      <c r="AL37" s="672" t="s">
        <v>130</v>
      </c>
      <c r="AM37" s="673"/>
      <c r="AN37" s="673"/>
      <c r="AO37" s="674"/>
      <c r="AQ37" s="741" t="s">
        <v>332</v>
      </c>
      <c r="AR37" s="742"/>
      <c r="AS37" s="742"/>
      <c r="AT37" s="742"/>
      <c r="AU37" s="742"/>
      <c r="AV37" s="742"/>
      <c r="AW37" s="742"/>
      <c r="AX37" s="742"/>
      <c r="AY37" s="743"/>
      <c r="AZ37" s="663">
        <v>154954</v>
      </c>
      <c r="BA37" s="664"/>
      <c r="BB37" s="664"/>
      <c r="BC37" s="664"/>
      <c r="BD37" s="704"/>
      <c r="BE37" s="704"/>
      <c r="BF37" s="732"/>
      <c r="BG37" s="680" t="s">
        <v>333</v>
      </c>
      <c r="BH37" s="681"/>
      <c r="BI37" s="681"/>
      <c r="BJ37" s="681"/>
      <c r="BK37" s="681"/>
      <c r="BL37" s="681"/>
      <c r="BM37" s="681"/>
      <c r="BN37" s="681"/>
      <c r="BO37" s="681"/>
      <c r="BP37" s="681"/>
      <c r="BQ37" s="681"/>
      <c r="BR37" s="681"/>
      <c r="BS37" s="681"/>
      <c r="BT37" s="681"/>
      <c r="BU37" s="682"/>
      <c r="BV37" s="663">
        <v>25813</v>
      </c>
      <c r="BW37" s="664"/>
      <c r="BX37" s="664"/>
      <c r="BY37" s="664"/>
      <c r="BZ37" s="664"/>
      <c r="CA37" s="664"/>
      <c r="CB37" s="683"/>
      <c r="CD37" s="680" t="s">
        <v>334</v>
      </c>
      <c r="CE37" s="681"/>
      <c r="CF37" s="681"/>
      <c r="CG37" s="681"/>
      <c r="CH37" s="681"/>
      <c r="CI37" s="681"/>
      <c r="CJ37" s="681"/>
      <c r="CK37" s="681"/>
      <c r="CL37" s="681"/>
      <c r="CM37" s="681"/>
      <c r="CN37" s="681"/>
      <c r="CO37" s="681"/>
      <c r="CP37" s="681"/>
      <c r="CQ37" s="682"/>
      <c r="CR37" s="663">
        <v>320187</v>
      </c>
      <c r="CS37" s="704"/>
      <c r="CT37" s="704"/>
      <c r="CU37" s="704"/>
      <c r="CV37" s="704"/>
      <c r="CW37" s="704"/>
      <c r="CX37" s="704"/>
      <c r="CY37" s="705"/>
      <c r="CZ37" s="672">
        <v>2.5</v>
      </c>
      <c r="DA37" s="706"/>
      <c r="DB37" s="706"/>
      <c r="DC37" s="708"/>
      <c r="DD37" s="679">
        <v>315236</v>
      </c>
      <c r="DE37" s="704"/>
      <c r="DF37" s="704"/>
      <c r="DG37" s="704"/>
      <c r="DH37" s="704"/>
      <c r="DI37" s="704"/>
      <c r="DJ37" s="704"/>
      <c r="DK37" s="705"/>
      <c r="DL37" s="679">
        <v>315236</v>
      </c>
      <c r="DM37" s="704"/>
      <c r="DN37" s="704"/>
      <c r="DO37" s="704"/>
      <c r="DP37" s="704"/>
      <c r="DQ37" s="704"/>
      <c r="DR37" s="704"/>
      <c r="DS37" s="704"/>
      <c r="DT37" s="704"/>
      <c r="DU37" s="704"/>
      <c r="DV37" s="705"/>
      <c r="DW37" s="672">
        <v>4.8</v>
      </c>
      <c r="DX37" s="706"/>
      <c r="DY37" s="706"/>
      <c r="DZ37" s="706"/>
      <c r="EA37" s="706"/>
      <c r="EB37" s="706"/>
      <c r="EC37" s="707"/>
    </row>
    <row r="38" spans="2:133" ht="11.25" customHeight="1">
      <c r="B38" s="669" t="s">
        <v>335</v>
      </c>
      <c r="C38" s="670"/>
      <c r="D38" s="670"/>
      <c r="E38" s="670"/>
      <c r="F38" s="670"/>
      <c r="G38" s="670"/>
      <c r="H38" s="670"/>
      <c r="I38" s="670"/>
      <c r="J38" s="670"/>
      <c r="K38" s="670"/>
      <c r="L38" s="670"/>
      <c r="M38" s="670"/>
      <c r="N38" s="670"/>
      <c r="O38" s="670"/>
      <c r="P38" s="670"/>
      <c r="Q38" s="671"/>
      <c r="R38" s="663">
        <v>894210</v>
      </c>
      <c r="S38" s="664"/>
      <c r="T38" s="664"/>
      <c r="U38" s="664"/>
      <c r="V38" s="664"/>
      <c r="W38" s="664"/>
      <c r="X38" s="664"/>
      <c r="Y38" s="665"/>
      <c r="Z38" s="666">
        <v>6.5</v>
      </c>
      <c r="AA38" s="666"/>
      <c r="AB38" s="666"/>
      <c r="AC38" s="666"/>
      <c r="AD38" s="667" t="s">
        <v>130</v>
      </c>
      <c r="AE38" s="667"/>
      <c r="AF38" s="667"/>
      <c r="AG38" s="667"/>
      <c r="AH38" s="667"/>
      <c r="AI38" s="667"/>
      <c r="AJ38" s="667"/>
      <c r="AK38" s="667"/>
      <c r="AL38" s="672" t="s">
        <v>130</v>
      </c>
      <c r="AM38" s="673"/>
      <c r="AN38" s="673"/>
      <c r="AO38" s="674"/>
      <c r="AQ38" s="741" t="s">
        <v>336</v>
      </c>
      <c r="AR38" s="742"/>
      <c r="AS38" s="742"/>
      <c r="AT38" s="742"/>
      <c r="AU38" s="742"/>
      <c r="AV38" s="742"/>
      <c r="AW38" s="742"/>
      <c r="AX38" s="742"/>
      <c r="AY38" s="743"/>
      <c r="AZ38" s="663">
        <v>53281</v>
      </c>
      <c r="BA38" s="664"/>
      <c r="BB38" s="664"/>
      <c r="BC38" s="664"/>
      <c r="BD38" s="704"/>
      <c r="BE38" s="704"/>
      <c r="BF38" s="732"/>
      <c r="BG38" s="680" t="s">
        <v>337</v>
      </c>
      <c r="BH38" s="681"/>
      <c r="BI38" s="681"/>
      <c r="BJ38" s="681"/>
      <c r="BK38" s="681"/>
      <c r="BL38" s="681"/>
      <c r="BM38" s="681"/>
      <c r="BN38" s="681"/>
      <c r="BO38" s="681"/>
      <c r="BP38" s="681"/>
      <c r="BQ38" s="681"/>
      <c r="BR38" s="681"/>
      <c r="BS38" s="681"/>
      <c r="BT38" s="681"/>
      <c r="BU38" s="682"/>
      <c r="BV38" s="663">
        <v>2504</v>
      </c>
      <c r="BW38" s="664"/>
      <c r="BX38" s="664"/>
      <c r="BY38" s="664"/>
      <c r="BZ38" s="664"/>
      <c r="CA38" s="664"/>
      <c r="CB38" s="683"/>
      <c r="CD38" s="680" t="s">
        <v>338</v>
      </c>
      <c r="CE38" s="681"/>
      <c r="CF38" s="681"/>
      <c r="CG38" s="681"/>
      <c r="CH38" s="681"/>
      <c r="CI38" s="681"/>
      <c r="CJ38" s="681"/>
      <c r="CK38" s="681"/>
      <c r="CL38" s="681"/>
      <c r="CM38" s="681"/>
      <c r="CN38" s="681"/>
      <c r="CO38" s="681"/>
      <c r="CP38" s="681"/>
      <c r="CQ38" s="682"/>
      <c r="CR38" s="663">
        <v>694507</v>
      </c>
      <c r="CS38" s="664"/>
      <c r="CT38" s="664"/>
      <c r="CU38" s="664"/>
      <c r="CV38" s="664"/>
      <c r="CW38" s="664"/>
      <c r="CX38" s="664"/>
      <c r="CY38" s="665"/>
      <c r="CZ38" s="672">
        <v>5.5</v>
      </c>
      <c r="DA38" s="706"/>
      <c r="DB38" s="706"/>
      <c r="DC38" s="708"/>
      <c r="DD38" s="679">
        <v>536324</v>
      </c>
      <c r="DE38" s="664"/>
      <c r="DF38" s="664"/>
      <c r="DG38" s="664"/>
      <c r="DH38" s="664"/>
      <c r="DI38" s="664"/>
      <c r="DJ38" s="664"/>
      <c r="DK38" s="665"/>
      <c r="DL38" s="679">
        <v>472565</v>
      </c>
      <c r="DM38" s="664"/>
      <c r="DN38" s="664"/>
      <c r="DO38" s="664"/>
      <c r="DP38" s="664"/>
      <c r="DQ38" s="664"/>
      <c r="DR38" s="664"/>
      <c r="DS38" s="664"/>
      <c r="DT38" s="664"/>
      <c r="DU38" s="664"/>
      <c r="DV38" s="665"/>
      <c r="DW38" s="672">
        <v>7.2</v>
      </c>
      <c r="DX38" s="706"/>
      <c r="DY38" s="706"/>
      <c r="DZ38" s="706"/>
      <c r="EA38" s="706"/>
      <c r="EB38" s="706"/>
      <c r="EC38" s="707"/>
    </row>
    <row r="39" spans="2:133" ht="11.25" customHeight="1">
      <c r="B39" s="669" t="s">
        <v>339</v>
      </c>
      <c r="C39" s="670"/>
      <c r="D39" s="670"/>
      <c r="E39" s="670"/>
      <c r="F39" s="670"/>
      <c r="G39" s="670"/>
      <c r="H39" s="670"/>
      <c r="I39" s="670"/>
      <c r="J39" s="670"/>
      <c r="K39" s="670"/>
      <c r="L39" s="670"/>
      <c r="M39" s="670"/>
      <c r="N39" s="670"/>
      <c r="O39" s="670"/>
      <c r="P39" s="670"/>
      <c r="Q39" s="671"/>
      <c r="R39" s="663">
        <v>96779</v>
      </c>
      <c r="S39" s="664"/>
      <c r="T39" s="664"/>
      <c r="U39" s="664"/>
      <c r="V39" s="664"/>
      <c r="W39" s="664"/>
      <c r="X39" s="664"/>
      <c r="Y39" s="665"/>
      <c r="Z39" s="666">
        <v>0.7</v>
      </c>
      <c r="AA39" s="666"/>
      <c r="AB39" s="666"/>
      <c r="AC39" s="666"/>
      <c r="AD39" s="667">
        <v>1115</v>
      </c>
      <c r="AE39" s="667"/>
      <c r="AF39" s="667"/>
      <c r="AG39" s="667"/>
      <c r="AH39" s="667"/>
      <c r="AI39" s="667"/>
      <c r="AJ39" s="667"/>
      <c r="AK39" s="667"/>
      <c r="AL39" s="672">
        <v>0</v>
      </c>
      <c r="AM39" s="673"/>
      <c r="AN39" s="673"/>
      <c r="AO39" s="674"/>
      <c r="AQ39" s="741" t="s">
        <v>340</v>
      </c>
      <c r="AR39" s="742"/>
      <c r="AS39" s="742"/>
      <c r="AT39" s="742"/>
      <c r="AU39" s="742"/>
      <c r="AV39" s="742"/>
      <c r="AW39" s="742"/>
      <c r="AX39" s="742"/>
      <c r="AY39" s="743"/>
      <c r="AZ39" s="663">
        <v>36312</v>
      </c>
      <c r="BA39" s="664"/>
      <c r="BB39" s="664"/>
      <c r="BC39" s="664"/>
      <c r="BD39" s="704"/>
      <c r="BE39" s="704"/>
      <c r="BF39" s="732"/>
      <c r="BG39" s="680" t="s">
        <v>341</v>
      </c>
      <c r="BH39" s="681"/>
      <c r="BI39" s="681"/>
      <c r="BJ39" s="681"/>
      <c r="BK39" s="681"/>
      <c r="BL39" s="681"/>
      <c r="BM39" s="681"/>
      <c r="BN39" s="681"/>
      <c r="BO39" s="681"/>
      <c r="BP39" s="681"/>
      <c r="BQ39" s="681"/>
      <c r="BR39" s="681"/>
      <c r="BS39" s="681"/>
      <c r="BT39" s="681"/>
      <c r="BU39" s="682"/>
      <c r="BV39" s="663">
        <v>3896</v>
      </c>
      <c r="BW39" s="664"/>
      <c r="BX39" s="664"/>
      <c r="BY39" s="664"/>
      <c r="BZ39" s="664"/>
      <c r="CA39" s="664"/>
      <c r="CB39" s="683"/>
      <c r="CD39" s="680" t="s">
        <v>342</v>
      </c>
      <c r="CE39" s="681"/>
      <c r="CF39" s="681"/>
      <c r="CG39" s="681"/>
      <c r="CH39" s="681"/>
      <c r="CI39" s="681"/>
      <c r="CJ39" s="681"/>
      <c r="CK39" s="681"/>
      <c r="CL39" s="681"/>
      <c r="CM39" s="681"/>
      <c r="CN39" s="681"/>
      <c r="CO39" s="681"/>
      <c r="CP39" s="681"/>
      <c r="CQ39" s="682"/>
      <c r="CR39" s="663">
        <v>1249956</v>
      </c>
      <c r="CS39" s="704"/>
      <c r="CT39" s="704"/>
      <c r="CU39" s="704"/>
      <c r="CV39" s="704"/>
      <c r="CW39" s="704"/>
      <c r="CX39" s="704"/>
      <c r="CY39" s="705"/>
      <c r="CZ39" s="672">
        <v>9.9</v>
      </c>
      <c r="DA39" s="706"/>
      <c r="DB39" s="706"/>
      <c r="DC39" s="708"/>
      <c r="DD39" s="679">
        <v>737419</v>
      </c>
      <c r="DE39" s="704"/>
      <c r="DF39" s="704"/>
      <c r="DG39" s="704"/>
      <c r="DH39" s="704"/>
      <c r="DI39" s="704"/>
      <c r="DJ39" s="704"/>
      <c r="DK39" s="705"/>
      <c r="DL39" s="679" t="s">
        <v>130</v>
      </c>
      <c r="DM39" s="704"/>
      <c r="DN39" s="704"/>
      <c r="DO39" s="704"/>
      <c r="DP39" s="704"/>
      <c r="DQ39" s="704"/>
      <c r="DR39" s="704"/>
      <c r="DS39" s="704"/>
      <c r="DT39" s="704"/>
      <c r="DU39" s="704"/>
      <c r="DV39" s="705"/>
      <c r="DW39" s="672" t="s">
        <v>130</v>
      </c>
      <c r="DX39" s="706"/>
      <c r="DY39" s="706"/>
      <c r="DZ39" s="706"/>
      <c r="EA39" s="706"/>
      <c r="EB39" s="706"/>
      <c r="EC39" s="707"/>
    </row>
    <row r="40" spans="2:133" ht="11.25" customHeight="1">
      <c r="B40" s="669" t="s">
        <v>343</v>
      </c>
      <c r="C40" s="670"/>
      <c r="D40" s="670"/>
      <c r="E40" s="670"/>
      <c r="F40" s="670"/>
      <c r="G40" s="670"/>
      <c r="H40" s="670"/>
      <c r="I40" s="670"/>
      <c r="J40" s="670"/>
      <c r="K40" s="670"/>
      <c r="L40" s="670"/>
      <c r="M40" s="670"/>
      <c r="N40" s="670"/>
      <c r="O40" s="670"/>
      <c r="P40" s="670"/>
      <c r="Q40" s="671"/>
      <c r="R40" s="663">
        <v>1225300</v>
      </c>
      <c r="S40" s="664"/>
      <c r="T40" s="664"/>
      <c r="U40" s="664"/>
      <c r="V40" s="664"/>
      <c r="W40" s="664"/>
      <c r="X40" s="664"/>
      <c r="Y40" s="665"/>
      <c r="Z40" s="666">
        <v>8.9</v>
      </c>
      <c r="AA40" s="666"/>
      <c r="AB40" s="666"/>
      <c r="AC40" s="666"/>
      <c r="AD40" s="667" t="s">
        <v>130</v>
      </c>
      <c r="AE40" s="667"/>
      <c r="AF40" s="667"/>
      <c r="AG40" s="667"/>
      <c r="AH40" s="667"/>
      <c r="AI40" s="667"/>
      <c r="AJ40" s="667"/>
      <c r="AK40" s="667"/>
      <c r="AL40" s="672" t="s">
        <v>130</v>
      </c>
      <c r="AM40" s="673"/>
      <c r="AN40" s="673"/>
      <c r="AO40" s="674"/>
      <c r="AQ40" s="741" t="s">
        <v>344</v>
      </c>
      <c r="AR40" s="742"/>
      <c r="AS40" s="742"/>
      <c r="AT40" s="742"/>
      <c r="AU40" s="742"/>
      <c r="AV40" s="742"/>
      <c r="AW40" s="742"/>
      <c r="AX40" s="742"/>
      <c r="AY40" s="743"/>
      <c r="AZ40" s="663">
        <v>8383</v>
      </c>
      <c r="BA40" s="664"/>
      <c r="BB40" s="664"/>
      <c r="BC40" s="664"/>
      <c r="BD40" s="704"/>
      <c r="BE40" s="704"/>
      <c r="BF40" s="732"/>
      <c r="BG40" s="750" t="s">
        <v>345</v>
      </c>
      <c r="BH40" s="751"/>
      <c r="BI40" s="751"/>
      <c r="BJ40" s="751"/>
      <c r="BK40" s="751"/>
      <c r="BL40" s="363"/>
      <c r="BM40" s="681" t="s">
        <v>346</v>
      </c>
      <c r="BN40" s="681"/>
      <c r="BO40" s="681"/>
      <c r="BP40" s="681"/>
      <c r="BQ40" s="681"/>
      <c r="BR40" s="681"/>
      <c r="BS40" s="681"/>
      <c r="BT40" s="681"/>
      <c r="BU40" s="682"/>
      <c r="BV40" s="663">
        <v>66</v>
      </c>
      <c r="BW40" s="664"/>
      <c r="BX40" s="664"/>
      <c r="BY40" s="664"/>
      <c r="BZ40" s="664"/>
      <c r="CA40" s="664"/>
      <c r="CB40" s="683"/>
      <c r="CD40" s="680" t="s">
        <v>347</v>
      </c>
      <c r="CE40" s="681"/>
      <c r="CF40" s="681"/>
      <c r="CG40" s="681"/>
      <c r="CH40" s="681"/>
      <c r="CI40" s="681"/>
      <c r="CJ40" s="681"/>
      <c r="CK40" s="681"/>
      <c r="CL40" s="681"/>
      <c r="CM40" s="681"/>
      <c r="CN40" s="681"/>
      <c r="CO40" s="681"/>
      <c r="CP40" s="681"/>
      <c r="CQ40" s="682"/>
      <c r="CR40" s="663">
        <v>9000</v>
      </c>
      <c r="CS40" s="664"/>
      <c r="CT40" s="664"/>
      <c r="CU40" s="664"/>
      <c r="CV40" s="664"/>
      <c r="CW40" s="664"/>
      <c r="CX40" s="664"/>
      <c r="CY40" s="665"/>
      <c r="CZ40" s="672">
        <v>0.1</v>
      </c>
      <c r="DA40" s="706"/>
      <c r="DB40" s="706"/>
      <c r="DC40" s="708"/>
      <c r="DD40" s="679" t="s">
        <v>130</v>
      </c>
      <c r="DE40" s="664"/>
      <c r="DF40" s="664"/>
      <c r="DG40" s="664"/>
      <c r="DH40" s="664"/>
      <c r="DI40" s="664"/>
      <c r="DJ40" s="664"/>
      <c r="DK40" s="665"/>
      <c r="DL40" s="679" t="s">
        <v>130</v>
      </c>
      <c r="DM40" s="664"/>
      <c r="DN40" s="664"/>
      <c r="DO40" s="664"/>
      <c r="DP40" s="664"/>
      <c r="DQ40" s="664"/>
      <c r="DR40" s="664"/>
      <c r="DS40" s="664"/>
      <c r="DT40" s="664"/>
      <c r="DU40" s="664"/>
      <c r="DV40" s="665"/>
      <c r="DW40" s="672" t="s">
        <v>130</v>
      </c>
      <c r="DX40" s="706"/>
      <c r="DY40" s="706"/>
      <c r="DZ40" s="706"/>
      <c r="EA40" s="706"/>
      <c r="EB40" s="706"/>
      <c r="EC40" s="707"/>
    </row>
    <row r="41" spans="2:133" ht="11.25" customHeight="1">
      <c r="B41" s="669" t="s">
        <v>348</v>
      </c>
      <c r="C41" s="670"/>
      <c r="D41" s="670"/>
      <c r="E41" s="670"/>
      <c r="F41" s="670"/>
      <c r="G41" s="670"/>
      <c r="H41" s="670"/>
      <c r="I41" s="670"/>
      <c r="J41" s="670"/>
      <c r="K41" s="670"/>
      <c r="L41" s="670"/>
      <c r="M41" s="670"/>
      <c r="N41" s="670"/>
      <c r="O41" s="670"/>
      <c r="P41" s="670"/>
      <c r="Q41" s="671"/>
      <c r="R41" s="663" t="s">
        <v>130</v>
      </c>
      <c r="S41" s="664"/>
      <c r="T41" s="664"/>
      <c r="U41" s="664"/>
      <c r="V41" s="664"/>
      <c r="W41" s="664"/>
      <c r="X41" s="664"/>
      <c r="Y41" s="665"/>
      <c r="Z41" s="666" t="s">
        <v>130</v>
      </c>
      <c r="AA41" s="666"/>
      <c r="AB41" s="666"/>
      <c r="AC41" s="666"/>
      <c r="AD41" s="667" t="s">
        <v>130</v>
      </c>
      <c r="AE41" s="667"/>
      <c r="AF41" s="667"/>
      <c r="AG41" s="667"/>
      <c r="AH41" s="667"/>
      <c r="AI41" s="667"/>
      <c r="AJ41" s="667"/>
      <c r="AK41" s="667"/>
      <c r="AL41" s="672" t="s">
        <v>130</v>
      </c>
      <c r="AM41" s="673"/>
      <c r="AN41" s="673"/>
      <c r="AO41" s="674"/>
      <c r="AQ41" s="741" t="s">
        <v>349</v>
      </c>
      <c r="AR41" s="742"/>
      <c r="AS41" s="742"/>
      <c r="AT41" s="742"/>
      <c r="AU41" s="742"/>
      <c r="AV41" s="742"/>
      <c r="AW41" s="742"/>
      <c r="AX41" s="742"/>
      <c r="AY41" s="743"/>
      <c r="AZ41" s="663">
        <v>170975</v>
      </c>
      <c r="BA41" s="664"/>
      <c r="BB41" s="664"/>
      <c r="BC41" s="664"/>
      <c r="BD41" s="704"/>
      <c r="BE41" s="704"/>
      <c r="BF41" s="732"/>
      <c r="BG41" s="750"/>
      <c r="BH41" s="751"/>
      <c r="BI41" s="751"/>
      <c r="BJ41" s="751"/>
      <c r="BK41" s="751"/>
      <c r="BL41" s="363"/>
      <c r="BM41" s="681" t="s">
        <v>350</v>
      </c>
      <c r="BN41" s="681"/>
      <c r="BO41" s="681"/>
      <c r="BP41" s="681"/>
      <c r="BQ41" s="681"/>
      <c r="BR41" s="681"/>
      <c r="BS41" s="681"/>
      <c r="BT41" s="681"/>
      <c r="BU41" s="682"/>
      <c r="BV41" s="663">
        <v>1</v>
      </c>
      <c r="BW41" s="664"/>
      <c r="BX41" s="664"/>
      <c r="BY41" s="664"/>
      <c r="BZ41" s="664"/>
      <c r="CA41" s="664"/>
      <c r="CB41" s="683"/>
      <c r="CD41" s="680" t="s">
        <v>351</v>
      </c>
      <c r="CE41" s="681"/>
      <c r="CF41" s="681"/>
      <c r="CG41" s="681"/>
      <c r="CH41" s="681"/>
      <c r="CI41" s="681"/>
      <c r="CJ41" s="681"/>
      <c r="CK41" s="681"/>
      <c r="CL41" s="681"/>
      <c r="CM41" s="681"/>
      <c r="CN41" s="681"/>
      <c r="CO41" s="681"/>
      <c r="CP41" s="681"/>
      <c r="CQ41" s="682"/>
      <c r="CR41" s="663" t="s">
        <v>130</v>
      </c>
      <c r="CS41" s="704"/>
      <c r="CT41" s="704"/>
      <c r="CU41" s="704"/>
      <c r="CV41" s="704"/>
      <c r="CW41" s="704"/>
      <c r="CX41" s="704"/>
      <c r="CY41" s="705"/>
      <c r="CZ41" s="672" t="s">
        <v>130</v>
      </c>
      <c r="DA41" s="706"/>
      <c r="DB41" s="706"/>
      <c r="DC41" s="708"/>
      <c r="DD41" s="679" t="s">
        <v>130</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352</v>
      </c>
      <c r="C42" s="670"/>
      <c r="D42" s="670"/>
      <c r="E42" s="670"/>
      <c r="F42" s="670"/>
      <c r="G42" s="670"/>
      <c r="H42" s="670"/>
      <c r="I42" s="670"/>
      <c r="J42" s="670"/>
      <c r="K42" s="670"/>
      <c r="L42" s="670"/>
      <c r="M42" s="670"/>
      <c r="N42" s="670"/>
      <c r="O42" s="670"/>
      <c r="P42" s="670"/>
      <c r="Q42" s="671"/>
      <c r="R42" s="663" t="s">
        <v>130</v>
      </c>
      <c r="S42" s="664"/>
      <c r="T42" s="664"/>
      <c r="U42" s="664"/>
      <c r="V42" s="664"/>
      <c r="W42" s="664"/>
      <c r="X42" s="664"/>
      <c r="Y42" s="665"/>
      <c r="Z42" s="666" t="s">
        <v>130</v>
      </c>
      <c r="AA42" s="666"/>
      <c r="AB42" s="666"/>
      <c r="AC42" s="666"/>
      <c r="AD42" s="667" t="s">
        <v>130</v>
      </c>
      <c r="AE42" s="667"/>
      <c r="AF42" s="667"/>
      <c r="AG42" s="667"/>
      <c r="AH42" s="667"/>
      <c r="AI42" s="667"/>
      <c r="AJ42" s="667"/>
      <c r="AK42" s="667"/>
      <c r="AL42" s="672" t="s">
        <v>130</v>
      </c>
      <c r="AM42" s="673"/>
      <c r="AN42" s="673"/>
      <c r="AO42" s="674"/>
      <c r="AQ42" s="757" t="s">
        <v>353</v>
      </c>
      <c r="AR42" s="758"/>
      <c r="AS42" s="758"/>
      <c r="AT42" s="758"/>
      <c r="AU42" s="758"/>
      <c r="AV42" s="758"/>
      <c r="AW42" s="758"/>
      <c r="AX42" s="758"/>
      <c r="AY42" s="759"/>
      <c r="AZ42" s="754">
        <v>515149</v>
      </c>
      <c r="BA42" s="755"/>
      <c r="BB42" s="755"/>
      <c r="BC42" s="755"/>
      <c r="BD42" s="734"/>
      <c r="BE42" s="734"/>
      <c r="BF42" s="735"/>
      <c r="BG42" s="752"/>
      <c r="BH42" s="753"/>
      <c r="BI42" s="753"/>
      <c r="BJ42" s="753"/>
      <c r="BK42" s="753"/>
      <c r="BL42" s="364"/>
      <c r="BM42" s="689" t="s">
        <v>354</v>
      </c>
      <c r="BN42" s="689"/>
      <c r="BO42" s="689"/>
      <c r="BP42" s="689"/>
      <c r="BQ42" s="689"/>
      <c r="BR42" s="689"/>
      <c r="BS42" s="689"/>
      <c r="BT42" s="689"/>
      <c r="BU42" s="690"/>
      <c r="BV42" s="754">
        <v>362</v>
      </c>
      <c r="BW42" s="755"/>
      <c r="BX42" s="755"/>
      <c r="BY42" s="755"/>
      <c r="BZ42" s="755"/>
      <c r="CA42" s="755"/>
      <c r="CB42" s="756"/>
      <c r="CD42" s="669" t="s">
        <v>355</v>
      </c>
      <c r="CE42" s="670"/>
      <c r="CF42" s="670"/>
      <c r="CG42" s="670"/>
      <c r="CH42" s="670"/>
      <c r="CI42" s="670"/>
      <c r="CJ42" s="670"/>
      <c r="CK42" s="670"/>
      <c r="CL42" s="670"/>
      <c r="CM42" s="670"/>
      <c r="CN42" s="670"/>
      <c r="CO42" s="670"/>
      <c r="CP42" s="670"/>
      <c r="CQ42" s="671"/>
      <c r="CR42" s="663">
        <v>1656340</v>
      </c>
      <c r="CS42" s="704"/>
      <c r="CT42" s="704"/>
      <c r="CU42" s="704"/>
      <c r="CV42" s="704"/>
      <c r="CW42" s="704"/>
      <c r="CX42" s="704"/>
      <c r="CY42" s="705"/>
      <c r="CZ42" s="672">
        <v>13.1</v>
      </c>
      <c r="DA42" s="706"/>
      <c r="DB42" s="706"/>
      <c r="DC42" s="708"/>
      <c r="DD42" s="679">
        <v>399630</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356</v>
      </c>
      <c r="C43" s="670"/>
      <c r="D43" s="670"/>
      <c r="E43" s="670"/>
      <c r="F43" s="670"/>
      <c r="G43" s="670"/>
      <c r="H43" s="670"/>
      <c r="I43" s="670"/>
      <c r="J43" s="670"/>
      <c r="K43" s="670"/>
      <c r="L43" s="670"/>
      <c r="M43" s="670"/>
      <c r="N43" s="670"/>
      <c r="O43" s="670"/>
      <c r="P43" s="670"/>
      <c r="Q43" s="671"/>
      <c r="R43" s="663">
        <v>217100</v>
      </c>
      <c r="S43" s="664"/>
      <c r="T43" s="664"/>
      <c r="U43" s="664"/>
      <c r="V43" s="664"/>
      <c r="W43" s="664"/>
      <c r="X43" s="664"/>
      <c r="Y43" s="665"/>
      <c r="Z43" s="666">
        <v>1.6</v>
      </c>
      <c r="AA43" s="666"/>
      <c r="AB43" s="666"/>
      <c r="AC43" s="666"/>
      <c r="AD43" s="667" t="s">
        <v>130</v>
      </c>
      <c r="AE43" s="667"/>
      <c r="AF43" s="667"/>
      <c r="AG43" s="667"/>
      <c r="AH43" s="667"/>
      <c r="AI43" s="667"/>
      <c r="AJ43" s="667"/>
      <c r="AK43" s="667"/>
      <c r="AL43" s="672" t="s">
        <v>130</v>
      </c>
      <c r="AM43" s="673"/>
      <c r="AN43" s="673"/>
      <c r="AO43" s="674"/>
      <c r="BV43" s="219"/>
      <c r="BW43" s="219"/>
      <c r="BX43" s="219"/>
      <c r="BY43" s="219"/>
      <c r="BZ43" s="219"/>
      <c r="CA43" s="219"/>
      <c r="CB43" s="219"/>
      <c r="CD43" s="669" t="s">
        <v>357</v>
      </c>
      <c r="CE43" s="670"/>
      <c r="CF43" s="670"/>
      <c r="CG43" s="670"/>
      <c r="CH43" s="670"/>
      <c r="CI43" s="670"/>
      <c r="CJ43" s="670"/>
      <c r="CK43" s="670"/>
      <c r="CL43" s="670"/>
      <c r="CM43" s="670"/>
      <c r="CN43" s="670"/>
      <c r="CO43" s="670"/>
      <c r="CP43" s="670"/>
      <c r="CQ43" s="671"/>
      <c r="CR43" s="663">
        <v>42459</v>
      </c>
      <c r="CS43" s="704"/>
      <c r="CT43" s="704"/>
      <c r="CU43" s="704"/>
      <c r="CV43" s="704"/>
      <c r="CW43" s="704"/>
      <c r="CX43" s="704"/>
      <c r="CY43" s="705"/>
      <c r="CZ43" s="672">
        <v>0.3</v>
      </c>
      <c r="DA43" s="706"/>
      <c r="DB43" s="706"/>
      <c r="DC43" s="708"/>
      <c r="DD43" s="679">
        <v>42459</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358</v>
      </c>
      <c r="C44" s="711"/>
      <c r="D44" s="711"/>
      <c r="E44" s="711"/>
      <c r="F44" s="711"/>
      <c r="G44" s="711"/>
      <c r="H44" s="711"/>
      <c r="I44" s="711"/>
      <c r="J44" s="711"/>
      <c r="K44" s="711"/>
      <c r="L44" s="711"/>
      <c r="M44" s="711"/>
      <c r="N44" s="711"/>
      <c r="O44" s="711"/>
      <c r="P44" s="711"/>
      <c r="Q44" s="712"/>
      <c r="R44" s="754">
        <v>13699100</v>
      </c>
      <c r="S44" s="755"/>
      <c r="T44" s="755"/>
      <c r="U44" s="755"/>
      <c r="V44" s="755"/>
      <c r="W44" s="755"/>
      <c r="X44" s="755"/>
      <c r="Y44" s="763"/>
      <c r="Z44" s="764">
        <v>100</v>
      </c>
      <c r="AA44" s="764"/>
      <c r="AB44" s="764"/>
      <c r="AC44" s="764"/>
      <c r="AD44" s="765">
        <v>6346211</v>
      </c>
      <c r="AE44" s="765"/>
      <c r="AF44" s="765"/>
      <c r="AG44" s="765"/>
      <c r="AH44" s="765"/>
      <c r="AI44" s="765"/>
      <c r="AJ44" s="765"/>
      <c r="AK44" s="765"/>
      <c r="AL44" s="766">
        <v>100</v>
      </c>
      <c r="AM44" s="733"/>
      <c r="AN44" s="733"/>
      <c r="AO44" s="767"/>
      <c r="CD44" s="768" t="s">
        <v>305</v>
      </c>
      <c r="CE44" s="769"/>
      <c r="CF44" s="669" t="s">
        <v>359</v>
      </c>
      <c r="CG44" s="670"/>
      <c r="CH44" s="670"/>
      <c r="CI44" s="670"/>
      <c r="CJ44" s="670"/>
      <c r="CK44" s="670"/>
      <c r="CL44" s="670"/>
      <c r="CM44" s="670"/>
      <c r="CN44" s="670"/>
      <c r="CO44" s="670"/>
      <c r="CP44" s="670"/>
      <c r="CQ44" s="671"/>
      <c r="CR44" s="663">
        <v>1195200</v>
      </c>
      <c r="CS44" s="664"/>
      <c r="CT44" s="664"/>
      <c r="CU44" s="664"/>
      <c r="CV44" s="664"/>
      <c r="CW44" s="664"/>
      <c r="CX44" s="664"/>
      <c r="CY44" s="665"/>
      <c r="CZ44" s="672">
        <v>9.5</v>
      </c>
      <c r="DA44" s="673"/>
      <c r="DB44" s="673"/>
      <c r="DC44" s="684"/>
      <c r="DD44" s="679">
        <v>343196</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360</v>
      </c>
      <c r="CG45" s="670"/>
      <c r="CH45" s="670"/>
      <c r="CI45" s="670"/>
      <c r="CJ45" s="670"/>
      <c r="CK45" s="670"/>
      <c r="CL45" s="670"/>
      <c r="CM45" s="670"/>
      <c r="CN45" s="670"/>
      <c r="CO45" s="670"/>
      <c r="CP45" s="670"/>
      <c r="CQ45" s="671"/>
      <c r="CR45" s="663">
        <v>472948</v>
      </c>
      <c r="CS45" s="704"/>
      <c r="CT45" s="704"/>
      <c r="CU45" s="704"/>
      <c r="CV45" s="704"/>
      <c r="CW45" s="704"/>
      <c r="CX45" s="704"/>
      <c r="CY45" s="705"/>
      <c r="CZ45" s="672">
        <v>3.7</v>
      </c>
      <c r="DA45" s="706"/>
      <c r="DB45" s="706"/>
      <c r="DC45" s="708"/>
      <c r="DD45" s="679">
        <v>32325</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362</v>
      </c>
      <c r="CG46" s="670"/>
      <c r="CH46" s="670"/>
      <c r="CI46" s="670"/>
      <c r="CJ46" s="670"/>
      <c r="CK46" s="670"/>
      <c r="CL46" s="670"/>
      <c r="CM46" s="670"/>
      <c r="CN46" s="670"/>
      <c r="CO46" s="670"/>
      <c r="CP46" s="670"/>
      <c r="CQ46" s="671"/>
      <c r="CR46" s="663">
        <v>629719</v>
      </c>
      <c r="CS46" s="664"/>
      <c r="CT46" s="664"/>
      <c r="CU46" s="664"/>
      <c r="CV46" s="664"/>
      <c r="CW46" s="664"/>
      <c r="CX46" s="664"/>
      <c r="CY46" s="665"/>
      <c r="CZ46" s="672">
        <v>5</v>
      </c>
      <c r="DA46" s="673"/>
      <c r="DB46" s="673"/>
      <c r="DC46" s="684"/>
      <c r="DD46" s="679">
        <v>286729</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363</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364</v>
      </c>
      <c r="CG47" s="670"/>
      <c r="CH47" s="670"/>
      <c r="CI47" s="670"/>
      <c r="CJ47" s="670"/>
      <c r="CK47" s="670"/>
      <c r="CL47" s="670"/>
      <c r="CM47" s="670"/>
      <c r="CN47" s="670"/>
      <c r="CO47" s="670"/>
      <c r="CP47" s="670"/>
      <c r="CQ47" s="671"/>
      <c r="CR47" s="663">
        <v>461140</v>
      </c>
      <c r="CS47" s="704"/>
      <c r="CT47" s="704"/>
      <c r="CU47" s="704"/>
      <c r="CV47" s="704"/>
      <c r="CW47" s="704"/>
      <c r="CX47" s="704"/>
      <c r="CY47" s="705"/>
      <c r="CZ47" s="672">
        <v>3.7</v>
      </c>
      <c r="DA47" s="706"/>
      <c r="DB47" s="706"/>
      <c r="DC47" s="708"/>
      <c r="DD47" s="679">
        <v>56434</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365</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366</v>
      </c>
      <c r="CG48" s="670"/>
      <c r="CH48" s="670"/>
      <c r="CI48" s="670"/>
      <c r="CJ48" s="670"/>
      <c r="CK48" s="670"/>
      <c r="CL48" s="670"/>
      <c r="CM48" s="670"/>
      <c r="CN48" s="670"/>
      <c r="CO48" s="670"/>
      <c r="CP48" s="670"/>
      <c r="CQ48" s="671"/>
      <c r="CR48" s="663" t="s">
        <v>130</v>
      </c>
      <c r="CS48" s="664"/>
      <c r="CT48" s="664"/>
      <c r="CU48" s="664"/>
      <c r="CV48" s="664"/>
      <c r="CW48" s="664"/>
      <c r="CX48" s="664"/>
      <c r="CY48" s="665"/>
      <c r="CZ48" s="672" t="s">
        <v>130</v>
      </c>
      <c r="DA48" s="673"/>
      <c r="DB48" s="673"/>
      <c r="DC48" s="684"/>
      <c r="DD48" s="679" t="s">
        <v>130</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54">
        <v>12619032</v>
      </c>
      <c r="CS49" s="734"/>
      <c r="CT49" s="734"/>
      <c r="CU49" s="734"/>
      <c r="CV49" s="734"/>
      <c r="CW49" s="734"/>
      <c r="CX49" s="734"/>
      <c r="CY49" s="776"/>
      <c r="CZ49" s="766">
        <v>100</v>
      </c>
      <c r="DA49" s="777"/>
      <c r="DB49" s="777"/>
      <c r="DC49" s="778"/>
      <c r="DD49" s="779">
        <v>7273764</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V0e1Trp4en/lOcPpZzqOUYoEbrLZguCpYjhBlKBUYBacyD2TBhSpCHmnbZyfeWRbTNHof/a80t1AEykXbgj3Q==" saltValue="ljniP0Jg7OT2tWDjraLs1g=="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369</v>
      </c>
      <c r="DK2" s="1157"/>
      <c r="DL2" s="1157"/>
      <c r="DM2" s="1157"/>
      <c r="DN2" s="1157"/>
      <c r="DO2" s="1158"/>
      <c r="DP2" s="224"/>
      <c r="DQ2" s="1156" t="s">
        <v>370</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373</v>
      </c>
      <c r="B5" s="1061"/>
      <c r="C5" s="1061"/>
      <c r="D5" s="1061"/>
      <c r="E5" s="1061"/>
      <c r="F5" s="1061"/>
      <c r="G5" s="1061"/>
      <c r="H5" s="1061"/>
      <c r="I5" s="1061"/>
      <c r="J5" s="1061"/>
      <c r="K5" s="1061"/>
      <c r="L5" s="1061"/>
      <c r="M5" s="1061"/>
      <c r="N5" s="1061"/>
      <c r="O5" s="1061"/>
      <c r="P5" s="1062"/>
      <c r="Q5" s="1066" t="s">
        <v>374</v>
      </c>
      <c r="R5" s="1067"/>
      <c r="S5" s="1067"/>
      <c r="T5" s="1067"/>
      <c r="U5" s="1068"/>
      <c r="V5" s="1066" t="s">
        <v>375</v>
      </c>
      <c r="W5" s="1067"/>
      <c r="X5" s="1067"/>
      <c r="Y5" s="1067"/>
      <c r="Z5" s="1068"/>
      <c r="AA5" s="1066" t="s">
        <v>376</v>
      </c>
      <c r="AB5" s="1067"/>
      <c r="AC5" s="1067"/>
      <c r="AD5" s="1067"/>
      <c r="AE5" s="1067"/>
      <c r="AF5" s="1159" t="s">
        <v>377</v>
      </c>
      <c r="AG5" s="1067"/>
      <c r="AH5" s="1067"/>
      <c r="AI5" s="1067"/>
      <c r="AJ5" s="1080"/>
      <c r="AK5" s="1067" t="s">
        <v>378</v>
      </c>
      <c r="AL5" s="1067"/>
      <c r="AM5" s="1067"/>
      <c r="AN5" s="1067"/>
      <c r="AO5" s="1068"/>
      <c r="AP5" s="1066" t="s">
        <v>379</v>
      </c>
      <c r="AQ5" s="1067"/>
      <c r="AR5" s="1067"/>
      <c r="AS5" s="1067"/>
      <c r="AT5" s="1068"/>
      <c r="AU5" s="1066" t="s">
        <v>380</v>
      </c>
      <c r="AV5" s="1067"/>
      <c r="AW5" s="1067"/>
      <c r="AX5" s="1067"/>
      <c r="AY5" s="1080"/>
      <c r="AZ5" s="228"/>
      <c r="BA5" s="228"/>
      <c r="BB5" s="228"/>
      <c r="BC5" s="228"/>
      <c r="BD5" s="228"/>
      <c r="BE5" s="229"/>
      <c r="BF5" s="229"/>
      <c r="BG5" s="229"/>
      <c r="BH5" s="229"/>
      <c r="BI5" s="229"/>
      <c r="BJ5" s="229"/>
      <c r="BK5" s="229"/>
      <c r="BL5" s="229"/>
      <c r="BM5" s="229"/>
      <c r="BN5" s="229"/>
      <c r="BO5" s="229"/>
      <c r="BP5" s="229"/>
      <c r="BQ5" s="1060" t="s">
        <v>381</v>
      </c>
      <c r="BR5" s="1061"/>
      <c r="BS5" s="1061"/>
      <c r="BT5" s="1061"/>
      <c r="BU5" s="1061"/>
      <c r="BV5" s="1061"/>
      <c r="BW5" s="1061"/>
      <c r="BX5" s="1061"/>
      <c r="BY5" s="1061"/>
      <c r="BZ5" s="1061"/>
      <c r="CA5" s="1061"/>
      <c r="CB5" s="1061"/>
      <c r="CC5" s="1061"/>
      <c r="CD5" s="1061"/>
      <c r="CE5" s="1061"/>
      <c r="CF5" s="1061"/>
      <c r="CG5" s="1062"/>
      <c r="CH5" s="1066" t="s">
        <v>382</v>
      </c>
      <c r="CI5" s="1067"/>
      <c r="CJ5" s="1067"/>
      <c r="CK5" s="1067"/>
      <c r="CL5" s="1068"/>
      <c r="CM5" s="1066" t="s">
        <v>383</v>
      </c>
      <c r="CN5" s="1067"/>
      <c r="CO5" s="1067"/>
      <c r="CP5" s="1067"/>
      <c r="CQ5" s="1068"/>
      <c r="CR5" s="1066" t="s">
        <v>384</v>
      </c>
      <c r="CS5" s="1067"/>
      <c r="CT5" s="1067"/>
      <c r="CU5" s="1067"/>
      <c r="CV5" s="1068"/>
      <c r="CW5" s="1066" t="s">
        <v>385</v>
      </c>
      <c r="CX5" s="1067"/>
      <c r="CY5" s="1067"/>
      <c r="CZ5" s="1067"/>
      <c r="DA5" s="1068"/>
      <c r="DB5" s="1066" t="s">
        <v>386</v>
      </c>
      <c r="DC5" s="1067"/>
      <c r="DD5" s="1067"/>
      <c r="DE5" s="1067"/>
      <c r="DF5" s="1068"/>
      <c r="DG5" s="1149" t="s">
        <v>387</v>
      </c>
      <c r="DH5" s="1150"/>
      <c r="DI5" s="1150"/>
      <c r="DJ5" s="1150"/>
      <c r="DK5" s="1151"/>
      <c r="DL5" s="1149" t="s">
        <v>388</v>
      </c>
      <c r="DM5" s="1150"/>
      <c r="DN5" s="1150"/>
      <c r="DO5" s="1150"/>
      <c r="DP5" s="1151"/>
      <c r="DQ5" s="1066" t="s">
        <v>389</v>
      </c>
      <c r="DR5" s="1067"/>
      <c r="DS5" s="1067"/>
      <c r="DT5" s="1067"/>
      <c r="DU5" s="1068"/>
      <c r="DV5" s="1066" t="s">
        <v>380</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390</v>
      </c>
      <c r="C7" s="1113"/>
      <c r="D7" s="1113"/>
      <c r="E7" s="1113"/>
      <c r="F7" s="1113"/>
      <c r="G7" s="1113"/>
      <c r="H7" s="1113"/>
      <c r="I7" s="1113"/>
      <c r="J7" s="1113"/>
      <c r="K7" s="1113"/>
      <c r="L7" s="1113"/>
      <c r="M7" s="1113"/>
      <c r="N7" s="1113"/>
      <c r="O7" s="1113"/>
      <c r="P7" s="1114"/>
      <c r="Q7" s="1167">
        <v>13598</v>
      </c>
      <c r="R7" s="1168"/>
      <c r="S7" s="1168"/>
      <c r="T7" s="1168"/>
      <c r="U7" s="1168"/>
      <c r="V7" s="1168">
        <v>12518</v>
      </c>
      <c r="W7" s="1168"/>
      <c r="X7" s="1168"/>
      <c r="Y7" s="1168"/>
      <c r="Z7" s="1168"/>
      <c r="AA7" s="1168">
        <v>1080</v>
      </c>
      <c r="AB7" s="1168"/>
      <c r="AC7" s="1168"/>
      <c r="AD7" s="1168"/>
      <c r="AE7" s="1169"/>
      <c r="AF7" s="1170">
        <v>230</v>
      </c>
      <c r="AG7" s="1171"/>
      <c r="AH7" s="1171"/>
      <c r="AI7" s="1171"/>
      <c r="AJ7" s="1172"/>
      <c r="AK7" s="1173" t="s">
        <v>604</v>
      </c>
      <c r="AL7" s="1174"/>
      <c r="AM7" s="1174"/>
      <c r="AN7" s="1174"/>
      <c r="AO7" s="1174"/>
      <c r="AP7" s="1174">
        <v>11763</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t="s">
        <v>610</v>
      </c>
      <c r="BS7" s="1164" t="s">
        <v>609</v>
      </c>
      <c r="BT7" s="1165"/>
      <c r="BU7" s="1165"/>
      <c r="BV7" s="1165"/>
      <c r="BW7" s="1165"/>
      <c r="BX7" s="1165"/>
      <c r="BY7" s="1165"/>
      <c r="BZ7" s="1165"/>
      <c r="CA7" s="1165"/>
      <c r="CB7" s="1165"/>
      <c r="CC7" s="1165"/>
      <c r="CD7" s="1165"/>
      <c r="CE7" s="1165"/>
      <c r="CF7" s="1165"/>
      <c r="CG7" s="1177"/>
      <c r="CH7" s="1161">
        <v>2</v>
      </c>
      <c r="CI7" s="1162"/>
      <c r="CJ7" s="1162"/>
      <c r="CK7" s="1162"/>
      <c r="CL7" s="1163"/>
      <c r="CM7" s="1161" t="s">
        <v>604</v>
      </c>
      <c r="CN7" s="1162"/>
      <c r="CO7" s="1162"/>
      <c r="CP7" s="1162"/>
      <c r="CQ7" s="1163"/>
      <c r="CR7" s="1161">
        <v>41</v>
      </c>
      <c r="CS7" s="1162"/>
      <c r="CT7" s="1162"/>
      <c r="CU7" s="1162"/>
      <c r="CV7" s="1163"/>
      <c r="CW7" s="1161" t="s">
        <v>604</v>
      </c>
      <c r="CX7" s="1162"/>
      <c r="CY7" s="1162"/>
      <c r="CZ7" s="1162"/>
      <c r="DA7" s="1163"/>
      <c r="DB7" s="1161">
        <v>3</v>
      </c>
      <c r="DC7" s="1162"/>
      <c r="DD7" s="1162"/>
      <c r="DE7" s="1162"/>
      <c r="DF7" s="1163"/>
      <c r="DG7" s="1161" t="s">
        <v>604</v>
      </c>
      <c r="DH7" s="1162"/>
      <c r="DI7" s="1162"/>
      <c r="DJ7" s="1162"/>
      <c r="DK7" s="1163"/>
      <c r="DL7" s="1161" t="s">
        <v>604</v>
      </c>
      <c r="DM7" s="1162"/>
      <c r="DN7" s="1162"/>
      <c r="DO7" s="1162"/>
      <c r="DP7" s="1163"/>
      <c r="DQ7" s="1161">
        <v>0</v>
      </c>
      <c r="DR7" s="1162"/>
      <c r="DS7" s="1162"/>
      <c r="DT7" s="1162"/>
      <c r="DU7" s="1163"/>
      <c r="DV7" s="1164"/>
      <c r="DW7" s="1165"/>
      <c r="DX7" s="1165"/>
      <c r="DY7" s="1165"/>
      <c r="DZ7" s="1166"/>
      <c r="EA7" s="230"/>
    </row>
    <row r="8" spans="1:131" s="231" customFormat="1" ht="26.25" customHeight="1">
      <c r="A8" s="234">
        <v>2</v>
      </c>
      <c r="B8" s="1095" t="s">
        <v>391</v>
      </c>
      <c r="C8" s="1096"/>
      <c r="D8" s="1096"/>
      <c r="E8" s="1096"/>
      <c r="F8" s="1096"/>
      <c r="G8" s="1096"/>
      <c r="H8" s="1096"/>
      <c r="I8" s="1096"/>
      <c r="J8" s="1096"/>
      <c r="K8" s="1096"/>
      <c r="L8" s="1096"/>
      <c r="M8" s="1096"/>
      <c r="N8" s="1096"/>
      <c r="O8" s="1096"/>
      <c r="P8" s="1097"/>
      <c r="Q8" s="1103">
        <v>153</v>
      </c>
      <c r="R8" s="1104"/>
      <c r="S8" s="1104"/>
      <c r="T8" s="1104"/>
      <c r="U8" s="1104"/>
      <c r="V8" s="1104">
        <v>153</v>
      </c>
      <c r="W8" s="1104"/>
      <c r="X8" s="1104"/>
      <c r="Y8" s="1104"/>
      <c r="Z8" s="1104"/>
      <c r="AA8" s="1104" t="s">
        <v>604</v>
      </c>
      <c r="AB8" s="1104"/>
      <c r="AC8" s="1104"/>
      <c r="AD8" s="1104"/>
      <c r="AE8" s="1105"/>
      <c r="AF8" s="1100" t="s">
        <v>392</v>
      </c>
      <c r="AG8" s="1101"/>
      <c r="AH8" s="1101"/>
      <c r="AI8" s="1101"/>
      <c r="AJ8" s="1102"/>
      <c r="AK8" s="1145">
        <v>47</v>
      </c>
      <c r="AL8" s="1146"/>
      <c r="AM8" s="1146"/>
      <c r="AN8" s="1146"/>
      <c r="AO8" s="1146"/>
      <c r="AP8" s="1146">
        <v>25</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393</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394</v>
      </c>
      <c r="B23" s="1002" t="s">
        <v>395</v>
      </c>
      <c r="C23" s="1003"/>
      <c r="D23" s="1003"/>
      <c r="E23" s="1003"/>
      <c r="F23" s="1003"/>
      <c r="G23" s="1003"/>
      <c r="H23" s="1003"/>
      <c r="I23" s="1003"/>
      <c r="J23" s="1003"/>
      <c r="K23" s="1003"/>
      <c r="L23" s="1003"/>
      <c r="M23" s="1003"/>
      <c r="N23" s="1003"/>
      <c r="O23" s="1003"/>
      <c r="P23" s="1013"/>
      <c r="Q23" s="1132">
        <v>13751</v>
      </c>
      <c r="R23" s="1126"/>
      <c r="S23" s="1126"/>
      <c r="T23" s="1126"/>
      <c r="U23" s="1126"/>
      <c r="V23" s="1126">
        <v>12671</v>
      </c>
      <c r="W23" s="1126"/>
      <c r="X23" s="1126"/>
      <c r="Y23" s="1126"/>
      <c r="Z23" s="1126"/>
      <c r="AA23" s="1126">
        <v>1080</v>
      </c>
      <c r="AB23" s="1126"/>
      <c r="AC23" s="1126"/>
      <c r="AD23" s="1126"/>
      <c r="AE23" s="1133"/>
      <c r="AF23" s="1134">
        <v>230</v>
      </c>
      <c r="AG23" s="1126"/>
      <c r="AH23" s="1126"/>
      <c r="AI23" s="1126"/>
      <c r="AJ23" s="1135"/>
      <c r="AK23" s="1136"/>
      <c r="AL23" s="1137"/>
      <c r="AM23" s="1137"/>
      <c r="AN23" s="1137"/>
      <c r="AO23" s="1137"/>
      <c r="AP23" s="1126">
        <v>11788</v>
      </c>
      <c r="AQ23" s="1126"/>
      <c r="AR23" s="1126"/>
      <c r="AS23" s="1126"/>
      <c r="AT23" s="1126"/>
      <c r="AU23" s="1127"/>
      <c r="AV23" s="1127"/>
      <c r="AW23" s="1127"/>
      <c r="AX23" s="1127"/>
      <c r="AY23" s="1128"/>
      <c r="AZ23" s="1129" t="s">
        <v>396</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398</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373</v>
      </c>
      <c r="B26" s="1061"/>
      <c r="C26" s="1061"/>
      <c r="D26" s="1061"/>
      <c r="E26" s="1061"/>
      <c r="F26" s="1061"/>
      <c r="G26" s="1061"/>
      <c r="H26" s="1061"/>
      <c r="I26" s="1061"/>
      <c r="J26" s="1061"/>
      <c r="K26" s="1061"/>
      <c r="L26" s="1061"/>
      <c r="M26" s="1061"/>
      <c r="N26" s="1061"/>
      <c r="O26" s="1061"/>
      <c r="P26" s="1062"/>
      <c r="Q26" s="1066" t="s">
        <v>399</v>
      </c>
      <c r="R26" s="1067"/>
      <c r="S26" s="1067"/>
      <c r="T26" s="1067"/>
      <c r="U26" s="1068"/>
      <c r="V26" s="1066" t="s">
        <v>400</v>
      </c>
      <c r="W26" s="1067"/>
      <c r="X26" s="1067"/>
      <c r="Y26" s="1067"/>
      <c r="Z26" s="1068"/>
      <c r="AA26" s="1066" t="s">
        <v>401</v>
      </c>
      <c r="AB26" s="1067"/>
      <c r="AC26" s="1067"/>
      <c r="AD26" s="1067"/>
      <c r="AE26" s="1067"/>
      <c r="AF26" s="1120" t="s">
        <v>402</v>
      </c>
      <c r="AG26" s="1073"/>
      <c r="AH26" s="1073"/>
      <c r="AI26" s="1073"/>
      <c r="AJ26" s="1121"/>
      <c r="AK26" s="1067" t="s">
        <v>403</v>
      </c>
      <c r="AL26" s="1067"/>
      <c r="AM26" s="1067"/>
      <c r="AN26" s="1067"/>
      <c r="AO26" s="1068"/>
      <c r="AP26" s="1066" t="s">
        <v>404</v>
      </c>
      <c r="AQ26" s="1067"/>
      <c r="AR26" s="1067"/>
      <c r="AS26" s="1067"/>
      <c r="AT26" s="1068"/>
      <c r="AU26" s="1066" t="s">
        <v>405</v>
      </c>
      <c r="AV26" s="1067"/>
      <c r="AW26" s="1067"/>
      <c r="AX26" s="1067"/>
      <c r="AY26" s="1068"/>
      <c r="AZ26" s="1066" t="s">
        <v>406</v>
      </c>
      <c r="BA26" s="1067"/>
      <c r="BB26" s="1067"/>
      <c r="BC26" s="1067"/>
      <c r="BD26" s="1068"/>
      <c r="BE26" s="1066" t="s">
        <v>380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407</v>
      </c>
      <c r="C28" s="1113"/>
      <c r="D28" s="1113"/>
      <c r="E28" s="1113"/>
      <c r="F28" s="1113"/>
      <c r="G28" s="1113"/>
      <c r="H28" s="1113"/>
      <c r="I28" s="1113"/>
      <c r="J28" s="1113"/>
      <c r="K28" s="1113"/>
      <c r="L28" s="1113"/>
      <c r="M28" s="1113"/>
      <c r="N28" s="1113"/>
      <c r="O28" s="1113"/>
      <c r="P28" s="1114"/>
      <c r="Q28" s="1115">
        <v>1907</v>
      </c>
      <c r="R28" s="1116"/>
      <c r="S28" s="1116"/>
      <c r="T28" s="1116"/>
      <c r="U28" s="1116"/>
      <c r="V28" s="1116">
        <v>1881</v>
      </c>
      <c r="W28" s="1116"/>
      <c r="X28" s="1116"/>
      <c r="Y28" s="1116"/>
      <c r="Z28" s="1116"/>
      <c r="AA28" s="1116">
        <v>26</v>
      </c>
      <c r="AB28" s="1116"/>
      <c r="AC28" s="1116"/>
      <c r="AD28" s="1116"/>
      <c r="AE28" s="1117"/>
      <c r="AF28" s="1118">
        <v>26</v>
      </c>
      <c r="AG28" s="1116"/>
      <c r="AH28" s="1116"/>
      <c r="AI28" s="1116"/>
      <c r="AJ28" s="1119"/>
      <c r="AK28" s="1107">
        <v>171</v>
      </c>
      <c r="AL28" s="1108"/>
      <c r="AM28" s="1108"/>
      <c r="AN28" s="1108"/>
      <c r="AO28" s="1108"/>
      <c r="AP28" s="1108" t="s">
        <v>604</v>
      </c>
      <c r="AQ28" s="1108"/>
      <c r="AR28" s="1108"/>
      <c r="AS28" s="1108"/>
      <c r="AT28" s="1108"/>
      <c r="AU28" s="1108" t="s">
        <v>604</v>
      </c>
      <c r="AV28" s="1108"/>
      <c r="AW28" s="1108"/>
      <c r="AX28" s="1108"/>
      <c r="AY28" s="1108"/>
      <c r="AZ28" s="1109" t="s">
        <v>604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408</v>
      </c>
      <c r="C29" s="1096"/>
      <c r="D29" s="1096"/>
      <c r="E29" s="1096"/>
      <c r="F29" s="1096"/>
      <c r="G29" s="1096"/>
      <c r="H29" s="1096"/>
      <c r="I29" s="1096"/>
      <c r="J29" s="1096"/>
      <c r="K29" s="1096"/>
      <c r="L29" s="1096"/>
      <c r="M29" s="1096"/>
      <c r="N29" s="1096"/>
      <c r="O29" s="1096"/>
      <c r="P29" s="1097"/>
      <c r="Q29" s="1103">
        <v>1509</v>
      </c>
      <c r="R29" s="1104"/>
      <c r="S29" s="1104"/>
      <c r="T29" s="1104"/>
      <c r="U29" s="1104"/>
      <c r="V29" s="1104">
        <v>1455</v>
      </c>
      <c r="W29" s="1104"/>
      <c r="X29" s="1104"/>
      <c r="Y29" s="1104"/>
      <c r="Z29" s="1104"/>
      <c r="AA29" s="1104">
        <v>54</v>
      </c>
      <c r="AB29" s="1104"/>
      <c r="AC29" s="1104"/>
      <c r="AD29" s="1104"/>
      <c r="AE29" s="1105"/>
      <c r="AF29" s="1100">
        <v>54</v>
      </c>
      <c r="AG29" s="1101"/>
      <c r="AH29" s="1101"/>
      <c r="AI29" s="1101"/>
      <c r="AJ29" s="1102"/>
      <c r="AK29" s="1045">
        <v>269</v>
      </c>
      <c r="AL29" s="1036"/>
      <c r="AM29" s="1036"/>
      <c r="AN29" s="1036"/>
      <c r="AO29" s="1036"/>
      <c r="AP29" s="1036" t="s">
        <v>604</v>
      </c>
      <c r="AQ29" s="1036"/>
      <c r="AR29" s="1036"/>
      <c r="AS29" s="1036"/>
      <c r="AT29" s="1036"/>
      <c r="AU29" s="1036" t="s">
        <v>604</v>
      </c>
      <c r="AV29" s="1036"/>
      <c r="AW29" s="1036"/>
      <c r="AX29" s="1036"/>
      <c r="AY29" s="1036"/>
      <c r="AZ29" s="1106" t="s">
        <v>604</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409</v>
      </c>
      <c r="C30" s="1096"/>
      <c r="D30" s="1096"/>
      <c r="E30" s="1096"/>
      <c r="F30" s="1096"/>
      <c r="G30" s="1096"/>
      <c r="H30" s="1096"/>
      <c r="I30" s="1096"/>
      <c r="J30" s="1096"/>
      <c r="K30" s="1096"/>
      <c r="L30" s="1096"/>
      <c r="M30" s="1096"/>
      <c r="N30" s="1096"/>
      <c r="O30" s="1096"/>
      <c r="P30" s="1097"/>
      <c r="Q30" s="1103">
        <v>178</v>
      </c>
      <c r="R30" s="1104"/>
      <c r="S30" s="1104"/>
      <c r="T30" s="1104"/>
      <c r="U30" s="1104"/>
      <c r="V30" s="1104">
        <v>178</v>
      </c>
      <c r="W30" s="1104"/>
      <c r="X30" s="1104"/>
      <c r="Y30" s="1104"/>
      <c r="Z30" s="1104"/>
      <c r="AA30" s="1104" t="s">
        <v>604</v>
      </c>
      <c r="AB30" s="1104"/>
      <c r="AC30" s="1104"/>
      <c r="AD30" s="1104"/>
      <c r="AE30" s="1105"/>
      <c r="AF30" s="1100" t="s">
        <v>410</v>
      </c>
      <c r="AG30" s="1101"/>
      <c r="AH30" s="1101"/>
      <c r="AI30" s="1101"/>
      <c r="AJ30" s="1102"/>
      <c r="AK30" s="1045">
        <v>71</v>
      </c>
      <c r="AL30" s="1036"/>
      <c r="AM30" s="1036"/>
      <c r="AN30" s="1036"/>
      <c r="AO30" s="1036"/>
      <c r="AP30" s="1036" t="s">
        <v>604</v>
      </c>
      <c r="AQ30" s="1036"/>
      <c r="AR30" s="1036"/>
      <c r="AS30" s="1036"/>
      <c r="AT30" s="1036"/>
      <c r="AU30" s="1036" t="s">
        <v>604</v>
      </c>
      <c r="AV30" s="1036"/>
      <c r="AW30" s="1036"/>
      <c r="AX30" s="1036"/>
      <c r="AY30" s="1036"/>
      <c r="AZ30" s="1106" t="s">
        <v>604</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411</v>
      </c>
      <c r="C31" s="1096"/>
      <c r="D31" s="1096"/>
      <c r="E31" s="1096"/>
      <c r="F31" s="1096"/>
      <c r="G31" s="1096"/>
      <c r="H31" s="1096"/>
      <c r="I31" s="1096"/>
      <c r="J31" s="1096"/>
      <c r="K31" s="1096"/>
      <c r="L31" s="1096"/>
      <c r="M31" s="1096"/>
      <c r="N31" s="1096"/>
      <c r="O31" s="1096"/>
      <c r="P31" s="1097"/>
      <c r="Q31" s="1103">
        <v>463</v>
      </c>
      <c r="R31" s="1104"/>
      <c r="S31" s="1104"/>
      <c r="T31" s="1104"/>
      <c r="U31" s="1104"/>
      <c r="V31" s="1104">
        <v>394</v>
      </c>
      <c r="W31" s="1104"/>
      <c r="X31" s="1104"/>
      <c r="Y31" s="1104"/>
      <c r="Z31" s="1104"/>
      <c r="AA31" s="1104">
        <v>69</v>
      </c>
      <c r="AB31" s="1104"/>
      <c r="AC31" s="1104"/>
      <c r="AD31" s="1104"/>
      <c r="AE31" s="1105"/>
      <c r="AF31" s="1100">
        <v>4</v>
      </c>
      <c r="AG31" s="1101"/>
      <c r="AH31" s="1101"/>
      <c r="AI31" s="1101"/>
      <c r="AJ31" s="1102"/>
      <c r="AK31" s="1045">
        <v>136</v>
      </c>
      <c r="AL31" s="1036"/>
      <c r="AM31" s="1036"/>
      <c r="AN31" s="1036"/>
      <c r="AO31" s="1036"/>
      <c r="AP31" s="1036">
        <v>1776</v>
      </c>
      <c r="AQ31" s="1036"/>
      <c r="AR31" s="1036"/>
      <c r="AS31" s="1036"/>
      <c r="AT31" s="1036"/>
      <c r="AU31" s="1036">
        <v>1191</v>
      </c>
      <c r="AV31" s="1036"/>
      <c r="AW31" s="1036"/>
      <c r="AX31" s="1036"/>
      <c r="AY31" s="1036"/>
      <c r="AZ31" s="1106" t="s">
        <v>604</v>
      </c>
      <c r="BA31" s="1106"/>
      <c r="BB31" s="1106"/>
      <c r="BC31" s="1106"/>
      <c r="BD31" s="1106"/>
      <c r="BE31" s="1037" t="s">
        <v>412</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413</v>
      </c>
      <c r="C32" s="1096"/>
      <c r="D32" s="1096"/>
      <c r="E32" s="1096"/>
      <c r="F32" s="1096"/>
      <c r="G32" s="1096"/>
      <c r="H32" s="1096"/>
      <c r="I32" s="1096"/>
      <c r="J32" s="1096"/>
      <c r="K32" s="1096"/>
      <c r="L32" s="1096"/>
      <c r="M32" s="1096"/>
      <c r="N32" s="1096"/>
      <c r="O32" s="1096"/>
      <c r="P32" s="1097"/>
      <c r="Q32" s="1103">
        <v>44</v>
      </c>
      <c r="R32" s="1104"/>
      <c r="S32" s="1104"/>
      <c r="T32" s="1104"/>
      <c r="U32" s="1104"/>
      <c r="V32" s="1104">
        <v>40</v>
      </c>
      <c r="W32" s="1104"/>
      <c r="X32" s="1104"/>
      <c r="Y32" s="1104"/>
      <c r="Z32" s="1104"/>
      <c r="AA32" s="1104">
        <v>5</v>
      </c>
      <c r="AB32" s="1104"/>
      <c r="AC32" s="1104"/>
      <c r="AD32" s="1104"/>
      <c r="AE32" s="1105"/>
      <c r="AF32" s="1100">
        <v>3</v>
      </c>
      <c r="AG32" s="1101"/>
      <c r="AH32" s="1101"/>
      <c r="AI32" s="1101"/>
      <c r="AJ32" s="1102"/>
      <c r="AK32" s="1045">
        <v>15</v>
      </c>
      <c r="AL32" s="1036"/>
      <c r="AM32" s="1036"/>
      <c r="AN32" s="1036"/>
      <c r="AO32" s="1036"/>
      <c r="AP32" s="1036">
        <v>255</v>
      </c>
      <c r="AQ32" s="1036"/>
      <c r="AR32" s="1036"/>
      <c r="AS32" s="1036"/>
      <c r="AT32" s="1036"/>
      <c r="AU32" s="1036">
        <v>252</v>
      </c>
      <c r="AV32" s="1036"/>
      <c r="AW32" s="1036"/>
      <c r="AX32" s="1036"/>
      <c r="AY32" s="1036"/>
      <c r="AZ32" s="1106" t="s">
        <v>604</v>
      </c>
      <c r="BA32" s="1106"/>
      <c r="BB32" s="1106"/>
      <c r="BC32" s="1106"/>
      <c r="BD32" s="1106"/>
      <c r="BE32" s="1037" t="s">
        <v>412</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414</v>
      </c>
      <c r="C33" s="1096"/>
      <c r="D33" s="1096"/>
      <c r="E33" s="1096"/>
      <c r="F33" s="1096"/>
      <c r="G33" s="1096"/>
      <c r="H33" s="1096"/>
      <c r="I33" s="1096"/>
      <c r="J33" s="1096"/>
      <c r="K33" s="1096"/>
      <c r="L33" s="1096"/>
      <c r="M33" s="1096"/>
      <c r="N33" s="1096"/>
      <c r="O33" s="1096"/>
      <c r="P33" s="1097"/>
      <c r="Q33" s="1103">
        <v>299</v>
      </c>
      <c r="R33" s="1104"/>
      <c r="S33" s="1104"/>
      <c r="T33" s="1104"/>
      <c r="U33" s="1104"/>
      <c r="V33" s="1104">
        <v>498</v>
      </c>
      <c r="W33" s="1104"/>
      <c r="X33" s="1104"/>
      <c r="Y33" s="1104"/>
      <c r="Z33" s="1104"/>
      <c r="AA33" s="1104">
        <v>-199</v>
      </c>
      <c r="AB33" s="1104"/>
      <c r="AC33" s="1104"/>
      <c r="AD33" s="1104"/>
      <c r="AE33" s="1105"/>
      <c r="AF33" s="1100">
        <v>13</v>
      </c>
      <c r="AG33" s="1101"/>
      <c r="AH33" s="1101"/>
      <c r="AI33" s="1101"/>
      <c r="AJ33" s="1102"/>
      <c r="AK33" s="1045">
        <v>41</v>
      </c>
      <c r="AL33" s="1036"/>
      <c r="AM33" s="1036"/>
      <c r="AN33" s="1036"/>
      <c r="AO33" s="1036"/>
      <c r="AP33" s="1036">
        <v>517</v>
      </c>
      <c r="AQ33" s="1036"/>
      <c r="AR33" s="1036"/>
      <c r="AS33" s="1036"/>
      <c r="AT33" s="1036"/>
      <c r="AU33" s="1036" t="s">
        <v>604</v>
      </c>
      <c r="AV33" s="1036"/>
      <c r="AW33" s="1036"/>
      <c r="AX33" s="1036"/>
      <c r="AY33" s="1036"/>
      <c r="AZ33" s="1106" t="s">
        <v>604</v>
      </c>
      <c r="BA33" s="1106"/>
      <c r="BB33" s="1106"/>
      <c r="BC33" s="1106"/>
      <c r="BD33" s="1106"/>
      <c r="BE33" s="1037" t="s">
        <v>415</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t="s">
        <v>416</v>
      </c>
      <c r="C34" s="1096"/>
      <c r="D34" s="1096"/>
      <c r="E34" s="1096"/>
      <c r="F34" s="1096"/>
      <c r="G34" s="1096"/>
      <c r="H34" s="1096"/>
      <c r="I34" s="1096"/>
      <c r="J34" s="1096"/>
      <c r="K34" s="1096"/>
      <c r="L34" s="1096"/>
      <c r="M34" s="1096"/>
      <c r="N34" s="1096"/>
      <c r="O34" s="1096"/>
      <c r="P34" s="1097"/>
      <c r="Q34" s="1103">
        <v>27</v>
      </c>
      <c r="R34" s="1104"/>
      <c r="S34" s="1104"/>
      <c r="T34" s="1104"/>
      <c r="U34" s="1104"/>
      <c r="V34" s="1104">
        <v>27</v>
      </c>
      <c r="W34" s="1104"/>
      <c r="X34" s="1104"/>
      <c r="Y34" s="1104"/>
      <c r="Z34" s="1104"/>
      <c r="AA34" s="1104" t="s">
        <v>604</v>
      </c>
      <c r="AB34" s="1104"/>
      <c r="AC34" s="1104"/>
      <c r="AD34" s="1104"/>
      <c r="AE34" s="1105"/>
      <c r="AF34" s="1100" t="s">
        <v>417</v>
      </c>
      <c r="AG34" s="1101"/>
      <c r="AH34" s="1101"/>
      <c r="AI34" s="1101"/>
      <c r="AJ34" s="1102"/>
      <c r="AK34" s="1045">
        <v>8</v>
      </c>
      <c r="AL34" s="1036"/>
      <c r="AM34" s="1036"/>
      <c r="AN34" s="1036"/>
      <c r="AO34" s="1036"/>
      <c r="AP34" s="1036">
        <v>2</v>
      </c>
      <c r="AQ34" s="1036"/>
      <c r="AR34" s="1036"/>
      <c r="AS34" s="1036"/>
      <c r="AT34" s="1036"/>
      <c r="AU34" s="1036">
        <v>127</v>
      </c>
      <c r="AV34" s="1036"/>
      <c r="AW34" s="1036"/>
      <c r="AX34" s="1036"/>
      <c r="AY34" s="1036"/>
      <c r="AZ34" s="1106" t="s">
        <v>604</v>
      </c>
      <c r="BA34" s="1106"/>
      <c r="BB34" s="1106"/>
      <c r="BC34" s="1106"/>
      <c r="BD34" s="1106"/>
      <c r="BE34" s="1037" t="s">
        <v>418</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419</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394</v>
      </c>
      <c r="B63" s="1002" t="s">
        <v>420</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100</v>
      </c>
      <c r="AG63" s="1024"/>
      <c r="AH63" s="1024"/>
      <c r="AI63" s="1024"/>
      <c r="AJ63" s="1087"/>
      <c r="AK63" s="1088"/>
      <c r="AL63" s="1028"/>
      <c r="AM63" s="1028"/>
      <c r="AN63" s="1028"/>
      <c r="AO63" s="1028"/>
      <c r="AP63" s="1024">
        <v>2550</v>
      </c>
      <c r="AQ63" s="1024"/>
      <c r="AR63" s="1024"/>
      <c r="AS63" s="1024"/>
      <c r="AT63" s="1024"/>
      <c r="AU63" s="1024">
        <v>1570</v>
      </c>
      <c r="AV63" s="1024"/>
      <c r="AW63" s="1024"/>
      <c r="AX63" s="1024"/>
      <c r="AY63" s="1024"/>
      <c r="AZ63" s="1082"/>
      <c r="BA63" s="1082"/>
      <c r="BB63" s="1082"/>
      <c r="BC63" s="1082"/>
      <c r="BD63" s="1082"/>
      <c r="BE63" s="1025"/>
      <c r="BF63" s="1025"/>
      <c r="BG63" s="1025"/>
      <c r="BH63" s="1025"/>
      <c r="BI63" s="1026"/>
      <c r="BJ63" s="1083" t="s">
        <v>421</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423</v>
      </c>
      <c r="B66" s="1061"/>
      <c r="C66" s="1061"/>
      <c r="D66" s="1061"/>
      <c r="E66" s="1061"/>
      <c r="F66" s="1061"/>
      <c r="G66" s="1061"/>
      <c r="H66" s="1061"/>
      <c r="I66" s="1061"/>
      <c r="J66" s="1061"/>
      <c r="K66" s="1061"/>
      <c r="L66" s="1061"/>
      <c r="M66" s="1061"/>
      <c r="N66" s="1061"/>
      <c r="O66" s="1061"/>
      <c r="P66" s="1062"/>
      <c r="Q66" s="1066" t="s">
        <v>424</v>
      </c>
      <c r="R66" s="1067"/>
      <c r="S66" s="1067"/>
      <c r="T66" s="1067"/>
      <c r="U66" s="1068"/>
      <c r="V66" s="1066" t="s">
        <v>425</v>
      </c>
      <c r="W66" s="1067"/>
      <c r="X66" s="1067"/>
      <c r="Y66" s="1067"/>
      <c r="Z66" s="1068"/>
      <c r="AA66" s="1066" t="s">
        <v>426</v>
      </c>
      <c r="AB66" s="1067"/>
      <c r="AC66" s="1067"/>
      <c r="AD66" s="1067"/>
      <c r="AE66" s="1068"/>
      <c r="AF66" s="1072" t="s">
        <v>427</v>
      </c>
      <c r="AG66" s="1073"/>
      <c r="AH66" s="1073"/>
      <c r="AI66" s="1073"/>
      <c r="AJ66" s="1074"/>
      <c r="AK66" s="1066" t="s">
        <v>428</v>
      </c>
      <c r="AL66" s="1061"/>
      <c r="AM66" s="1061"/>
      <c r="AN66" s="1061"/>
      <c r="AO66" s="1062"/>
      <c r="AP66" s="1066" t="s">
        <v>429</v>
      </c>
      <c r="AQ66" s="1067"/>
      <c r="AR66" s="1067"/>
      <c r="AS66" s="1067"/>
      <c r="AT66" s="1068"/>
      <c r="AU66" s="1066" t="s">
        <v>430</v>
      </c>
      <c r="AV66" s="1067"/>
      <c r="AW66" s="1067"/>
      <c r="AX66" s="1067"/>
      <c r="AY66" s="1068"/>
      <c r="AZ66" s="1066" t="s">
        <v>380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606</v>
      </c>
      <c r="C68" s="1051"/>
      <c r="D68" s="1051"/>
      <c r="E68" s="1051"/>
      <c r="F68" s="1051"/>
      <c r="G68" s="1051"/>
      <c r="H68" s="1051"/>
      <c r="I68" s="1051"/>
      <c r="J68" s="1051"/>
      <c r="K68" s="1051"/>
      <c r="L68" s="1051"/>
      <c r="M68" s="1051"/>
      <c r="N68" s="1051"/>
      <c r="O68" s="1051"/>
      <c r="P68" s="1052"/>
      <c r="Q68" s="1053">
        <v>976</v>
      </c>
      <c r="R68" s="1047"/>
      <c r="S68" s="1047"/>
      <c r="T68" s="1047"/>
      <c r="U68" s="1047"/>
      <c r="V68" s="1047">
        <v>947</v>
      </c>
      <c r="W68" s="1047"/>
      <c r="X68" s="1047"/>
      <c r="Y68" s="1047"/>
      <c r="Z68" s="1047"/>
      <c r="AA68" s="1047">
        <v>29</v>
      </c>
      <c r="AB68" s="1047"/>
      <c r="AC68" s="1047"/>
      <c r="AD68" s="1047"/>
      <c r="AE68" s="1047"/>
      <c r="AF68" s="1047">
        <v>27</v>
      </c>
      <c r="AG68" s="1047"/>
      <c r="AH68" s="1047"/>
      <c r="AI68" s="1047"/>
      <c r="AJ68" s="1047"/>
      <c r="AK68" s="1047">
        <v>26</v>
      </c>
      <c r="AL68" s="1047"/>
      <c r="AM68" s="1047"/>
      <c r="AN68" s="1047"/>
      <c r="AO68" s="1047"/>
      <c r="AP68" s="1047" t="s">
        <v>604</v>
      </c>
      <c r="AQ68" s="1047"/>
      <c r="AR68" s="1047"/>
      <c r="AS68" s="1047"/>
      <c r="AT68" s="1047"/>
      <c r="AU68" s="1047" t="s">
        <v>604</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605</v>
      </c>
      <c r="C69" s="1040"/>
      <c r="D69" s="1040"/>
      <c r="E69" s="1040"/>
      <c r="F69" s="1040"/>
      <c r="G69" s="1040"/>
      <c r="H69" s="1040"/>
      <c r="I69" s="1040"/>
      <c r="J69" s="1040"/>
      <c r="K69" s="1040"/>
      <c r="L69" s="1040"/>
      <c r="M69" s="1040"/>
      <c r="N69" s="1040"/>
      <c r="O69" s="1040"/>
      <c r="P69" s="1041"/>
      <c r="Q69" s="1042">
        <v>12284</v>
      </c>
      <c r="R69" s="1036"/>
      <c r="S69" s="1036"/>
      <c r="T69" s="1036"/>
      <c r="U69" s="1036"/>
      <c r="V69" s="1036">
        <v>11939</v>
      </c>
      <c r="W69" s="1036"/>
      <c r="X69" s="1036"/>
      <c r="Y69" s="1036"/>
      <c r="Z69" s="1036"/>
      <c r="AA69" s="1036">
        <v>344</v>
      </c>
      <c r="AB69" s="1036"/>
      <c r="AC69" s="1036"/>
      <c r="AD69" s="1036"/>
      <c r="AE69" s="1036"/>
      <c r="AF69" s="1036">
        <v>344</v>
      </c>
      <c r="AG69" s="1036"/>
      <c r="AH69" s="1036"/>
      <c r="AI69" s="1036"/>
      <c r="AJ69" s="1036"/>
      <c r="AK69" s="1036">
        <v>534</v>
      </c>
      <c r="AL69" s="1036"/>
      <c r="AM69" s="1036"/>
      <c r="AN69" s="1036"/>
      <c r="AO69" s="1036"/>
      <c r="AP69" s="1036" t="s">
        <v>604</v>
      </c>
      <c r="AQ69" s="1036"/>
      <c r="AR69" s="1036"/>
      <c r="AS69" s="1036"/>
      <c r="AT69" s="1036"/>
      <c r="AU69" s="1036" t="s">
        <v>604</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607</v>
      </c>
      <c r="C70" s="1040"/>
      <c r="D70" s="1040"/>
      <c r="E70" s="1040"/>
      <c r="F70" s="1040"/>
      <c r="G70" s="1040"/>
      <c r="H70" s="1040"/>
      <c r="I70" s="1040"/>
      <c r="J70" s="1040"/>
      <c r="K70" s="1040"/>
      <c r="L70" s="1040"/>
      <c r="M70" s="1040"/>
      <c r="N70" s="1040"/>
      <c r="O70" s="1040"/>
      <c r="P70" s="1041"/>
      <c r="Q70" s="1042">
        <v>89</v>
      </c>
      <c r="R70" s="1036"/>
      <c r="S70" s="1036"/>
      <c r="T70" s="1036"/>
      <c r="U70" s="1036"/>
      <c r="V70" s="1036">
        <v>84</v>
      </c>
      <c r="W70" s="1036"/>
      <c r="X70" s="1036"/>
      <c r="Y70" s="1036"/>
      <c r="Z70" s="1036"/>
      <c r="AA70" s="1036">
        <v>5</v>
      </c>
      <c r="AB70" s="1036"/>
      <c r="AC70" s="1036"/>
      <c r="AD70" s="1036"/>
      <c r="AE70" s="1036"/>
      <c r="AF70" s="1036">
        <v>5</v>
      </c>
      <c r="AG70" s="1036"/>
      <c r="AH70" s="1036"/>
      <c r="AI70" s="1036"/>
      <c r="AJ70" s="1036"/>
      <c r="AK70" s="1036">
        <v>5</v>
      </c>
      <c r="AL70" s="1036"/>
      <c r="AM70" s="1036"/>
      <c r="AN70" s="1036"/>
      <c r="AO70" s="1036"/>
      <c r="AP70" s="1036" t="s">
        <v>604</v>
      </c>
      <c r="AQ70" s="1036"/>
      <c r="AR70" s="1036"/>
      <c r="AS70" s="1036"/>
      <c r="AT70" s="1036"/>
      <c r="AU70" s="1036" t="s">
        <v>604</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608</v>
      </c>
      <c r="C71" s="1040"/>
      <c r="D71" s="1040"/>
      <c r="E71" s="1040"/>
      <c r="F71" s="1040"/>
      <c r="G71" s="1040"/>
      <c r="H71" s="1040"/>
      <c r="I71" s="1040"/>
      <c r="J71" s="1040"/>
      <c r="K71" s="1040"/>
      <c r="L71" s="1040"/>
      <c r="M71" s="1040"/>
      <c r="N71" s="1040"/>
      <c r="O71" s="1040"/>
      <c r="P71" s="1041"/>
      <c r="Q71" s="1042">
        <v>285945</v>
      </c>
      <c r="R71" s="1036"/>
      <c r="S71" s="1036"/>
      <c r="T71" s="1036"/>
      <c r="U71" s="1036"/>
      <c r="V71" s="1036">
        <v>277863</v>
      </c>
      <c r="W71" s="1036"/>
      <c r="X71" s="1036"/>
      <c r="Y71" s="1036"/>
      <c r="Z71" s="1036"/>
      <c r="AA71" s="1036">
        <v>8082</v>
      </c>
      <c r="AB71" s="1036"/>
      <c r="AC71" s="1036"/>
      <c r="AD71" s="1036"/>
      <c r="AE71" s="1036"/>
      <c r="AF71" s="1036">
        <v>8082</v>
      </c>
      <c r="AG71" s="1036"/>
      <c r="AH71" s="1036"/>
      <c r="AI71" s="1036"/>
      <c r="AJ71" s="1036"/>
      <c r="AK71" s="1036" t="s">
        <v>604</v>
      </c>
      <c r="AL71" s="1036"/>
      <c r="AM71" s="1036"/>
      <c r="AN71" s="1036"/>
      <c r="AO71" s="1036"/>
      <c r="AP71" s="1036" t="s">
        <v>604</v>
      </c>
      <c r="AQ71" s="1036"/>
      <c r="AR71" s="1036"/>
      <c r="AS71" s="1036"/>
      <c r="AT71" s="1036"/>
      <c r="AU71" s="1036" t="s">
        <v>604</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394</v>
      </c>
      <c r="B88" s="1002" t="s">
        <v>431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8458</v>
      </c>
      <c r="AG88" s="1024"/>
      <c r="AH88" s="1024"/>
      <c r="AI88" s="1024"/>
      <c r="AJ88" s="1024"/>
      <c r="AK88" s="1028"/>
      <c r="AL88" s="1028"/>
      <c r="AM88" s="1028"/>
      <c r="AN88" s="1028"/>
      <c r="AO88" s="1028"/>
      <c r="AP88" s="1024" t="s">
        <v>604</v>
      </c>
      <c r="AQ88" s="1024"/>
      <c r="AR88" s="1024"/>
      <c r="AS88" s="1024"/>
      <c r="AT88" s="1024"/>
      <c r="AU88" s="1024" t="s">
        <v>604</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2" t="s">
        <v>432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41</v>
      </c>
      <c r="CS102" s="1018"/>
      <c r="CT102" s="1018"/>
      <c r="CU102" s="1018"/>
      <c r="CV102" s="1019"/>
      <c r="CW102" s="1017" t="s">
        <v>604</v>
      </c>
      <c r="CX102" s="1018"/>
      <c r="CY102" s="1018"/>
      <c r="CZ102" s="1018"/>
      <c r="DA102" s="1019"/>
      <c r="DB102" s="1017">
        <v>3</v>
      </c>
      <c r="DC102" s="1018"/>
      <c r="DD102" s="1018"/>
      <c r="DE102" s="1018"/>
      <c r="DF102" s="1019"/>
      <c r="DG102" s="1017" t="s">
        <v>604</v>
      </c>
      <c r="DH102" s="1018"/>
      <c r="DI102" s="1018"/>
      <c r="DJ102" s="1018"/>
      <c r="DK102" s="1019"/>
      <c r="DL102" s="1017" t="s">
        <v>604</v>
      </c>
      <c r="DM102" s="1018"/>
      <c r="DN102" s="1018"/>
      <c r="DO102" s="1018"/>
      <c r="DP102" s="1019"/>
      <c r="DQ102" s="1017">
        <v>0</v>
      </c>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440</v>
      </c>
      <c r="AB109" s="961"/>
      <c r="AC109" s="961"/>
      <c r="AD109" s="961"/>
      <c r="AE109" s="962"/>
      <c r="AF109" s="963" t="s">
        <v>441</v>
      </c>
      <c r="AG109" s="961"/>
      <c r="AH109" s="961"/>
      <c r="AI109" s="961"/>
      <c r="AJ109" s="962"/>
      <c r="AK109" s="963" t="s">
        <v>307</v>
      </c>
      <c r="AL109" s="961"/>
      <c r="AM109" s="961"/>
      <c r="AN109" s="961"/>
      <c r="AO109" s="962"/>
      <c r="AP109" s="963" t="s">
        <v>442</v>
      </c>
      <c r="AQ109" s="961"/>
      <c r="AR109" s="961"/>
      <c r="AS109" s="961"/>
      <c r="AT109" s="994"/>
      <c r="AU109" s="960" t="s">
        <v>439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440</v>
      </c>
      <c r="BR109" s="961"/>
      <c r="BS109" s="961"/>
      <c r="BT109" s="961"/>
      <c r="BU109" s="962"/>
      <c r="BV109" s="963" t="s">
        <v>441</v>
      </c>
      <c r="BW109" s="961"/>
      <c r="BX109" s="961"/>
      <c r="BY109" s="961"/>
      <c r="BZ109" s="962"/>
      <c r="CA109" s="963" t="s">
        <v>307</v>
      </c>
      <c r="CB109" s="961"/>
      <c r="CC109" s="961"/>
      <c r="CD109" s="961"/>
      <c r="CE109" s="962"/>
      <c r="CF109" s="1001" t="s">
        <v>442</v>
      </c>
      <c r="CG109" s="1001"/>
      <c r="CH109" s="1001"/>
      <c r="CI109" s="1001"/>
      <c r="CJ109" s="1001"/>
      <c r="CK109" s="963" t="s">
        <v>443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440</v>
      </c>
      <c r="DH109" s="961"/>
      <c r="DI109" s="961"/>
      <c r="DJ109" s="961"/>
      <c r="DK109" s="962"/>
      <c r="DL109" s="963" t="s">
        <v>441</v>
      </c>
      <c r="DM109" s="961"/>
      <c r="DN109" s="961"/>
      <c r="DO109" s="961"/>
      <c r="DP109" s="962"/>
      <c r="DQ109" s="963" t="s">
        <v>307</v>
      </c>
      <c r="DR109" s="961"/>
      <c r="DS109" s="961"/>
      <c r="DT109" s="961"/>
      <c r="DU109" s="962"/>
      <c r="DV109" s="963" t="s">
        <v>442</v>
      </c>
      <c r="DW109" s="961"/>
      <c r="DX109" s="961"/>
      <c r="DY109" s="961"/>
      <c r="DZ109" s="994"/>
    </row>
    <row r="110" spans="1:131" s="226" customFormat="1" ht="26.25" customHeight="1">
      <c r="A110" s="872" t="s">
        <v>444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1533429</v>
      </c>
      <c r="AB110" s="954"/>
      <c r="AC110" s="954"/>
      <c r="AD110" s="954"/>
      <c r="AE110" s="955"/>
      <c r="AF110" s="956">
        <v>1321804</v>
      </c>
      <c r="AG110" s="954"/>
      <c r="AH110" s="954"/>
      <c r="AI110" s="954"/>
      <c r="AJ110" s="955"/>
      <c r="AK110" s="956">
        <v>1250617</v>
      </c>
      <c r="AL110" s="954"/>
      <c r="AM110" s="954"/>
      <c r="AN110" s="954"/>
      <c r="AO110" s="955"/>
      <c r="AP110" s="957">
        <v>22.8</v>
      </c>
      <c r="AQ110" s="958"/>
      <c r="AR110" s="958"/>
      <c r="AS110" s="958"/>
      <c r="AT110" s="959"/>
      <c r="AU110" s="995" t="s">
        <v>73</v>
      </c>
      <c r="AV110" s="996"/>
      <c r="AW110" s="996"/>
      <c r="AX110" s="996"/>
      <c r="AY110" s="996"/>
      <c r="AZ110" s="925" t="s">
        <v>445</v>
      </c>
      <c r="BA110" s="873"/>
      <c r="BB110" s="873"/>
      <c r="BC110" s="873"/>
      <c r="BD110" s="873"/>
      <c r="BE110" s="873"/>
      <c r="BF110" s="873"/>
      <c r="BG110" s="873"/>
      <c r="BH110" s="873"/>
      <c r="BI110" s="873"/>
      <c r="BJ110" s="873"/>
      <c r="BK110" s="873"/>
      <c r="BL110" s="873"/>
      <c r="BM110" s="873"/>
      <c r="BN110" s="873"/>
      <c r="BO110" s="873"/>
      <c r="BP110" s="874"/>
      <c r="BQ110" s="926">
        <v>12118437</v>
      </c>
      <c r="BR110" s="907"/>
      <c r="BS110" s="907"/>
      <c r="BT110" s="907"/>
      <c r="BU110" s="907"/>
      <c r="BV110" s="907">
        <v>11761480</v>
      </c>
      <c r="BW110" s="907"/>
      <c r="BX110" s="907"/>
      <c r="BY110" s="907"/>
      <c r="BZ110" s="907"/>
      <c r="CA110" s="907">
        <v>11788203</v>
      </c>
      <c r="CB110" s="907"/>
      <c r="CC110" s="907"/>
      <c r="CD110" s="907"/>
      <c r="CE110" s="907"/>
      <c r="CF110" s="931">
        <v>214.9</v>
      </c>
      <c r="CG110" s="932"/>
      <c r="CH110" s="932"/>
      <c r="CI110" s="932"/>
      <c r="CJ110" s="932"/>
      <c r="CK110" s="991" t="s">
        <v>446</v>
      </c>
      <c r="CL110" s="884"/>
      <c r="CM110" s="925" t="s">
        <v>447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448</v>
      </c>
      <c r="DH110" s="907"/>
      <c r="DI110" s="907"/>
      <c r="DJ110" s="907"/>
      <c r="DK110" s="907"/>
      <c r="DL110" s="907" t="s">
        <v>449</v>
      </c>
      <c r="DM110" s="907"/>
      <c r="DN110" s="907"/>
      <c r="DO110" s="907"/>
      <c r="DP110" s="907"/>
      <c r="DQ110" s="907" t="s">
        <v>448</v>
      </c>
      <c r="DR110" s="907"/>
      <c r="DS110" s="907"/>
      <c r="DT110" s="907"/>
      <c r="DU110" s="907"/>
      <c r="DV110" s="908" t="s">
        <v>449</v>
      </c>
      <c r="DW110" s="908"/>
      <c r="DX110" s="908"/>
      <c r="DY110" s="908"/>
      <c r="DZ110" s="909"/>
    </row>
    <row r="111" spans="1:131" s="226" customFormat="1" ht="26.25" customHeight="1">
      <c r="A111" s="839" t="s">
        <v>450</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417</v>
      </c>
      <c r="AB111" s="984"/>
      <c r="AC111" s="984"/>
      <c r="AD111" s="984"/>
      <c r="AE111" s="985"/>
      <c r="AF111" s="986" t="s">
        <v>449</v>
      </c>
      <c r="AG111" s="984"/>
      <c r="AH111" s="984"/>
      <c r="AI111" s="984"/>
      <c r="AJ111" s="985"/>
      <c r="AK111" s="986" t="s">
        <v>449</v>
      </c>
      <c r="AL111" s="984"/>
      <c r="AM111" s="984"/>
      <c r="AN111" s="984"/>
      <c r="AO111" s="985"/>
      <c r="AP111" s="987" t="s">
        <v>449</v>
      </c>
      <c r="AQ111" s="988"/>
      <c r="AR111" s="988"/>
      <c r="AS111" s="988"/>
      <c r="AT111" s="989"/>
      <c r="AU111" s="997"/>
      <c r="AV111" s="998"/>
      <c r="AW111" s="998"/>
      <c r="AX111" s="998"/>
      <c r="AY111" s="998"/>
      <c r="AZ111" s="880" t="s">
        <v>451</v>
      </c>
      <c r="BA111" s="817"/>
      <c r="BB111" s="817"/>
      <c r="BC111" s="817"/>
      <c r="BD111" s="817"/>
      <c r="BE111" s="817"/>
      <c r="BF111" s="817"/>
      <c r="BG111" s="817"/>
      <c r="BH111" s="817"/>
      <c r="BI111" s="817"/>
      <c r="BJ111" s="817"/>
      <c r="BK111" s="817"/>
      <c r="BL111" s="817"/>
      <c r="BM111" s="817"/>
      <c r="BN111" s="817"/>
      <c r="BO111" s="817"/>
      <c r="BP111" s="818"/>
      <c r="BQ111" s="881">
        <v>147350</v>
      </c>
      <c r="BR111" s="882"/>
      <c r="BS111" s="882"/>
      <c r="BT111" s="882"/>
      <c r="BU111" s="882"/>
      <c r="BV111" s="882">
        <v>111290</v>
      </c>
      <c r="BW111" s="882"/>
      <c r="BX111" s="882"/>
      <c r="BY111" s="882"/>
      <c r="BZ111" s="882"/>
      <c r="CA111" s="882">
        <v>81393</v>
      </c>
      <c r="CB111" s="882"/>
      <c r="CC111" s="882"/>
      <c r="CD111" s="882"/>
      <c r="CE111" s="882"/>
      <c r="CF111" s="940">
        <v>1.5</v>
      </c>
      <c r="CG111" s="941"/>
      <c r="CH111" s="941"/>
      <c r="CI111" s="941"/>
      <c r="CJ111" s="941"/>
      <c r="CK111" s="992"/>
      <c r="CL111" s="886"/>
      <c r="CM111" s="880" t="s">
        <v>452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421</v>
      </c>
      <c r="DH111" s="882"/>
      <c r="DI111" s="882"/>
      <c r="DJ111" s="882"/>
      <c r="DK111" s="882"/>
      <c r="DL111" s="882" t="s">
        <v>448</v>
      </c>
      <c r="DM111" s="882"/>
      <c r="DN111" s="882"/>
      <c r="DO111" s="882"/>
      <c r="DP111" s="882"/>
      <c r="DQ111" s="882" t="s">
        <v>448</v>
      </c>
      <c r="DR111" s="882"/>
      <c r="DS111" s="882"/>
      <c r="DT111" s="882"/>
      <c r="DU111" s="882"/>
      <c r="DV111" s="859" t="s">
        <v>448</v>
      </c>
      <c r="DW111" s="859"/>
      <c r="DX111" s="859"/>
      <c r="DY111" s="859"/>
      <c r="DZ111" s="860"/>
    </row>
    <row r="112" spans="1:131" s="226" customFormat="1" ht="26.25" customHeight="1">
      <c r="A112" s="977" t="s">
        <v>453</v>
      </c>
      <c r="B112" s="978"/>
      <c r="C112" s="817" t="s">
        <v>454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449</v>
      </c>
      <c r="AB112" s="845"/>
      <c r="AC112" s="845"/>
      <c r="AD112" s="845"/>
      <c r="AE112" s="846"/>
      <c r="AF112" s="847" t="s">
        <v>421</v>
      </c>
      <c r="AG112" s="845"/>
      <c r="AH112" s="845"/>
      <c r="AI112" s="845"/>
      <c r="AJ112" s="846"/>
      <c r="AK112" s="847" t="s">
        <v>448</v>
      </c>
      <c r="AL112" s="845"/>
      <c r="AM112" s="845"/>
      <c r="AN112" s="845"/>
      <c r="AO112" s="846"/>
      <c r="AP112" s="889" t="s">
        <v>448</v>
      </c>
      <c r="AQ112" s="890"/>
      <c r="AR112" s="890"/>
      <c r="AS112" s="890"/>
      <c r="AT112" s="891"/>
      <c r="AU112" s="997"/>
      <c r="AV112" s="998"/>
      <c r="AW112" s="998"/>
      <c r="AX112" s="998"/>
      <c r="AY112" s="998"/>
      <c r="AZ112" s="880" t="s">
        <v>455</v>
      </c>
      <c r="BA112" s="817"/>
      <c r="BB112" s="817"/>
      <c r="BC112" s="817"/>
      <c r="BD112" s="817"/>
      <c r="BE112" s="817"/>
      <c r="BF112" s="817"/>
      <c r="BG112" s="817"/>
      <c r="BH112" s="817"/>
      <c r="BI112" s="817"/>
      <c r="BJ112" s="817"/>
      <c r="BK112" s="817"/>
      <c r="BL112" s="817"/>
      <c r="BM112" s="817"/>
      <c r="BN112" s="817"/>
      <c r="BO112" s="817"/>
      <c r="BP112" s="818"/>
      <c r="BQ112" s="881">
        <v>1558337</v>
      </c>
      <c r="BR112" s="882"/>
      <c r="BS112" s="882"/>
      <c r="BT112" s="882"/>
      <c r="BU112" s="882"/>
      <c r="BV112" s="882">
        <v>1636578</v>
      </c>
      <c r="BW112" s="882"/>
      <c r="BX112" s="882"/>
      <c r="BY112" s="882"/>
      <c r="BZ112" s="882"/>
      <c r="CA112" s="882">
        <v>1570283</v>
      </c>
      <c r="CB112" s="882"/>
      <c r="CC112" s="882"/>
      <c r="CD112" s="882"/>
      <c r="CE112" s="882"/>
      <c r="CF112" s="940">
        <v>28.6</v>
      </c>
      <c r="CG112" s="941"/>
      <c r="CH112" s="941"/>
      <c r="CI112" s="941"/>
      <c r="CJ112" s="941"/>
      <c r="CK112" s="992"/>
      <c r="CL112" s="886"/>
      <c r="CM112" s="880" t="s">
        <v>456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421</v>
      </c>
      <c r="DH112" s="882"/>
      <c r="DI112" s="882"/>
      <c r="DJ112" s="882"/>
      <c r="DK112" s="882"/>
      <c r="DL112" s="882" t="s">
        <v>449</v>
      </c>
      <c r="DM112" s="882"/>
      <c r="DN112" s="882"/>
      <c r="DO112" s="882"/>
      <c r="DP112" s="882"/>
      <c r="DQ112" s="882" t="s">
        <v>421</v>
      </c>
      <c r="DR112" s="882"/>
      <c r="DS112" s="882"/>
      <c r="DT112" s="882"/>
      <c r="DU112" s="882"/>
      <c r="DV112" s="859" t="s">
        <v>421</v>
      </c>
      <c r="DW112" s="859"/>
      <c r="DX112" s="859"/>
      <c r="DY112" s="859"/>
      <c r="DZ112" s="860"/>
    </row>
    <row r="113" spans="1:130" s="226" customFormat="1" ht="26.25" customHeight="1">
      <c r="A113" s="979"/>
      <c r="B113" s="980"/>
      <c r="C113" s="817" t="s">
        <v>457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142556</v>
      </c>
      <c r="AB113" s="984"/>
      <c r="AC113" s="984"/>
      <c r="AD113" s="984"/>
      <c r="AE113" s="985"/>
      <c r="AF113" s="986">
        <v>188348</v>
      </c>
      <c r="AG113" s="984"/>
      <c r="AH113" s="984"/>
      <c r="AI113" s="984"/>
      <c r="AJ113" s="985"/>
      <c r="AK113" s="986">
        <v>175260</v>
      </c>
      <c r="AL113" s="984"/>
      <c r="AM113" s="984"/>
      <c r="AN113" s="984"/>
      <c r="AO113" s="985"/>
      <c r="AP113" s="987">
        <v>3.2</v>
      </c>
      <c r="AQ113" s="988"/>
      <c r="AR113" s="988"/>
      <c r="AS113" s="988"/>
      <c r="AT113" s="989"/>
      <c r="AU113" s="997"/>
      <c r="AV113" s="998"/>
      <c r="AW113" s="998"/>
      <c r="AX113" s="998"/>
      <c r="AY113" s="998"/>
      <c r="AZ113" s="880" t="s">
        <v>458</v>
      </c>
      <c r="BA113" s="817"/>
      <c r="BB113" s="817"/>
      <c r="BC113" s="817"/>
      <c r="BD113" s="817"/>
      <c r="BE113" s="817"/>
      <c r="BF113" s="817"/>
      <c r="BG113" s="817"/>
      <c r="BH113" s="817"/>
      <c r="BI113" s="817"/>
      <c r="BJ113" s="817"/>
      <c r="BK113" s="817"/>
      <c r="BL113" s="817"/>
      <c r="BM113" s="817"/>
      <c r="BN113" s="817"/>
      <c r="BO113" s="817"/>
      <c r="BP113" s="818"/>
      <c r="BQ113" s="881" t="s">
        <v>421</v>
      </c>
      <c r="BR113" s="882"/>
      <c r="BS113" s="882"/>
      <c r="BT113" s="882"/>
      <c r="BU113" s="882"/>
      <c r="BV113" s="882" t="s">
        <v>448</v>
      </c>
      <c r="BW113" s="882"/>
      <c r="BX113" s="882"/>
      <c r="BY113" s="882"/>
      <c r="BZ113" s="882"/>
      <c r="CA113" s="882" t="s">
        <v>448</v>
      </c>
      <c r="CB113" s="882"/>
      <c r="CC113" s="882"/>
      <c r="CD113" s="882"/>
      <c r="CE113" s="882"/>
      <c r="CF113" s="940" t="s">
        <v>449</v>
      </c>
      <c r="CG113" s="941"/>
      <c r="CH113" s="941"/>
      <c r="CI113" s="941"/>
      <c r="CJ113" s="941"/>
      <c r="CK113" s="992"/>
      <c r="CL113" s="886"/>
      <c r="CM113" s="880" t="s">
        <v>459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449</v>
      </c>
      <c r="DH113" s="845"/>
      <c r="DI113" s="845"/>
      <c r="DJ113" s="845"/>
      <c r="DK113" s="846"/>
      <c r="DL113" s="847" t="s">
        <v>449</v>
      </c>
      <c r="DM113" s="845"/>
      <c r="DN113" s="845"/>
      <c r="DO113" s="845"/>
      <c r="DP113" s="846"/>
      <c r="DQ113" s="847" t="s">
        <v>421</v>
      </c>
      <c r="DR113" s="845"/>
      <c r="DS113" s="845"/>
      <c r="DT113" s="845"/>
      <c r="DU113" s="846"/>
      <c r="DV113" s="889" t="s">
        <v>460</v>
      </c>
      <c r="DW113" s="890"/>
      <c r="DX113" s="890"/>
      <c r="DY113" s="890"/>
      <c r="DZ113" s="891"/>
    </row>
    <row r="114" spans="1:130" s="226" customFormat="1" ht="26.25" customHeight="1">
      <c r="A114" s="979"/>
      <c r="B114" s="980"/>
      <c r="C114" s="817" t="s">
        <v>461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421</v>
      </c>
      <c r="AB114" s="845"/>
      <c r="AC114" s="845"/>
      <c r="AD114" s="845"/>
      <c r="AE114" s="846"/>
      <c r="AF114" s="847" t="s">
        <v>448</v>
      </c>
      <c r="AG114" s="845"/>
      <c r="AH114" s="845"/>
      <c r="AI114" s="845"/>
      <c r="AJ114" s="846"/>
      <c r="AK114" s="847" t="s">
        <v>448</v>
      </c>
      <c r="AL114" s="845"/>
      <c r="AM114" s="845"/>
      <c r="AN114" s="845"/>
      <c r="AO114" s="846"/>
      <c r="AP114" s="889" t="s">
        <v>448</v>
      </c>
      <c r="AQ114" s="890"/>
      <c r="AR114" s="890"/>
      <c r="AS114" s="890"/>
      <c r="AT114" s="891"/>
      <c r="AU114" s="997"/>
      <c r="AV114" s="998"/>
      <c r="AW114" s="998"/>
      <c r="AX114" s="998"/>
      <c r="AY114" s="998"/>
      <c r="AZ114" s="880" t="s">
        <v>462</v>
      </c>
      <c r="BA114" s="817"/>
      <c r="BB114" s="817"/>
      <c r="BC114" s="817"/>
      <c r="BD114" s="817"/>
      <c r="BE114" s="817"/>
      <c r="BF114" s="817"/>
      <c r="BG114" s="817"/>
      <c r="BH114" s="817"/>
      <c r="BI114" s="817"/>
      <c r="BJ114" s="817"/>
      <c r="BK114" s="817"/>
      <c r="BL114" s="817"/>
      <c r="BM114" s="817"/>
      <c r="BN114" s="817"/>
      <c r="BO114" s="817"/>
      <c r="BP114" s="818"/>
      <c r="BQ114" s="881">
        <v>543635</v>
      </c>
      <c r="BR114" s="882"/>
      <c r="BS114" s="882"/>
      <c r="BT114" s="882"/>
      <c r="BU114" s="882"/>
      <c r="BV114" s="882">
        <v>534353</v>
      </c>
      <c r="BW114" s="882"/>
      <c r="BX114" s="882"/>
      <c r="BY114" s="882"/>
      <c r="BZ114" s="882"/>
      <c r="CA114" s="882">
        <v>522053</v>
      </c>
      <c r="CB114" s="882"/>
      <c r="CC114" s="882"/>
      <c r="CD114" s="882"/>
      <c r="CE114" s="882"/>
      <c r="CF114" s="940">
        <v>9.5</v>
      </c>
      <c r="CG114" s="941"/>
      <c r="CH114" s="941"/>
      <c r="CI114" s="941"/>
      <c r="CJ114" s="941"/>
      <c r="CK114" s="992"/>
      <c r="CL114" s="886"/>
      <c r="CM114" s="880" t="s">
        <v>463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449</v>
      </c>
      <c r="DH114" s="845"/>
      <c r="DI114" s="845"/>
      <c r="DJ114" s="845"/>
      <c r="DK114" s="846"/>
      <c r="DL114" s="847" t="s">
        <v>448</v>
      </c>
      <c r="DM114" s="845"/>
      <c r="DN114" s="845"/>
      <c r="DO114" s="845"/>
      <c r="DP114" s="846"/>
      <c r="DQ114" s="847" t="s">
        <v>421</v>
      </c>
      <c r="DR114" s="845"/>
      <c r="DS114" s="845"/>
      <c r="DT114" s="845"/>
      <c r="DU114" s="846"/>
      <c r="DV114" s="889" t="s">
        <v>421</v>
      </c>
      <c r="DW114" s="890"/>
      <c r="DX114" s="890"/>
      <c r="DY114" s="890"/>
      <c r="DZ114" s="891"/>
    </row>
    <row r="115" spans="1:130" s="226" customFormat="1" ht="26.25" customHeight="1">
      <c r="A115" s="979"/>
      <c r="B115" s="980"/>
      <c r="C115" s="817" t="s">
        <v>464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79186</v>
      </c>
      <c r="AB115" s="984"/>
      <c r="AC115" s="984"/>
      <c r="AD115" s="984"/>
      <c r="AE115" s="985"/>
      <c r="AF115" s="986">
        <v>36166</v>
      </c>
      <c r="AG115" s="984"/>
      <c r="AH115" s="984"/>
      <c r="AI115" s="984"/>
      <c r="AJ115" s="985"/>
      <c r="AK115" s="986">
        <v>29985</v>
      </c>
      <c r="AL115" s="984"/>
      <c r="AM115" s="984"/>
      <c r="AN115" s="984"/>
      <c r="AO115" s="985"/>
      <c r="AP115" s="987">
        <v>0.5</v>
      </c>
      <c r="AQ115" s="988"/>
      <c r="AR115" s="988"/>
      <c r="AS115" s="988"/>
      <c r="AT115" s="989"/>
      <c r="AU115" s="997"/>
      <c r="AV115" s="998"/>
      <c r="AW115" s="998"/>
      <c r="AX115" s="998"/>
      <c r="AY115" s="998"/>
      <c r="AZ115" s="880" t="s">
        <v>465</v>
      </c>
      <c r="BA115" s="817"/>
      <c r="BB115" s="817"/>
      <c r="BC115" s="817"/>
      <c r="BD115" s="817"/>
      <c r="BE115" s="817"/>
      <c r="BF115" s="817"/>
      <c r="BG115" s="817"/>
      <c r="BH115" s="817"/>
      <c r="BI115" s="817"/>
      <c r="BJ115" s="817"/>
      <c r="BK115" s="817"/>
      <c r="BL115" s="817"/>
      <c r="BM115" s="817"/>
      <c r="BN115" s="817"/>
      <c r="BO115" s="817"/>
      <c r="BP115" s="818"/>
      <c r="BQ115" s="881">
        <v>700</v>
      </c>
      <c r="BR115" s="882"/>
      <c r="BS115" s="882"/>
      <c r="BT115" s="882"/>
      <c r="BU115" s="882"/>
      <c r="BV115" s="882">
        <v>500</v>
      </c>
      <c r="BW115" s="882"/>
      <c r="BX115" s="882"/>
      <c r="BY115" s="882"/>
      <c r="BZ115" s="882"/>
      <c r="CA115" s="882">
        <v>300</v>
      </c>
      <c r="CB115" s="882"/>
      <c r="CC115" s="882"/>
      <c r="CD115" s="882"/>
      <c r="CE115" s="882"/>
      <c r="CF115" s="940">
        <v>0</v>
      </c>
      <c r="CG115" s="941"/>
      <c r="CH115" s="941"/>
      <c r="CI115" s="941"/>
      <c r="CJ115" s="941"/>
      <c r="CK115" s="992"/>
      <c r="CL115" s="886"/>
      <c r="CM115" s="880" t="s">
        <v>466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449</v>
      </c>
      <c r="DH115" s="845"/>
      <c r="DI115" s="845"/>
      <c r="DJ115" s="845"/>
      <c r="DK115" s="846"/>
      <c r="DL115" s="847" t="s">
        <v>421</v>
      </c>
      <c r="DM115" s="845"/>
      <c r="DN115" s="845"/>
      <c r="DO115" s="845"/>
      <c r="DP115" s="846"/>
      <c r="DQ115" s="847" t="s">
        <v>448</v>
      </c>
      <c r="DR115" s="845"/>
      <c r="DS115" s="845"/>
      <c r="DT115" s="845"/>
      <c r="DU115" s="846"/>
      <c r="DV115" s="889" t="s">
        <v>421</v>
      </c>
      <c r="DW115" s="890"/>
      <c r="DX115" s="890"/>
      <c r="DY115" s="890"/>
      <c r="DZ115" s="891"/>
    </row>
    <row r="116" spans="1:130" s="226" customFormat="1" ht="26.25" customHeight="1">
      <c r="A116" s="981"/>
      <c r="B116" s="982"/>
      <c r="C116" s="904" t="s">
        <v>467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320</v>
      </c>
      <c r="AB116" s="845"/>
      <c r="AC116" s="845"/>
      <c r="AD116" s="845"/>
      <c r="AE116" s="846"/>
      <c r="AF116" s="847" t="s">
        <v>417</v>
      </c>
      <c r="AG116" s="845"/>
      <c r="AH116" s="845"/>
      <c r="AI116" s="845"/>
      <c r="AJ116" s="846"/>
      <c r="AK116" s="847">
        <v>79</v>
      </c>
      <c r="AL116" s="845"/>
      <c r="AM116" s="845"/>
      <c r="AN116" s="845"/>
      <c r="AO116" s="846"/>
      <c r="AP116" s="889">
        <v>0</v>
      </c>
      <c r="AQ116" s="890"/>
      <c r="AR116" s="890"/>
      <c r="AS116" s="890"/>
      <c r="AT116" s="891"/>
      <c r="AU116" s="997"/>
      <c r="AV116" s="998"/>
      <c r="AW116" s="998"/>
      <c r="AX116" s="998"/>
      <c r="AY116" s="998"/>
      <c r="AZ116" s="974" t="s">
        <v>468</v>
      </c>
      <c r="BA116" s="975"/>
      <c r="BB116" s="975"/>
      <c r="BC116" s="975"/>
      <c r="BD116" s="975"/>
      <c r="BE116" s="975"/>
      <c r="BF116" s="975"/>
      <c r="BG116" s="975"/>
      <c r="BH116" s="975"/>
      <c r="BI116" s="975"/>
      <c r="BJ116" s="975"/>
      <c r="BK116" s="975"/>
      <c r="BL116" s="975"/>
      <c r="BM116" s="975"/>
      <c r="BN116" s="975"/>
      <c r="BO116" s="975"/>
      <c r="BP116" s="976"/>
      <c r="BQ116" s="881" t="s">
        <v>460</v>
      </c>
      <c r="BR116" s="882"/>
      <c r="BS116" s="882"/>
      <c r="BT116" s="882"/>
      <c r="BU116" s="882"/>
      <c r="BV116" s="882" t="s">
        <v>421</v>
      </c>
      <c r="BW116" s="882"/>
      <c r="BX116" s="882"/>
      <c r="BY116" s="882"/>
      <c r="BZ116" s="882"/>
      <c r="CA116" s="882" t="s">
        <v>448</v>
      </c>
      <c r="CB116" s="882"/>
      <c r="CC116" s="882"/>
      <c r="CD116" s="882"/>
      <c r="CE116" s="882"/>
      <c r="CF116" s="940" t="s">
        <v>448</v>
      </c>
      <c r="CG116" s="941"/>
      <c r="CH116" s="941"/>
      <c r="CI116" s="941"/>
      <c r="CJ116" s="941"/>
      <c r="CK116" s="992"/>
      <c r="CL116" s="886"/>
      <c r="CM116" s="880" t="s">
        <v>469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421</v>
      </c>
      <c r="DH116" s="845"/>
      <c r="DI116" s="845"/>
      <c r="DJ116" s="845"/>
      <c r="DK116" s="846"/>
      <c r="DL116" s="847" t="s">
        <v>421</v>
      </c>
      <c r="DM116" s="845"/>
      <c r="DN116" s="845"/>
      <c r="DO116" s="845"/>
      <c r="DP116" s="846"/>
      <c r="DQ116" s="847" t="s">
        <v>421</v>
      </c>
      <c r="DR116" s="845"/>
      <c r="DS116" s="845"/>
      <c r="DT116" s="845"/>
      <c r="DU116" s="846"/>
      <c r="DV116" s="889" t="s">
        <v>421</v>
      </c>
      <c r="DW116" s="890"/>
      <c r="DX116" s="890"/>
      <c r="DY116" s="890"/>
      <c r="DZ116" s="891"/>
    </row>
    <row r="117" spans="1:130" s="226" customFormat="1" ht="26.25" customHeight="1">
      <c r="A117" s="960" t="s">
        <v>189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470</v>
      </c>
      <c r="Z117" s="962"/>
      <c r="AA117" s="967">
        <v>1755491</v>
      </c>
      <c r="AB117" s="968"/>
      <c r="AC117" s="968"/>
      <c r="AD117" s="968"/>
      <c r="AE117" s="969"/>
      <c r="AF117" s="970">
        <v>1546318</v>
      </c>
      <c r="AG117" s="968"/>
      <c r="AH117" s="968"/>
      <c r="AI117" s="968"/>
      <c r="AJ117" s="969"/>
      <c r="AK117" s="970">
        <v>1455941</v>
      </c>
      <c r="AL117" s="968"/>
      <c r="AM117" s="968"/>
      <c r="AN117" s="968"/>
      <c r="AO117" s="969"/>
      <c r="AP117" s="971"/>
      <c r="AQ117" s="972"/>
      <c r="AR117" s="972"/>
      <c r="AS117" s="972"/>
      <c r="AT117" s="973"/>
      <c r="AU117" s="997"/>
      <c r="AV117" s="998"/>
      <c r="AW117" s="998"/>
      <c r="AX117" s="998"/>
      <c r="AY117" s="998"/>
      <c r="AZ117" s="928" t="s">
        <v>471</v>
      </c>
      <c r="BA117" s="929"/>
      <c r="BB117" s="929"/>
      <c r="BC117" s="929"/>
      <c r="BD117" s="929"/>
      <c r="BE117" s="929"/>
      <c r="BF117" s="929"/>
      <c r="BG117" s="929"/>
      <c r="BH117" s="929"/>
      <c r="BI117" s="929"/>
      <c r="BJ117" s="929"/>
      <c r="BK117" s="929"/>
      <c r="BL117" s="929"/>
      <c r="BM117" s="929"/>
      <c r="BN117" s="929"/>
      <c r="BO117" s="929"/>
      <c r="BP117" s="930"/>
      <c r="BQ117" s="881" t="s">
        <v>472</v>
      </c>
      <c r="BR117" s="882"/>
      <c r="BS117" s="882"/>
      <c r="BT117" s="882"/>
      <c r="BU117" s="882"/>
      <c r="BV117" s="882" t="s">
        <v>421</v>
      </c>
      <c r="BW117" s="882"/>
      <c r="BX117" s="882"/>
      <c r="BY117" s="882"/>
      <c r="BZ117" s="882"/>
      <c r="CA117" s="882" t="s">
        <v>473</v>
      </c>
      <c r="CB117" s="882"/>
      <c r="CC117" s="882"/>
      <c r="CD117" s="882"/>
      <c r="CE117" s="882"/>
      <c r="CF117" s="940" t="s">
        <v>474</v>
      </c>
      <c r="CG117" s="941"/>
      <c r="CH117" s="941"/>
      <c r="CI117" s="941"/>
      <c r="CJ117" s="941"/>
      <c r="CK117" s="992"/>
      <c r="CL117" s="886"/>
      <c r="CM117" s="880" t="s">
        <v>475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476</v>
      </c>
      <c r="DH117" s="845"/>
      <c r="DI117" s="845"/>
      <c r="DJ117" s="845"/>
      <c r="DK117" s="846"/>
      <c r="DL117" s="847" t="s">
        <v>396</v>
      </c>
      <c r="DM117" s="845"/>
      <c r="DN117" s="845"/>
      <c r="DO117" s="845"/>
      <c r="DP117" s="846"/>
      <c r="DQ117" s="847" t="s">
        <v>421</v>
      </c>
      <c r="DR117" s="845"/>
      <c r="DS117" s="845"/>
      <c r="DT117" s="845"/>
      <c r="DU117" s="846"/>
      <c r="DV117" s="889" t="s">
        <v>477</v>
      </c>
      <c r="DW117" s="890"/>
      <c r="DX117" s="890"/>
      <c r="DY117" s="890"/>
      <c r="DZ117" s="891"/>
    </row>
    <row r="118" spans="1:130" s="226" customFormat="1" ht="26.25" customHeight="1">
      <c r="A118" s="960" t="s">
        <v>443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440</v>
      </c>
      <c r="AB118" s="961"/>
      <c r="AC118" s="961"/>
      <c r="AD118" s="961"/>
      <c r="AE118" s="962"/>
      <c r="AF118" s="963" t="s">
        <v>441</v>
      </c>
      <c r="AG118" s="961"/>
      <c r="AH118" s="961"/>
      <c r="AI118" s="961"/>
      <c r="AJ118" s="962"/>
      <c r="AK118" s="963" t="s">
        <v>307</v>
      </c>
      <c r="AL118" s="961"/>
      <c r="AM118" s="961"/>
      <c r="AN118" s="961"/>
      <c r="AO118" s="962"/>
      <c r="AP118" s="964" t="s">
        <v>442</v>
      </c>
      <c r="AQ118" s="965"/>
      <c r="AR118" s="965"/>
      <c r="AS118" s="965"/>
      <c r="AT118" s="966"/>
      <c r="AU118" s="997"/>
      <c r="AV118" s="998"/>
      <c r="AW118" s="998"/>
      <c r="AX118" s="998"/>
      <c r="AY118" s="998"/>
      <c r="AZ118" s="903" t="s">
        <v>478</v>
      </c>
      <c r="BA118" s="904"/>
      <c r="BB118" s="904"/>
      <c r="BC118" s="904"/>
      <c r="BD118" s="904"/>
      <c r="BE118" s="904"/>
      <c r="BF118" s="904"/>
      <c r="BG118" s="904"/>
      <c r="BH118" s="904"/>
      <c r="BI118" s="904"/>
      <c r="BJ118" s="904"/>
      <c r="BK118" s="904"/>
      <c r="BL118" s="904"/>
      <c r="BM118" s="904"/>
      <c r="BN118" s="904"/>
      <c r="BO118" s="904"/>
      <c r="BP118" s="905"/>
      <c r="BQ118" s="944" t="s">
        <v>472</v>
      </c>
      <c r="BR118" s="910"/>
      <c r="BS118" s="910"/>
      <c r="BT118" s="910"/>
      <c r="BU118" s="910"/>
      <c r="BV118" s="910" t="s">
        <v>472</v>
      </c>
      <c r="BW118" s="910"/>
      <c r="BX118" s="910"/>
      <c r="BY118" s="910"/>
      <c r="BZ118" s="910"/>
      <c r="CA118" s="910" t="s">
        <v>479</v>
      </c>
      <c r="CB118" s="910"/>
      <c r="CC118" s="910"/>
      <c r="CD118" s="910"/>
      <c r="CE118" s="910"/>
      <c r="CF118" s="940" t="s">
        <v>396</v>
      </c>
      <c r="CG118" s="941"/>
      <c r="CH118" s="941"/>
      <c r="CI118" s="941"/>
      <c r="CJ118" s="941"/>
      <c r="CK118" s="992"/>
      <c r="CL118" s="886"/>
      <c r="CM118" s="880" t="s">
        <v>480</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476</v>
      </c>
      <c r="DH118" s="845"/>
      <c r="DI118" s="845"/>
      <c r="DJ118" s="845"/>
      <c r="DK118" s="846"/>
      <c r="DL118" s="847" t="s">
        <v>476</v>
      </c>
      <c r="DM118" s="845"/>
      <c r="DN118" s="845"/>
      <c r="DO118" s="845"/>
      <c r="DP118" s="846"/>
      <c r="DQ118" s="847" t="s">
        <v>472</v>
      </c>
      <c r="DR118" s="845"/>
      <c r="DS118" s="845"/>
      <c r="DT118" s="845"/>
      <c r="DU118" s="846"/>
      <c r="DV118" s="889" t="s">
        <v>473</v>
      </c>
      <c r="DW118" s="890"/>
      <c r="DX118" s="890"/>
      <c r="DY118" s="890"/>
      <c r="DZ118" s="891"/>
    </row>
    <row r="119" spans="1:130" s="226" customFormat="1" ht="26.25" customHeight="1">
      <c r="A119" s="883" t="s">
        <v>446</v>
      </c>
      <c r="B119" s="884"/>
      <c r="C119" s="925" t="s">
        <v>447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421</v>
      </c>
      <c r="AB119" s="954"/>
      <c r="AC119" s="954"/>
      <c r="AD119" s="954"/>
      <c r="AE119" s="955"/>
      <c r="AF119" s="956" t="s">
        <v>473</v>
      </c>
      <c r="AG119" s="954"/>
      <c r="AH119" s="954"/>
      <c r="AI119" s="954"/>
      <c r="AJ119" s="955"/>
      <c r="AK119" s="956" t="s">
        <v>473</v>
      </c>
      <c r="AL119" s="954"/>
      <c r="AM119" s="954"/>
      <c r="AN119" s="954"/>
      <c r="AO119" s="955"/>
      <c r="AP119" s="957" t="s">
        <v>477</v>
      </c>
      <c r="AQ119" s="958"/>
      <c r="AR119" s="958"/>
      <c r="AS119" s="958"/>
      <c r="AT119" s="959"/>
      <c r="AU119" s="999"/>
      <c r="AV119" s="1000"/>
      <c r="AW119" s="1000"/>
      <c r="AX119" s="1000"/>
      <c r="AY119" s="1000"/>
      <c r="AZ119" s="247" t="s">
        <v>189</v>
      </c>
      <c r="BA119" s="247"/>
      <c r="BB119" s="247"/>
      <c r="BC119" s="247"/>
      <c r="BD119" s="247"/>
      <c r="BE119" s="247"/>
      <c r="BF119" s="247"/>
      <c r="BG119" s="247"/>
      <c r="BH119" s="247"/>
      <c r="BI119" s="247"/>
      <c r="BJ119" s="247"/>
      <c r="BK119" s="247"/>
      <c r="BL119" s="247"/>
      <c r="BM119" s="247"/>
      <c r="BN119" s="247"/>
      <c r="BO119" s="942" t="s">
        <v>481</v>
      </c>
      <c r="BP119" s="943"/>
      <c r="BQ119" s="944">
        <v>14368459</v>
      </c>
      <c r="BR119" s="910"/>
      <c r="BS119" s="910"/>
      <c r="BT119" s="910"/>
      <c r="BU119" s="910"/>
      <c r="BV119" s="910">
        <v>14044201</v>
      </c>
      <c r="BW119" s="910"/>
      <c r="BX119" s="910"/>
      <c r="BY119" s="910"/>
      <c r="BZ119" s="910"/>
      <c r="CA119" s="910">
        <v>13962232</v>
      </c>
      <c r="CB119" s="910"/>
      <c r="CC119" s="910"/>
      <c r="CD119" s="910"/>
      <c r="CE119" s="910"/>
      <c r="CF119" s="813"/>
      <c r="CG119" s="814"/>
      <c r="CH119" s="814"/>
      <c r="CI119" s="814"/>
      <c r="CJ119" s="899"/>
      <c r="CK119" s="993"/>
      <c r="CL119" s="888"/>
      <c r="CM119" s="903" t="s">
        <v>482</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147350</v>
      </c>
      <c r="DH119" s="829"/>
      <c r="DI119" s="829"/>
      <c r="DJ119" s="829"/>
      <c r="DK119" s="830"/>
      <c r="DL119" s="831">
        <v>111290</v>
      </c>
      <c r="DM119" s="829"/>
      <c r="DN119" s="829"/>
      <c r="DO119" s="829"/>
      <c r="DP119" s="830"/>
      <c r="DQ119" s="831">
        <v>81393</v>
      </c>
      <c r="DR119" s="829"/>
      <c r="DS119" s="829"/>
      <c r="DT119" s="829"/>
      <c r="DU119" s="830"/>
      <c r="DV119" s="913">
        <v>1.5</v>
      </c>
      <c r="DW119" s="914"/>
      <c r="DX119" s="914"/>
      <c r="DY119" s="914"/>
      <c r="DZ119" s="915"/>
    </row>
    <row r="120" spans="1:130" s="226" customFormat="1" ht="26.25" customHeight="1">
      <c r="A120" s="885"/>
      <c r="B120" s="886"/>
      <c r="C120" s="880" t="s">
        <v>452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449</v>
      </c>
      <c r="AB120" s="845"/>
      <c r="AC120" s="845"/>
      <c r="AD120" s="845"/>
      <c r="AE120" s="846"/>
      <c r="AF120" s="847" t="s">
        <v>476</v>
      </c>
      <c r="AG120" s="845"/>
      <c r="AH120" s="845"/>
      <c r="AI120" s="845"/>
      <c r="AJ120" s="846"/>
      <c r="AK120" s="847" t="s">
        <v>472</v>
      </c>
      <c r="AL120" s="845"/>
      <c r="AM120" s="845"/>
      <c r="AN120" s="845"/>
      <c r="AO120" s="846"/>
      <c r="AP120" s="889" t="s">
        <v>479</v>
      </c>
      <c r="AQ120" s="890"/>
      <c r="AR120" s="890"/>
      <c r="AS120" s="890"/>
      <c r="AT120" s="891"/>
      <c r="AU120" s="945" t="s">
        <v>483</v>
      </c>
      <c r="AV120" s="946"/>
      <c r="AW120" s="946"/>
      <c r="AX120" s="946"/>
      <c r="AY120" s="947"/>
      <c r="AZ120" s="925" t="s">
        <v>484</v>
      </c>
      <c r="BA120" s="873"/>
      <c r="BB120" s="873"/>
      <c r="BC120" s="873"/>
      <c r="BD120" s="873"/>
      <c r="BE120" s="873"/>
      <c r="BF120" s="873"/>
      <c r="BG120" s="873"/>
      <c r="BH120" s="873"/>
      <c r="BI120" s="873"/>
      <c r="BJ120" s="873"/>
      <c r="BK120" s="873"/>
      <c r="BL120" s="873"/>
      <c r="BM120" s="873"/>
      <c r="BN120" s="873"/>
      <c r="BO120" s="873"/>
      <c r="BP120" s="874"/>
      <c r="BQ120" s="926">
        <v>4052734</v>
      </c>
      <c r="BR120" s="907"/>
      <c r="BS120" s="907"/>
      <c r="BT120" s="907"/>
      <c r="BU120" s="907"/>
      <c r="BV120" s="907">
        <v>4434509</v>
      </c>
      <c r="BW120" s="907"/>
      <c r="BX120" s="907"/>
      <c r="BY120" s="907"/>
      <c r="BZ120" s="907"/>
      <c r="CA120" s="907">
        <v>5017068</v>
      </c>
      <c r="CB120" s="907"/>
      <c r="CC120" s="907"/>
      <c r="CD120" s="907"/>
      <c r="CE120" s="907"/>
      <c r="CF120" s="931">
        <v>91.5</v>
      </c>
      <c r="CG120" s="932"/>
      <c r="CH120" s="932"/>
      <c r="CI120" s="932"/>
      <c r="CJ120" s="932"/>
      <c r="CK120" s="933" t="s">
        <v>485</v>
      </c>
      <c r="CL120" s="917"/>
      <c r="CM120" s="917"/>
      <c r="CN120" s="917"/>
      <c r="CO120" s="918"/>
      <c r="CP120" s="937" t="s">
        <v>486</v>
      </c>
      <c r="CQ120" s="938"/>
      <c r="CR120" s="938"/>
      <c r="CS120" s="938"/>
      <c r="CT120" s="938"/>
      <c r="CU120" s="938"/>
      <c r="CV120" s="938"/>
      <c r="CW120" s="938"/>
      <c r="CX120" s="938"/>
      <c r="CY120" s="938"/>
      <c r="CZ120" s="938"/>
      <c r="DA120" s="938"/>
      <c r="DB120" s="938"/>
      <c r="DC120" s="938"/>
      <c r="DD120" s="938"/>
      <c r="DE120" s="938"/>
      <c r="DF120" s="939"/>
      <c r="DG120" s="926" t="s">
        <v>476</v>
      </c>
      <c r="DH120" s="907"/>
      <c r="DI120" s="907"/>
      <c r="DJ120" s="907"/>
      <c r="DK120" s="907"/>
      <c r="DL120" s="907">
        <v>1231166</v>
      </c>
      <c r="DM120" s="907"/>
      <c r="DN120" s="907"/>
      <c r="DO120" s="907"/>
      <c r="DP120" s="907"/>
      <c r="DQ120" s="907">
        <v>1191406</v>
      </c>
      <c r="DR120" s="907"/>
      <c r="DS120" s="907"/>
      <c r="DT120" s="907"/>
      <c r="DU120" s="907"/>
      <c r="DV120" s="908">
        <v>21.7</v>
      </c>
      <c r="DW120" s="908"/>
      <c r="DX120" s="908"/>
      <c r="DY120" s="908"/>
      <c r="DZ120" s="909"/>
    </row>
    <row r="121" spans="1:130" s="226" customFormat="1" ht="26.25" customHeight="1">
      <c r="A121" s="885"/>
      <c r="B121" s="886"/>
      <c r="C121" s="928" t="s">
        <v>487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421</v>
      </c>
      <c r="AB121" s="845"/>
      <c r="AC121" s="845"/>
      <c r="AD121" s="845"/>
      <c r="AE121" s="846"/>
      <c r="AF121" s="847" t="s">
        <v>476</v>
      </c>
      <c r="AG121" s="845"/>
      <c r="AH121" s="845"/>
      <c r="AI121" s="845"/>
      <c r="AJ121" s="846"/>
      <c r="AK121" s="847" t="s">
        <v>421</v>
      </c>
      <c r="AL121" s="845"/>
      <c r="AM121" s="845"/>
      <c r="AN121" s="845"/>
      <c r="AO121" s="846"/>
      <c r="AP121" s="889" t="s">
        <v>472</v>
      </c>
      <c r="AQ121" s="890"/>
      <c r="AR121" s="890"/>
      <c r="AS121" s="890"/>
      <c r="AT121" s="891"/>
      <c r="AU121" s="948"/>
      <c r="AV121" s="949"/>
      <c r="AW121" s="949"/>
      <c r="AX121" s="949"/>
      <c r="AY121" s="950"/>
      <c r="AZ121" s="880" t="s">
        <v>488</v>
      </c>
      <c r="BA121" s="817"/>
      <c r="BB121" s="817"/>
      <c r="BC121" s="817"/>
      <c r="BD121" s="817"/>
      <c r="BE121" s="817"/>
      <c r="BF121" s="817"/>
      <c r="BG121" s="817"/>
      <c r="BH121" s="817"/>
      <c r="BI121" s="817"/>
      <c r="BJ121" s="817"/>
      <c r="BK121" s="817"/>
      <c r="BL121" s="817"/>
      <c r="BM121" s="817"/>
      <c r="BN121" s="817"/>
      <c r="BO121" s="817"/>
      <c r="BP121" s="818"/>
      <c r="BQ121" s="881">
        <v>249279</v>
      </c>
      <c r="BR121" s="882"/>
      <c r="BS121" s="882"/>
      <c r="BT121" s="882"/>
      <c r="BU121" s="882"/>
      <c r="BV121" s="882">
        <v>181382</v>
      </c>
      <c r="BW121" s="882"/>
      <c r="BX121" s="882"/>
      <c r="BY121" s="882"/>
      <c r="BZ121" s="882"/>
      <c r="CA121" s="882">
        <v>122692</v>
      </c>
      <c r="CB121" s="882"/>
      <c r="CC121" s="882"/>
      <c r="CD121" s="882"/>
      <c r="CE121" s="882"/>
      <c r="CF121" s="940">
        <v>2.2000000000000002</v>
      </c>
      <c r="CG121" s="941"/>
      <c r="CH121" s="941"/>
      <c r="CI121" s="941"/>
      <c r="CJ121" s="941"/>
      <c r="CK121" s="934"/>
      <c r="CL121" s="920"/>
      <c r="CM121" s="920"/>
      <c r="CN121" s="920"/>
      <c r="CO121" s="921"/>
      <c r="CP121" s="900" t="s">
        <v>489</v>
      </c>
      <c r="CQ121" s="901"/>
      <c r="CR121" s="901"/>
      <c r="CS121" s="901"/>
      <c r="CT121" s="901"/>
      <c r="CU121" s="901"/>
      <c r="CV121" s="901"/>
      <c r="CW121" s="901"/>
      <c r="CX121" s="901"/>
      <c r="CY121" s="901"/>
      <c r="CZ121" s="901"/>
      <c r="DA121" s="901"/>
      <c r="DB121" s="901"/>
      <c r="DC121" s="901"/>
      <c r="DD121" s="901"/>
      <c r="DE121" s="901"/>
      <c r="DF121" s="902"/>
      <c r="DG121" s="881">
        <v>303114</v>
      </c>
      <c r="DH121" s="882"/>
      <c r="DI121" s="882"/>
      <c r="DJ121" s="882"/>
      <c r="DK121" s="882"/>
      <c r="DL121" s="882">
        <v>279490</v>
      </c>
      <c r="DM121" s="882"/>
      <c r="DN121" s="882"/>
      <c r="DO121" s="882"/>
      <c r="DP121" s="882"/>
      <c r="DQ121" s="882">
        <v>251745</v>
      </c>
      <c r="DR121" s="882"/>
      <c r="DS121" s="882"/>
      <c r="DT121" s="882"/>
      <c r="DU121" s="882"/>
      <c r="DV121" s="859">
        <v>4.5999999999999996</v>
      </c>
      <c r="DW121" s="859"/>
      <c r="DX121" s="859"/>
      <c r="DY121" s="859"/>
      <c r="DZ121" s="860"/>
    </row>
    <row r="122" spans="1:130" s="226" customFormat="1" ht="26.25" customHeight="1">
      <c r="A122" s="885"/>
      <c r="B122" s="886"/>
      <c r="C122" s="880" t="s">
        <v>463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474</v>
      </c>
      <c r="AB122" s="845"/>
      <c r="AC122" s="845"/>
      <c r="AD122" s="845"/>
      <c r="AE122" s="846"/>
      <c r="AF122" s="847" t="s">
        <v>476</v>
      </c>
      <c r="AG122" s="845"/>
      <c r="AH122" s="845"/>
      <c r="AI122" s="845"/>
      <c r="AJ122" s="846"/>
      <c r="AK122" s="847" t="s">
        <v>476</v>
      </c>
      <c r="AL122" s="845"/>
      <c r="AM122" s="845"/>
      <c r="AN122" s="845"/>
      <c r="AO122" s="846"/>
      <c r="AP122" s="889" t="s">
        <v>421</v>
      </c>
      <c r="AQ122" s="890"/>
      <c r="AR122" s="890"/>
      <c r="AS122" s="890"/>
      <c r="AT122" s="891"/>
      <c r="AU122" s="948"/>
      <c r="AV122" s="949"/>
      <c r="AW122" s="949"/>
      <c r="AX122" s="949"/>
      <c r="AY122" s="950"/>
      <c r="AZ122" s="903" t="s">
        <v>490</v>
      </c>
      <c r="BA122" s="904"/>
      <c r="BB122" s="904"/>
      <c r="BC122" s="904"/>
      <c r="BD122" s="904"/>
      <c r="BE122" s="904"/>
      <c r="BF122" s="904"/>
      <c r="BG122" s="904"/>
      <c r="BH122" s="904"/>
      <c r="BI122" s="904"/>
      <c r="BJ122" s="904"/>
      <c r="BK122" s="904"/>
      <c r="BL122" s="904"/>
      <c r="BM122" s="904"/>
      <c r="BN122" s="904"/>
      <c r="BO122" s="904"/>
      <c r="BP122" s="905"/>
      <c r="BQ122" s="944">
        <v>9109025</v>
      </c>
      <c r="BR122" s="910"/>
      <c r="BS122" s="910"/>
      <c r="BT122" s="910"/>
      <c r="BU122" s="910"/>
      <c r="BV122" s="910">
        <v>8990085</v>
      </c>
      <c r="BW122" s="910"/>
      <c r="BX122" s="910"/>
      <c r="BY122" s="910"/>
      <c r="BZ122" s="910"/>
      <c r="CA122" s="910">
        <v>9128958</v>
      </c>
      <c r="CB122" s="910"/>
      <c r="CC122" s="910"/>
      <c r="CD122" s="910"/>
      <c r="CE122" s="910"/>
      <c r="CF122" s="911">
        <v>166.4</v>
      </c>
      <c r="CG122" s="912"/>
      <c r="CH122" s="912"/>
      <c r="CI122" s="912"/>
      <c r="CJ122" s="912"/>
      <c r="CK122" s="934"/>
      <c r="CL122" s="920"/>
      <c r="CM122" s="920"/>
      <c r="CN122" s="920"/>
      <c r="CO122" s="921"/>
      <c r="CP122" s="900" t="s">
        <v>491</v>
      </c>
      <c r="CQ122" s="901"/>
      <c r="CR122" s="901"/>
      <c r="CS122" s="901"/>
      <c r="CT122" s="901"/>
      <c r="CU122" s="901"/>
      <c r="CV122" s="901"/>
      <c r="CW122" s="901"/>
      <c r="CX122" s="901"/>
      <c r="CY122" s="901"/>
      <c r="CZ122" s="901"/>
      <c r="DA122" s="901"/>
      <c r="DB122" s="901"/>
      <c r="DC122" s="901"/>
      <c r="DD122" s="901"/>
      <c r="DE122" s="901"/>
      <c r="DF122" s="902"/>
      <c r="DG122" s="881">
        <v>1255223</v>
      </c>
      <c r="DH122" s="882"/>
      <c r="DI122" s="882"/>
      <c r="DJ122" s="882"/>
      <c r="DK122" s="882"/>
      <c r="DL122" s="882">
        <v>125922</v>
      </c>
      <c r="DM122" s="882"/>
      <c r="DN122" s="882"/>
      <c r="DO122" s="882"/>
      <c r="DP122" s="882"/>
      <c r="DQ122" s="882">
        <v>127132</v>
      </c>
      <c r="DR122" s="882"/>
      <c r="DS122" s="882"/>
      <c r="DT122" s="882"/>
      <c r="DU122" s="882"/>
      <c r="DV122" s="859">
        <v>2.2999999999999998</v>
      </c>
      <c r="DW122" s="859"/>
      <c r="DX122" s="859"/>
      <c r="DY122" s="859"/>
      <c r="DZ122" s="860"/>
    </row>
    <row r="123" spans="1:130" s="226" customFormat="1" ht="26.25" customHeight="1">
      <c r="A123" s="885"/>
      <c r="B123" s="886"/>
      <c r="C123" s="880" t="s">
        <v>469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396</v>
      </c>
      <c r="AB123" s="845"/>
      <c r="AC123" s="845"/>
      <c r="AD123" s="845"/>
      <c r="AE123" s="846"/>
      <c r="AF123" s="847" t="s">
        <v>421</v>
      </c>
      <c r="AG123" s="845"/>
      <c r="AH123" s="845"/>
      <c r="AI123" s="845"/>
      <c r="AJ123" s="846"/>
      <c r="AK123" s="847" t="s">
        <v>449</v>
      </c>
      <c r="AL123" s="845"/>
      <c r="AM123" s="845"/>
      <c r="AN123" s="845"/>
      <c r="AO123" s="846"/>
      <c r="AP123" s="889" t="s">
        <v>479</v>
      </c>
      <c r="AQ123" s="890"/>
      <c r="AR123" s="890"/>
      <c r="AS123" s="890"/>
      <c r="AT123" s="891"/>
      <c r="AU123" s="951"/>
      <c r="AV123" s="952"/>
      <c r="AW123" s="952"/>
      <c r="AX123" s="952"/>
      <c r="AY123" s="952"/>
      <c r="AZ123" s="247" t="s">
        <v>189</v>
      </c>
      <c r="BA123" s="247"/>
      <c r="BB123" s="247"/>
      <c r="BC123" s="247"/>
      <c r="BD123" s="247"/>
      <c r="BE123" s="247"/>
      <c r="BF123" s="247"/>
      <c r="BG123" s="247"/>
      <c r="BH123" s="247"/>
      <c r="BI123" s="247"/>
      <c r="BJ123" s="247"/>
      <c r="BK123" s="247"/>
      <c r="BL123" s="247"/>
      <c r="BM123" s="247"/>
      <c r="BN123" s="247"/>
      <c r="BO123" s="942" t="s">
        <v>492</v>
      </c>
      <c r="BP123" s="943"/>
      <c r="BQ123" s="897">
        <v>13411038</v>
      </c>
      <c r="BR123" s="898"/>
      <c r="BS123" s="898"/>
      <c r="BT123" s="898"/>
      <c r="BU123" s="898"/>
      <c r="BV123" s="898">
        <v>13605976</v>
      </c>
      <c r="BW123" s="898"/>
      <c r="BX123" s="898"/>
      <c r="BY123" s="898"/>
      <c r="BZ123" s="898"/>
      <c r="CA123" s="898">
        <v>14268718</v>
      </c>
      <c r="CB123" s="898"/>
      <c r="CC123" s="898"/>
      <c r="CD123" s="898"/>
      <c r="CE123" s="898"/>
      <c r="CF123" s="813"/>
      <c r="CG123" s="814"/>
      <c r="CH123" s="814"/>
      <c r="CI123" s="814"/>
      <c r="CJ123" s="899"/>
      <c r="CK123" s="934"/>
      <c r="CL123" s="920"/>
      <c r="CM123" s="920"/>
      <c r="CN123" s="920"/>
      <c r="CO123" s="921"/>
      <c r="CP123" s="900" t="s">
        <v>493</v>
      </c>
      <c r="CQ123" s="901"/>
      <c r="CR123" s="901"/>
      <c r="CS123" s="901"/>
      <c r="CT123" s="901"/>
      <c r="CU123" s="901"/>
      <c r="CV123" s="901"/>
      <c r="CW123" s="901"/>
      <c r="CX123" s="901"/>
      <c r="CY123" s="901"/>
      <c r="CZ123" s="901"/>
      <c r="DA123" s="901"/>
      <c r="DB123" s="901"/>
      <c r="DC123" s="901"/>
      <c r="DD123" s="901"/>
      <c r="DE123" s="901"/>
      <c r="DF123" s="902"/>
      <c r="DG123" s="844" t="s">
        <v>494</v>
      </c>
      <c r="DH123" s="845"/>
      <c r="DI123" s="845"/>
      <c r="DJ123" s="845"/>
      <c r="DK123" s="846"/>
      <c r="DL123" s="847" t="s">
        <v>494</v>
      </c>
      <c r="DM123" s="845"/>
      <c r="DN123" s="845"/>
      <c r="DO123" s="845"/>
      <c r="DP123" s="846"/>
      <c r="DQ123" s="847" t="s">
        <v>479</v>
      </c>
      <c r="DR123" s="845"/>
      <c r="DS123" s="845"/>
      <c r="DT123" s="845"/>
      <c r="DU123" s="846"/>
      <c r="DV123" s="889" t="s">
        <v>449</v>
      </c>
      <c r="DW123" s="890"/>
      <c r="DX123" s="890"/>
      <c r="DY123" s="890"/>
      <c r="DZ123" s="891"/>
    </row>
    <row r="124" spans="1:130" s="226" customFormat="1" ht="26.25" customHeight="1" thickBot="1">
      <c r="A124" s="885"/>
      <c r="B124" s="886"/>
      <c r="C124" s="880" t="s">
        <v>475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476</v>
      </c>
      <c r="AB124" s="845"/>
      <c r="AC124" s="845"/>
      <c r="AD124" s="845"/>
      <c r="AE124" s="846"/>
      <c r="AF124" s="847" t="s">
        <v>449</v>
      </c>
      <c r="AG124" s="845"/>
      <c r="AH124" s="845"/>
      <c r="AI124" s="845"/>
      <c r="AJ124" s="846"/>
      <c r="AK124" s="847" t="s">
        <v>476</v>
      </c>
      <c r="AL124" s="845"/>
      <c r="AM124" s="845"/>
      <c r="AN124" s="845"/>
      <c r="AO124" s="846"/>
      <c r="AP124" s="889" t="s">
        <v>494</v>
      </c>
      <c r="AQ124" s="890"/>
      <c r="AR124" s="890"/>
      <c r="AS124" s="890"/>
      <c r="AT124" s="891"/>
      <c r="AU124" s="892" t="s">
        <v>495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19.2</v>
      </c>
      <c r="BR124" s="896"/>
      <c r="BS124" s="896"/>
      <c r="BT124" s="896"/>
      <c r="BU124" s="896"/>
      <c r="BV124" s="896">
        <v>8.5</v>
      </c>
      <c r="BW124" s="896"/>
      <c r="BX124" s="896"/>
      <c r="BY124" s="896"/>
      <c r="BZ124" s="896"/>
      <c r="CA124" s="896" t="s">
        <v>396</v>
      </c>
      <c r="CB124" s="896"/>
      <c r="CC124" s="896"/>
      <c r="CD124" s="896"/>
      <c r="CE124" s="896"/>
      <c r="CF124" s="791"/>
      <c r="CG124" s="792"/>
      <c r="CH124" s="792"/>
      <c r="CI124" s="792"/>
      <c r="CJ124" s="927"/>
      <c r="CK124" s="935"/>
      <c r="CL124" s="935"/>
      <c r="CM124" s="935"/>
      <c r="CN124" s="935"/>
      <c r="CO124" s="936"/>
      <c r="CP124" s="900" t="s">
        <v>496</v>
      </c>
      <c r="CQ124" s="901"/>
      <c r="CR124" s="901"/>
      <c r="CS124" s="901"/>
      <c r="CT124" s="901"/>
      <c r="CU124" s="901"/>
      <c r="CV124" s="901"/>
      <c r="CW124" s="901"/>
      <c r="CX124" s="901"/>
      <c r="CY124" s="901"/>
      <c r="CZ124" s="901"/>
      <c r="DA124" s="901"/>
      <c r="DB124" s="901"/>
      <c r="DC124" s="901"/>
      <c r="DD124" s="901"/>
      <c r="DE124" s="901"/>
      <c r="DF124" s="902"/>
      <c r="DG124" s="828" t="s">
        <v>476</v>
      </c>
      <c r="DH124" s="829"/>
      <c r="DI124" s="829"/>
      <c r="DJ124" s="829"/>
      <c r="DK124" s="830"/>
      <c r="DL124" s="831" t="s">
        <v>472</v>
      </c>
      <c r="DM124" s="829"/>
      <c r="DN124" s="829"/>
      <c r="DO124" s="829"/>
      <c r="DP124" s="830"/>
      <c r="DQ124" s="831" t="s">
        <v>421</v>
      </c>
      <c r="DR124" s="829"/>
      <c r="DS124" s="829"/>
      <c r="DT124" s="829"/>
      <c r="DU124" s="830"/>
      <c r="DV124" s="913" t="s">
        <v>472</v>
      </c>
      <c r="DW124" s="914"/>
      <c r="DX124" s="914"/>
      <c r="DY124" s="914"/>
      <c r="DZ124" s="915"/>
    </row>
    <row r="125" spans="1:130" s="226" customFormat="1" ht="26.25" customHeight="1">
      <c r="A125" s="885"/>
      <c r="B125" s="886"/>
      <c r="C125" s="880" t="s">
        <v>480</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472</v>
      </c>
      <c r="AB125" s="845"/>
      <c r="AC125" s="845"/>
      <c r="AD125" s="845"/>
      <c r="AE125" s="846"/>
      <c r="AF125" s="847" t="s">
        <v>494</v>
      </c>
      <c r="AG125" s="845"/>
      <c r="AH125" s="845"/>
      <c r="AI125" s="845"/>
      <c r="AJ125" s="846"/>
      <c r="AK125" s="847" t="s">
        <v>476</v>
      </c>
      <c r="AL125" s="845"/>
      <c r="AM125" s="845"/>
      <c r="AN125" s="845"/>
      <c r="AO125" s="846"/>
      <c r="AP125" s="889" t="s">
        <v>476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497</v>
      </c>
      <c r="CL125" s="917"/>
      <c r="CM125" s="917"/>
      <c r="CN125" s="917"/>
      <c r="CO125" s="918"/>
      <c r="CP125" s="925" t="s">
        <v>498</v>
      </c>
      <c r="CQ125" s="873"/>
      <c r="CR125" s="873"/>
      <c r="CS125" s="873"/>
      <c r="CT125" s="873"/>
      <c r="CU125" s="873"/>
      <c r="CV125" s="873"/>
      <c r="CW125" s="873"/>
      <c r="CX125" s="873"/>
      <c r="CY125" s="873"/>
      <c r="CZ125" s="873"/>
      <c r="DA125" s="873"/>
      <c r="DB125" s="873"/>
      <c r="DC125" s="873"/>
      <c r="DD125" s="873"/>
      <c r="DE125" s="873"/>
      <c r="DF125" s="874"/>
      <c r="DG125" s="926" t="s">
        <v>476</v>
      </c>
      <c r="DH125" s="907"/>
      <c r="DI125" s="907"/>
      <c r="DJ125" s="907"/>
      <c r="DK125" s="907"/>
      <c r="DL125" s="907" t="s">
        <v>499</v>
      </c>
      <c r="DM125" s="907"/>
      <c r="DN125" s="907"/>
      <c r="DO125" s="907"/>
      <c r="DP125" s="907"/>
      <c r="DQ125" s="907" t="s">
        <v>476</v>
      </c>
      <c r="DR125" s="907"/>
      <c r="DS125" s="907"/>
      <c r="DT125" s="907"/>
      <c r="DU125" s="907"/>
      <c r="DV125" s="908" t="s">
        <v>472</v>
      </c>
      <c r="DW125" s="908"/>
      <c r="DX125" s="908"/>
      <c r="DY125" s="908"/>
      <c r="DZ125" s="909"/>
    </row>
    <row r="126" spans="1:130" s="226" customFormat="1" ht="26.25" customHeight="1" thickBot="1">
      <c r="A126" s="885"/>
      <c r="B126" s="886"/>
      <c r="C126" s="880" t="s">
        <v>482</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79133</v>
      </c>
      <c r="AB126" s="845"/>
      <c r="AC126" s="845"/>
      <c r="AD126" s="845"/>
      <c r="AE126" s="846"/>
      <c r="AF126" s="847">
        <v>36061</v>
      </c>
      <c r="AG126" s="845"/>
      <c r="AH126" s="845"/>
      <c r="AI126" s="845"/>
      <c r="AJ126" s="846"/>
      <c r="AK126" s="847">
        <v>29897</v>
      </c>
      <c r="AL126" s="845"/>
      <c r="AM126" s="845"/>
      <c r="AN126" s="845"/>
      <c r="AO126" s="846"/>
      <c r="AP126" s="889">
        <v>0.5</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500</v>
      </c>
      <c r="CQ126" s="817"/>
      <c r="CR126" s="817"/>
      <c r="CS126" s="817"/>
      <c r="CT126" s="817"/>
      <c r="CU126" s="817"/>
      <c r="CV126" s="817"/>
      <c r="CW126" s="817"/>
      <c r="CX126" s="817"/>
      <c r="CY126" s="817"/>
      <c r="CZ126" s="817"/>
      <c r="DA126" s="817"/>
      <c r="DB126" s="817"/>
      <c r="DC126" s="817"/>
      <c r="DD126" s="817"/>
      <c r="DE126" s="817"/>
      <c r="DF126" s="818"/>
      <c r="DG126" s="881" t="s">
        <v>494</v>
      </c>
      <c r="DH126" s="882"/>
      <c r="DI126" s="882"/>
      <c r="DJ126" s="882"/>
      <c r="DK126" s="882"/>
      <c r="DL126" s="882" t="s">
        <v>494</v>
      </c>
      <c r="DM126" s="882"/>
      <c r="DN126" s="882"/>
      <c r="DO126" s="882"/>
      <c r="DP126" s="882"/>
      <c r="DQ126" s="882" t="s">
        <v>472</v>
      </c>
      <c r="DR126" s="882"/>
      <c r="DS126" s="882"/>
      <c r="DT126" s="882"/>
      <c r="DU126" s="882"/>
      <c r="DV126" s="859" t="s">
        <v>494</v>
      </c>
      <c r="DW126" s="859"/>
      <c r="DX126" s="859"/>
      <c r="DY126" s="859"/>
      <c r="DZ126" s="860"/>
    </row>
    <row r="127" spans="1:130" s="226" customFormat="1" ht="26.25" customHeight="1">
      <c r="A127" s="887"/>
      <c r="B127" s="888"/>
      <c r="C127" s="903" t="s">
        <v>501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53</v>
      </c>
      <c r="AB127" s="845"/>
      <c r="AC127" s="845"/>
      <c r="AD127" s="845"/>
      <c r="AE127" s="846"/>
      <c r="AF127" s="847">
        <v>105</v>
      </c>
      <c r="AG127" s="845"/>
      <c r="AH127" s="845"/>
      <c r="AI127" s="845"/>
      <c r="AJ127" s="846"/>
      <c r="AK127" s="847">
        <v>88</v>
      </c>
      <c r="AL127" s="845"/>
      <c r="AM127" s="845"/>
      <c r="AN127" s="845"/>
      <c r="AO127" s="846"/>
      <c r="AP127" s="889">
        <v>0</v>
      </c>
      <c r="AQ127" s="890"/>
      <c r="AR127" s="890"/>
      <c r="AS127" s="890"/>
      <c r="AT127" s="891"/>
      <c r="AU127" s="228"/>
      <c r="AV127" s="228"/>
      <c r="AW127" s="228"/>
      <c r="AX127" s="906" t="s">
        <v>502</v>
      </c>
      <c r="AY127" s="877"/>
      <c r="AZ127" s="877"/>
      <c r="BA127" s="877"/>
      <c r="BB127" s="877"/>
      <c r="BC127" s="877"/>
      <c r="BD127" s="877"/>
      <c r="BE127" s="878"/>
      <c r="BF127" s="876" t="s">
        <v>503</v>
      </c>
      <c r="BG127" s="877"/>
      <c r="BH127" s="877"/>
      <c r="BI127" s="877"/>
      <c r="BJ127" s="877"/>
      <c r="BK127" s="877"/>
      <c r="BL127" s="878"/>
      <c r="BM127" s="876" t="s">
        <v>504</v>
      </c>
      <c r="BN127" s="877"/>
      <c r="BO127" s="877"/>
      <c r="BP127" s="877"/>
      <c r="BQ127" s="877"/>
      <c r="BR127" s="877"/>
      <c r="BS127" s="878"/>
      <c r="BT127" s="876" t="s">
        <v>505</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506</v>
      </c>
      <c r="CQ127" s="817"/>
      <c r="CR127" s="817"/>
      <c r="CS127" s="817"/>
      <c r="CT127" s="817"/>
      <c r="CU127" s="817"/>
      <c r="CV127" s="817"/>
      <c r="CW127" s="817"/>
      <c r="CX127" s="817"/>
      <c r="CY127" s="817"/>
      <c r="CZ127" s="817"/>
      <c r="DA127" s="817"/>
      <c r="DB127" s="817"/>
      <c r="DC127" s="817"/>
      <c r="DD127" s="817"/>
      <c r="DE127" s="817"/>
      <c r="DF127" s="818"/>
      <c r="DG127" s="881" t="s">
        <v>472</v>
      </c>
      <c r="DH127" s="882"/>
      <c r="DI127" s="882"/>
      <c r="DJ127" s="882"/>
      <c r="DK127" s="882"/>
      <c r="DL127" s="882" t="s">
        <v>472</v>
      </c>
      <c r="DM127" s="882"/>
      <c r="DN127" s="882"/>
      <c r="DO127" s="882"/>
      <c r="DP127" s="882"/>
      <c r="DQ127" s="882" t="s">
        <v>472</v>
      </c>
      <c r="DR127" s="882"/>
      <c r="DS127" s="882"/>
      <c r="DT127" s="882"/>
      <c r="DU127" s="882"/>
      <c r="DV127" s="859" t="s">
        <v>474</v>
      </c>
      <c r="DW127" s="859"/>
      <c r="DX127" s="859"/>
      <c r="DY127" s="859"/>
      <c r="DZ127" s="860"/>
    </row>
    <row r="128" spans="1:130" s="226" customFormat="1" ht="26.25" customHeight="1" thickBot="1">
      <c r="A128" s="861" t="s">
        <v>507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508</v>
      </c>
      <c r="X128" s="863"/>
      <c r="Y128" s="863"/>
      <c r="Z128" s="864"/>
      <c r="AA128" s="865">
        <v>52939</v>
      </c>
      <c r="AB128" s="866"/>
      <c r="AC128" s="866"/>
      <c r="AD128" s="866"/>
      <c r="AE128" s="867"/>
      <c r="AF128" s="868">
        <v>45825</v>
      </c>
      <c r="AG128" s="866"/>
      <c r="AH128" s="866"/>
      <c r="AI128" s="866"/>
      <c r="AJ128" s="867"/>
      <c r="AK128" s="868">
        <v>35041</v>
      </c>
      <c r="AL128" s="866"/>
      <c r="AM128" s="866"/>
      <c r="AN128" s="866"/>
      <c r="AO128" s="867"/>
      <c r="AP128" s="869"/>
      <c r="AQ128" s="870"/>
      <c r="AR128" s="870"/>
      <c r="AS128" s="870"/>
      <c r="AT128" s="871"/>
      <c r="AU128" s="228"/>
      <c r="AV128" s="228"/>
      <c r="AW128" s="228"/>
      <c r="AX128" s="872" t="s">
        <v>509</v>
      </c>
      <c r="AY128" s="873"/>
      <c r="AZ128" s="873"/>
      <c r="BA128" s="873"/>
      <c r="BB128" s="873"/>
      <c r="BC128" s="873"/>
      <c r="BD128" s="873"/>
      <c r="BE128" s="874"/>
      <c r="BF128" s="851" t="s">
        <v>421</v>
      </c>
      <c r="BG128" s="852"/>
      <c r="BH128" s="852"/>
      <c r="BI128" s="852"/>
      <c r="BJ128" s="852"/>
      <c r="BK128" s="852"/>
      <c r="BL128" s="875"/>
      <c r="BM128" s="851">
        <v>14.27</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510</v>
      </c>
      <c r="CQ128" s="795"/>
      <c r="CR128" s="795"/>
      <c r="CS128" s="795"/>
      <c r="CT128" s="795"/>
      <c r="CU128" s="795"/>
      <c r="CV128" s="795"/>
      <c r="CW128" s="795"/>
      <c r="CX128" s="795"/>
      <c r="CY128" s="795"/>
      <c r="CZ128" s="795"/>
      <c r="DA128" s="795"/>
      <c r="DB128" s="795"/>
      <c r="DC128" s="795"/>
      <c r="DD128" s="795"/>
      <c r="DE128" s="795"/>
      <c r="DF128" s="796"/>
      <c r="DG128" s="855">
        <v>700</v>
      </c>
      <c r="DH128" s="856"/>
      <c r="DI128" s="856"/>
      <c r="DJ128" s="856"/>
      <c r="DK128" s="856"/>
      <c r="DL128" s="856">
        <v>500</v>
      </c>
      <c r="DM128" s="856"/>
      <c r="DN128" s="856"/>
      <c r="DO128" s="856"/>
      <c r="DP128" s="856"/>
      <c r="DQ128" s="856">
        <v>300</v>
      </c>
      <c r="DR128" s="856"/>
      <c r="DS128" s="856"/>
      <c r="DT128" s="856"/>
      <c r="DU128" s="856"/>
      <c r="DV128" s="857">
        <v>0</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511</v>
      </c>
      <c r="X129" s="842"/>
      <c r="Y129" s="842"/>
      <c r="Z129" s="843"/>
      <c r="AA129" s="844">
        <v>5949323</v>
      </c>
      <c r="AB129" s="845"/>
      <c r="AC129" s="845"/>
      <c r="AD129" s="845"/>
      <c r="AE129" s="846"/>
      <c r="AF129" s="847">
        <v>6072295</v>
      </c>
      <c r="AG129" s="845"/>
      <c r="AH129" s="845"/>
      <c r="AI129" s="845"/>
      <c r="AJ129" s="846"/>
      <c r="AK129" s="847">
        <v>6407524</v>
      </c>
      <c r="AL129" s="845"/>
      <c r="AM129" s="845"/>
      <c r="AN129" s="845"/>
      <c r="AO129" s="846"/>
      <c r="AP129" s="848"/>
      <c r="AQ129" s="849"/>
      <c r="AR129" s="849"/>
      <c r="AS129" s="849"/>
      <c r="AT129" s="850"/>
      <c r="AU129" s="229"/>
      <c r="AV129" s="229"/>
      <c r="AW129" s="229"/>
      <c r="AX129" s="816" t="s">
        <v>512</v>
      </c>
      <c r="AY129" s="817"/>
      <c r="AZ129" s="817"/>
      <c r="BA129" s="817"/>
      <c r="BB129" s="817"/>
      <c r="BC129" s="817"/>
      <c r="BD129" s="817"/>
      <c r="BE129" s="818"/>
      <c r="BF129" s="835" t="s">
        <v>472</v>
      </c>
      <c r="BG129" s="836"/>
      <c r="BH129" s="836"/>
      <c r="BI129" s="836"/>
      <c r="BJ129" s="836"/>
      <c r="BK129" s="836"/>
      <c r="BL129" s="837"/>
      <c r="BM129" s="835">
        <v>19.27</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513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514</v>
      </c>
      <c r="X130" s="842"/>
      <c r="Y130" s="842"/>
      <c r="Z130" s="843"/>
      <c r="AA130" s="844">
        <v>962849</v>
      </c>
      <c r="AB130" s="845"/>
      <c r="AC130" s="845"/>
      <c r="AD130" s="845"/>
      <c r="AE130" s="846"/>
      <c r="AF130" s="847">
        <v>933211</v>
      </c>
      <c r="AG130" s="845"/>
      <c r="AH130" s="845"/>
      <c r="AI130" s="845"/>
      <c r="AJ130" s="846"/>
      <c r="AK130" s="847">
        <v>922352</v>
      </c>
      <c r="AL130" s="845"/>
      <c r="AM130" s="845"/>
      <c r="AN130" s="845"/>
      <c r="AO130" s="846"/>
      <c r="AP130" s="848"/>
      <c r="AQ130" s="849"/>
      <c r="AR130" s="849"/>
      <c r="AS130" s="849"/>
      <c r="AT130" s="850"/>
      <c r="AU130" s="229"/>
      <c r="AV130" s="229"/>
      <c r="AW130" s="229"/>
      <c r="AX130" s="816" t="s">
        <v>515</v>
      </c>
      <c r="AY130" s="817"/>
      <c r="AZ130" s="817"/>
      <c r="BA130" s="817"/>
      <c r="BB130" s="817"/>
      <c r="BC130" s="817"/>
      <c r="BD130" s="817"/>
      <c r="BE130" s="818"/>
      <c r="BF130" s="819">
        <v>11.6</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516</v>
      </c>
      <c r="X131" s="826"/>
      <c r="Y131" s="826"/>
      <c r="Z131" s="827"/>
      <c r="AA131" s="828">
        <v>4986474</v>
      </c>
      <c r="AB131" s="829"/>
      <c r="AC131" s="829"/>
      <c r="AD131" s="829"/>
      <c r="AE131" s="830"/>
      <c r="AF131" s="831">
        <v>5139084</v>
      </c>
      <c r="AG131" s="829"/>
      <c r="AH131" s="829"/>
      <c r="AI131" s="829"/>
      <c r="AJ131" s="830"/>
      <c r="AK131" s="831">
        <v>5485172</v>
      </c>
      <c r="AL131" s="829"/>
      <c r="AM131" s="829"/>
      <c r="AN131" s="829"/>
      <c r="AO131" s="830"/>
      <c r="AP131" s="832"/>
      <c r="AQ131" s="833"/>
      <c r="AR131" s="833"/>
      <c r="AS131" s="833"/>
      <c r="AT131" s="834"/>
      <c r="AU131" s="229"/>
      <c r="AV131" s="229"/>
      <c r="AW131" s="229"/>
      <c r="AX131" s="794" t="s">
        <v>517</v>
      </c>
      <c r="AY131" s="795"/>
      <c r="AZ131" s="795"/>
      <c r="BA131" s="795"/>
      <c r="BB131" s="795"/>
      <c r="BC131" s="795"/>
      <c r="BD131" s="795"/>
      <c r="BE131" s="796"/>
      <c r="BF131" s="797" t="s">
        <v>449</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518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519</v>
      </c>
      <c r="W132" s="807"/>
      <c r="X132" s="807"/>
      <c r="Y132" s="807"/>
      <c r="Z132" s="808"/>
      <c r="AA132" s="809">
        <v>14.83418945</v>
      </c>
      <c r="AB132" s="810"/>
      <c r="AC132" s="810"/>
      <c r="AD132" s="810"/>
      <c r="AE132" s="811"/>
      <c r="AF132" s="812">
        <v>11.038581969999999</v>
      </c>
      <c r="AG132" s="810"/>
      <c r="AH132" s="810"/>
      <c r="AI132" s="810"/>
      <c r="AJ132" s="811"/>
      <c r="AK132" s="812">
        <v>9.08901307</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520</v>
      </c>
      <c r="W133" s="786"/>
      <c r="X133" s="786"/>
      <c r="Y133" s="786"/>
      <c r="Z133" s="787"/>
      <c r="AA133" s="788">
        <v>13.9</v>
      </c>
      <c r="AB133" s="789"/>
      <c r="AC133" s="789"/>
      <c r="AD133" s="789"/>
      <c r="AE133" s="790"/>
      <c r="AF133" s="788">
        <v>13.1</v>
      </c>
      <c r="AG133" s="789"/>
      <c r="AH133" s="789"/>
      <c r="AI133" s="789"/>
      <c r="AJ133" s="790"/>
      <c r="AK133" s="788">
        <v>11.6</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py7t4msITGoEWqkMwaJjX3zrM/73ImmW8yBpmd+WYZUF38D0ITesRK+onkprRWEAeyBDp9q6M41EY4oq3v/Hw==" saltValue="fH+hdo6C5rwMsn/xO9+A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521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v0X6fqZHZuGVDmX4wcOxuZ0PTZHFlb+Fr+l7OkMn5F6u4BWeFHvC00aXE6wrq66VRx0MqVfvZPo3ppI9jNkpw==" saltValue="c3OtdrPnqgMlKNebUqKf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524</v>
      </c>
      <c r="AP7" s="268"/>
      <c r="AQ7" s="269" t="s">
        <v>525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526</v>
      </c>
      <c r="AQ8" s="275" t="s">
        <v>527</v>
      </c>
      <c r="AR8" s="276" t="s">
        <v>528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529</v>
      </c>
      <c r="AL9" s="1196"/>
      <c r="AM9" s="1196"/>
      <c r="AN9" s="1197"/>
      <c r="AO9" s="277">
        <v>1625574</v>
      </c>
      <c r="AP9" s="277">
        <v>136168</v>
      </c>
      <c r="AQ9" s="278">
        <v>106927</v>
      </c>
      <c r="AR9" s="279">
        <v>27.3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530</v>
      </c>
      <c r="AL10" s="1196"/>
      <c r="AM10" s="1196"/>
      <c r="AN10" s="1197"/>
      <c r="AO10" s="280">
        <v>275158</v>
      </c>
      <c r="AP10" s="280">
        <v>23049</v>
      </c>
      <c r="AQ10" s="281">
        <v>15145</v>
      </c>
      <c r="AR10" s="282">
        <v>52.2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531</v>
      </c>
      <c r="AL11" s="1196"/>
      <c r="AM11" s="1196"/>
      <c r="AN11" s="1197"/>
      <c r="AO11" s="280" t="s">
        <v>532</v>
      </c>
      <c r="AP11" s="280" t="s">
        <v>532</v>
      </c>
      <c r="AQ11" s="281">
        <v>1510</v>
      </c>
      <c r="AR11" s="282" t="s">
        <v>532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533</v>
      </c>
      <c r="AL12" s="1196"/>
      <c r="AM12" s="1196"/>
      <c r="AN12" s="1197"/>
      <c r="AO12" s="280" t="s">
        <v>532</v>
      </c>
      <c r="AP12" s="280" t="s">
        <v>532</v>
      </c>
      <c r="AQ12" s="281">
        <v>21</v>
      </c>
      <c r="AR12" s="282" t="s">
        <v>532</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534</v>
      </c>
      <c r="AL13" s="1196"/>
      <c r="AM13" s="1196"/>
      <c r="AN13" s="1197"/>
      <c r="AO13" s="280">
        <v>86298</v>
      </c>
      <c r="AP13" s="280">
        <v>7229</v>
      </c>
      <c r="AQ13" s="281">
        <v>4533</v>
      </c>
      <c r="AR13" s="282">
        <v>59.5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535</v>
      </c>
      <c r="AL14" s="1196"/>
      <c r="AM14" s="1196"/>
      <c r="AN14" s="1197"/>
      <c r="AO14" s="280">
        <v>42459</v>
      </c>
      <c r="AP14" s="280">
        <v>3557</v>
      </c>
      <c r="AQ14" s="281">
        <v>2422</v>
      </c>
      <c r="AR14" s="282">
        <v>46.9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536</v>
      </c>
      <c r="AL15" s="1199"/>
      <c r="AM15" s="1199"/>
      <c r="AN15" s="1200"/>
      <c r="AO15" s="280">
        <v>-107413</v>
      </c>
      <c r="AP15" s="280">
        <v>-8998</v>
      </c>
      <c r="AQ15" s="281">
        <v>-7979</v>
      </c>
      <c r="AR15" s="282">
        <v>12.8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189</v>
      </c>
      <c r="AL16" s="1199"/>
      <c r="AM16" s="1199"/>
      <c r="AN16" s="1200"/>
      <c r="AO16" s="280">
        <v>1922076</v>
      </c>
      <c r="AP16" s="280">
        <v>161005</v>
      </c>
      <c r="AQ16" s="281">
        <v>122579</v>
      </c>
      <c r="AR16" s="282">
        <v>31.3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541</v>
      </c>
      <c r="AL21" s="1202"/>
      <c r="AM21" s="1202"/>
      <c r="AN21" s="1203"/>
      <c r="AO21" s="293">
        <v>12.73</v>
      </c>
      <c r="AP21" s="294">
        <v>10.66</v>
      </c>
      <c r="AQ21" s="295">
        <v>2.0699999999999998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542</v>
      </c>
      <c r="AL22" s="1202"/>
      <c r="AM22" s="1202"/>
      <c r="AN22" s="1203"/>
      <c r="AO22" s="298">
        <v>96.4</v>
      </c>
      <c r="AP22" s="299">
        <v>96.3</v>
      </c>
      <c r="AQ22" s="300">
        <v>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543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524</v>
      </c>
      <c r="AP30" s="268"/>
      <c r="AQ30" s="269" t="s">
        <v>525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526</v>
      </c>
      <c r="AQ31" s="275" t="s">
        <v>527</v>
      </c>
      <c r="AR31" s="276" t="s">
        <v>528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546</v>
      </c>
      <c r="AL32" s="1186"/>
      <c r="AM32" s="1186"/>
      <c r="AN32" s="1187"/>
      <c r="AO32" s="308">
        <v>1250617</v>
      </c>
      <c r="AP32" s="308">
        <v>104759</v>
      </c>
      <c r="AQ32" s="309">
        <v>59977</v>
      </c>
      <c r="AR32" s="310">
        <v>74.7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547</v>
      </c>
      <c r="AL33" s="1186"/>
      <c r="AM33" s="1186"/>
      <c r="AN33" s="1187"/>
      <c r="AO33" s="308" t="s">
        <v>532</v>
      </c>
      <c r="AP33" s="308" t="s">
        <v>532</v>
      </c>
      <c r="AQ33" s="309" t="s">
        <v>532</v>
      </c>
      <c r="AR33" s="310" t="s">
        <v>532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548</v>
      </c>
      <c r="AL34" s="1186"/>
      <c r="AM34" s="1186"/>
      <c r="AN34" s="1187"/>
      <c r="AO34" s="308" t="s">
        <v>532</v>
      </c>
      <c r="AP34" s="308" t="s">
        <v>532</v>
      </c>
      <c r="AQ34" s="309" t="s">
        <v>532</v>
      </c>
      <c r="AR34" s="310" t="s">
        <v>532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549</v>
      </c>
      <c r="AL35" s="1186"/>
      <c r="AM35" s="1186"/>
      <c r="AN35" s="1187"/>
      <c r="AO35" s="308">
        <v>175260</v>
      </c>
      <c r="AP35" s="308">
        <v>14681</v>
      </c>
      <c r="AQ35" s="309">
        <v>16053</v>
      </c>
      <c r="AR35" s="310">
        <v>-8.5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550</v>
      </c>
      <c r="AL36" s="1186"/>
      <c r="AM36" s="1186"/>
      <c r="AN36" s="1187"/>
      <c r="AO36" s="308" t="s">
        <v>532</v>
      </c>
      <c r="AP36" s="308" t="s">
        <v>532</v>
      </c>
      <c r="AQ36" s="309">
        <v>3449</v>
      </c>
      <c r="AR36" s="310" t="s">
        <v>532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551</v>
      </c>
      <c r="AL37" s="1186"/>
      <c r="AM37" s="1186"/>
      <c r="AN37" s="1187"/>
      <c r="AO37" s="308">
        <v>29985</v>
      </c>
      <c r="AP37" s="308">
        <v>2512</v>
      </c>
      <c r="AQ37" s="309">
        <v>404</v>
      </c>
      <c r="AR37" s="310">
        <v>521.79999999999995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552</v>
      </c>
      <c r="AL38" s="1189"/>
      <c r="AM38" s="1189"/>
      <c r="AN38" s="1190"/>
      <c r="AO38" s="311">
        <v>79</v>
      </c>
      <c r="AP38" s="311">
        <v>7</v>
      </c>
      <c r="AQ38" s="312">
        <v>3</v>
      </c>
      <c r="AR38" s="300">
        <v>133.30000000000001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553</v>
      </c>
      <c r="AL39" s="1189"/>
      <c r="AM39" s="1189"/>
      <c r="AN39" s="1190"/>
      <c r="AO39" s="308">
        <v>-35041</v>
      </c>
      <c r="AP39" s="308">
        <v>-2935</v>
      </c>
      <c r="AQ39" s="309">
        <v>-3105</v>
      </c>
      <c r="AR39" s="310">
        <v>-5.5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554</v>
      </c>
      <c r="AL40" s="1186"/>
      <c r="AM40" s="1186"/>
      <c r="AN40" s="1187"/>
      <c r="AO40" s="308">
        <v>-922352</v>
      </c>
      <c r="AP40" s="308">
        <v>-77262</v>
      </c>
      <c r="AQ40" s="309">
        <v>-51549</v>
      </c>
      <c r="AR40" s="310">
        <v>49.9</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300</v>
      </c>
      <c r="AL41" s="1192"/>
      <c r="AM41" s="1192"/>
      <c r="AN41" s="1193"/>
      <c r="AO41" s="308">
        <v>498548</v>
      </c>
      <c r="AP41" s="308">
        <v>41761</v>
      </c>
      <c r="AQ41" s="309">
        <v>25231</v>
      </c>
      <c r="AR41" s="310">
        <v>65.5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524</v>
      </c>
      <c r="AN49" s="1180" t="s">
        <v>558</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559</v>
      </c>
      <c r="AO50" s="325" t="s">
        <v>560</v>
      </c>
      <c r="AP50" s="326" t="s">
        <v>561</v>
      </c>
      <c r="AQ50" s="327" t="s">
        <v>562</v>
      </c>
      <c r="AR50" s="328" t="s">
        <v>563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1906384</v>
      </c>
      <c r="AN51" s="330">
        <v>149029</v>
      </c>
      <c r="AO51" s="331">
        <v>54.3</v>
      </c>
      <c r="AP51" s="332">
        <v>90072</v>
      </c>
      <c r="AQ51" s="333">
        <v>13.3</v>
      </c>
      <c r="AR51" s="334">
        <v>41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1020117</v>
      </c>
      <c r="AN52" s="338">
        <v>79746</v>
      </c>
      <c r="AO52" s="339">
        <v>43.1</v>
      </c>
      <c r="AP52" s="340">
        <v>46083</v>
      </c>
      <c r="AQ52" s="341">
        <v>3.2</v>
      </c>
      <c r="AR52" s="342">
        <v>39.9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2077639</v>
      </c>
      <c r="AN53" s="330">
        <v>165075</v>
      </c>
      <c r="AO53" s="331">
        <v>10.8</v>
      </c>
      <c r="AP53" s="332">
        <v>88328</v>
      </c>
      <c r="AQ53" s="333">
        <v>-1.9</v>
      </c>
      <c r="AR53" s="334">
        <v>12.7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1447474</v>
      </c>
      <c r="AN54" s="338">
        <v>115007</v>
      </c>
      <c r="AO54" s="339">
        <v>44.2</v>
      </c>
      <c r="AP54" s="340">
        <v>49013</v>
      </c>
      <c r="AQ54" s="341">
        <v>6.4</v>
      </c>
      <c r="AR54" s="342">
        <v>37.799999999999997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1794086</v>
      </c>
      <c r="AN55" s="330">
        <v>145459</v>
      </c>
      <c r="AO55" s="331">
        <v>-11.9</v>
      </c>
      <c r="AP55" s="332">
        <v>103390</v>
      </c>
      <c r="AQ55" s="333">
        <v>17.100000000000001</v>
      </c>
      <c r="AR55" s="334">
        <v>-29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1212032</v>
      </c>
      <c r="AN56" s="338">
        <v>98268</v>
      </c>
      <c r="AO56" s="339">
        <v>-14.6</v>
      </c>
      <c r="AP56" s="340">
        <v>51269</v>
      </c>
      <c r="AQ56" s="341">
        <v>4.5999999999999996</v>
      </c>
      <c r="AR56" s="342">
        <v>-19.2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1231953</v>
      </c>
      <c r="AN57" s="330">
        <v>101420</v>
      </c>
      <c r="AO57" s="331">
        <v>-30.3</v>
      </c>
      <c r="AP57" s="332">
        <v>117234</v>
      </c>
      <c r="AQ57" s="333">
        <v>13.4</v>
      </c>
      <c r="AR57" s="334">
        <v>-43.7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743013</v>
      </c>
      <c r="AN58" s="338">
        <v>61168</v>
      </c>
      <c r="AO58" s="339">
        <v>-37.799999999999997</v>
      </c>
      <c r="AP58" s="340">
        <v>59796</v>
      </c>
      <c r="AQ58" s="341">
        <v>16.600000000000001</v>
      </c>
      <c r="AR58" s="342">
        <v>-54.4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1195200</v>
      </c>
      <c r="AN59" s="330">
        <v>100117</v>
      </c>
      <c r="AO59" s="331">
        <v>-1.3</v>
      </c>
      <c r="AP59" s="332">
        <v>97758</v>
      </c>
      <c r="AQ59" s="333">
        <v>-16.600000000000001</v>
      </c>
      <c r="AR59" s="334">
        <v>15.3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629719</v>
      </c>
      <c r="AN60" s="338">
        <v>52749</v>
      </c>
      <c r="AO60" s="339">
        <v>-13.8</v>
      </c>
      <c r="AP60" s="340">
        <v>45946</v>
      </c>
      <c r="AQ60" s="341">
        <v>-23.2</v>
      </c>
      <c r="AR60" s="342">
        <v>9.4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1641052</v>
      </c>
      <c r="AN61" s="345">
        <v>132220</v>
      </c>
      <c r="AO61" s="346">
        <v>4.3</v>
      </c>
      <c r="AP61" s="347">
        <v>99356</v>
      </c>
      <c r="AQ61" s="348">
        <v>5.0999999999999996</v>
      </c>
      <c r="AR61" s="334">
        <v>-0.8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1010471</v>
      </c>
      <c r="AN62" s="338">
        <v>81388</v>
      </c>
      <c r="AO62" s="339">
        <v>4.2</v>
      </c>
      <c r="AP62" s="340">
        <v>50421</v>
      </c>
      <c r="AQ62" s="341">
        <v>1.5</v>
      </c>
      <c r="AR62" s="342">
        <v>2.7</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SeXTR4y/aU1mxLT7raPUYtRoh/jetUL8fugm9R97WrM4s5fwJ1XC7ZefYIEgfywejMtdZ+5r7zWV9FD3UVkFEw==" saltValue="NBfzBenH4O1w5QqcukWq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572</v>
      </c>
    </row>
    <row r="120" spans="125:125" ht="13.5" hidden="1" customHeight="1"/>
    <row r="121" spans="125:125" ht="13.5" hidden="1" customHeight="1">
      <c r="DU121" s="255"/>
    </row>
  </sheetData>
  <sheetProtection algorithmName="SHA-512" hashValue="E+/XRCIk+F4UvVZhuVJlhAQ/+JPrgeFeUGh+uo3qA5pHLdHSZ+wvFfUSboTludbYqiB1foY8y/jd2jxrYRV8CA==" saltValue="UAOTMeX4TSNKCIl7sKvV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573</v>
      </c>
    </row>
  </sheetData>
  <sheetProtection algorithmName="SHA-512" hashValue="SvFmUuLG/Usw3l4ckSSNT2QOPXC7nwU8nxTciqmZdwFDhZUqeCFAYE0nB29fAQ/KdIwnHoS59K6tnlHyu2o5Hw==" saltValue="rFd7VQStD97gJMItORd4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04" t="s">
        <v>3</v>
      </c>
      <c r="D47" s="1204"/>
      <c r="E47" s="1205"/>
      <c r="F47" s="11">
        <v>36.99</v>
      </c>
      <c r="G47" s="12">
        <v>38.26</v>
      </c>
      <c r="H47" s="12">
        <v>37.86</v>
      </c>
      <c r="I47" s="12">
        <v>40.619999999999997</v>
      </c>
      <c r="J47" s="13">
        <v>36.44</v>
      </c>
    </row>
    <row r="48" spans="2:10" ht="57.75" customHeight="1">
      <c r="B48" s="14"/>
      <c r="C48" s="1206" t="s">
        <v>4</v>
      </c>
      <c r="D48" s="1206"/>
      <c r="E48" s="1207"/>
      <c r="F48" s="15">
        <v>5.6</v>
      </c>
      <c r="G48" s="16">
        <v>4.4800000000000004</v>
      </c>
      <c r="H48" s="16">
        <v>5.87</v>
      </c>
      <c r="I48" s="16">
        <v>5.26</v>
      </c>
      <c r="J48" s="17">
        <v>3.59</v>
      </c>
    </row>
    <row r="49" spans="2:10" ht="57.75" customHeight="1" thickBot="1">
      <c r="B49" s="18"/>
      <c r="C49" s="1208" t="s">
        <v>5</v>
      </c>
      <c r="D49" s="1208"/>
      <c r="E49" s="1209"/>
      <c r="F49" s="19">
        <v>2.9</v>
      </c>
      <c r="G49" s="20" t="s">
        <v>579</v>
      </c>
      <c r="H49" s="20" t="s">
        <v>580</v>
      </c>
      <c r="I49" s="20">
        <v>3.04</v>
      </c>
      <c r="J49" s="21" t="s">
        <v>581</v>
      </c>
    </row>
    <row r="50" spans="2:10"/>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ctc6kr+NTlK/8VY3BFIhP/T4Uj6proNF5oJmCI/s8BrKzoKj7XUyKby7GAgrV2SVdj/Bgej12anBuvlphKUfaA==" saltValue="Nq8H09XvZlfxEcd4bejo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2023-10-02T00:04:38Z</cp:lastPrinted>
  <dcterms:created xsi:type="dcterms:W3CDTF">2023-02-20T07:52:39Z</dcterms:created>
  <dcterms:modified xsi:type="dcterms:W3CDTF">2023-10-19T06:47:46Z</dcterms:modified>
  <cp:category/>
</cp:coreProperties>
</file>