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33_大和村（）\"/>
    </mc:Choice>
  </mc:AlternateContent>
  <bookViews>
    <workbookView xWindow="0" yWindow="0" windowWidth="28800" windowHeight="11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<sst xmlns="http://schemas.openxmlformats.org/spreadsheetml/2006/main" count="1214" uniqueCount="603">
  <si>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</si>
  <si>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</si>
  <si>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</si>
  <si>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</si>
  <si>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</si>
  <si>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</si>
  <si>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</si>
  <si>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</si>
  <si>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</si>
  <si>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</si>
  <si>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</si>
  <si>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</si>
  <si>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</si>
  <si>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</si>
  <si>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</si>
  <si>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</si>
  <si>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</si>
  <si>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</si>
  <si>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</si>
  <si>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</si>
  <si>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</si>
  <si>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</si>
  <si>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</si>
  <si>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</si>
  <si>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</si>
  <si>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</si>
  <si>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</si>
  <si>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</si>
  <si>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</si>
  <si>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</si>
  <si>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</si>
  <si>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</si>
  <si>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</si>
  <si>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</si>
  <si>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</si>
  <si>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</si>
  <si>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</si>
  <si>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</si>
  <si>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</si>
  <si>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</si>
  <si>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</si>
  <si>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</si>
  <si>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</si>
  <si>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</si>
  <si>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</si>
  <si>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</si>
  <si>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</si>
  <si>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</si>
  <si>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</si>
  <si>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</si>
  <si>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</si>
  <si>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</si>
  <si>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</si>
  <si>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</si>
  <si>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</si>
  <si>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</si>
  <si>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</si>
  <si>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</si>
  <si>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</si>
  <si>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</si>
  <si>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</si>
  <si>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</si>
  <si>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</si>
  <si>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</si>
  <si>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</si>
  <si>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</si>
  <si>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</si>
  <si>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</si>
  <si>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</si>
  <si>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</si>
  <si>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</si>
  <si>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</si>
  <si>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</si>
  <si>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</si>
  <si>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</si>
  <si>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</si>
  <si>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</si>
  <si>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</si>
  <si>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</si>
  <si>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</si>
  <si>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</si>
  <si>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</si>
  <si>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</si>
  <si>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</si>
  <si>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</si>
  <si>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</si>
  <si>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</si>
  <si>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</si>
  <si>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</si>
  <si>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</si>
  <si>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</si>
  <si>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</si>
  <si>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</si>
  <si>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</si>
  <si>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</si>
  <si>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</si>
  <si>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</si>
  <si>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大和村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</si>
  <si>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</si>
  <si>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</si>
  <si>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</si>
  <si>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</si>
  <si>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</si>
  <si>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</si>
  <si>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</si>
  <si>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</si>
  <si>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</si>
  <si>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</si>
  <si>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</si>
  <si>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</si>
  <si>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</si>
  <si>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</si>
  <si>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</si>
  <si>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</si>
  <si>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</si>
  <si>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</si>
  <si>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</si>
  <si>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</si>
  <si>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</si>
  <si>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</si>
  <si>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</si>
  <si>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</si>
  <si>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</si>
  <si>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</si>
  <si>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</si>
  <si>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</si>
  <si>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</si>
  <si>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</si>
  <si>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</si>
  <si>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</si>
  <si>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</si>
  <si>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</si>
  <si>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</si>
  <si>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</si>
  <si>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</si>
  <si>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</si>
  <si>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</si>
  <si>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</si>
  <si>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</si>
  <si>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</si>
  <si>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</si>
  <si>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</si>
  <si>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</si>
  <si>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</si>
  <si>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</si>
  <si>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</si>
  <si>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</si>
  <si>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</si>
  <si>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</si>
  <si>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</si>
  <si>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</si>
  <si>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</si>
  <si>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</si>
  <si>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</si>
  <si>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</si>
  <si>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</si>
  <si>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</si>
  <si>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</si>
  <si>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</si>
  <si>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</si>
  <si>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</si>
  <si>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</si>
  <si>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</si>
  <si>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</si>
  <si>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</si>
  <si>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</si>
  <si>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</si>
  <si>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</si>
  <si>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</si>
  <si>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</si>
  <si>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</si>
  <si>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</si>
  <si>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</si>
  <si>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</si>
  <si>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</si>
  <si>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</si>
  <si>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</si>
  <si>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</si>
  <si>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</si>
  <si>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</si>
  <si>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</si>
  <si>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</si>
  <si>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</si>
  <si>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</si>
  <si>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</si>
  <si>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</si>
  <si>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</si>
  <si>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</si>
  <si>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</si>
  <si>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</si>
  <si>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</si>
  <si>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</si>
  <si>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</si>
  <si>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</si>
  <si>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</si>
  <si>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</si>
  <si>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</si>
  <si>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</si>
  <si>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</si>
  <si>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</si>
  <si>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</si>
  <si>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</si>
  <si>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</si>
  <si>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</si>
  <si>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</si>
  <si>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</si>
  <si>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</si>
  <si>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</si>
  <si>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</si>
  <si>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</si>
  <si>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</si>
  <si>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</si>
  <si>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</si>
  <si>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鹿児島県大和村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</si>
  <si>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</si>
  <si>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</si>
  <si>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</si>
  <si>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</si>
  <si>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</si>
  <si>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</si>
  <si>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</si>
  <si>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</si>
  <si>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</si>
  <si>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</si>
  <si>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</si>
  <si>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</si>
  <si>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</si>
  <si>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</si>
  <si>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</si>
  <si>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</si>
  <si>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</si>
  <si>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</si>
  <si>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</si>
  <si>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</si>
  <si>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</si>
  <si>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</si>
  <si>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</si>
  <si>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</si>
  <si>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</si>
  <si>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</si>
  <si>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</si>
  <si>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</si>
  <si>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</si>
  <si>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</si>
  <si>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</si>
  <si>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</si>
  <si>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</si>
  <si>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</si>
  <si>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</si>
  <si>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</si>
  <si>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</si>
  <si>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</si>
  <si>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</si>
  <si>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</si>
  <si>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</si>
  <si>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</si>
  <si>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</si>
  <si>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</si>
  <si>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</si>
  <si>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</si>
  <si>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</si>
  <si>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</si>
  <si>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</si>
  <si>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</si>
  <si>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</si>
  <si>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</si>
  <si>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</si>
  <si>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</si>
  <si>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</si>
  <si>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</si>
  <si>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</si>
  <si>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</si>
  <si>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</si>
  <si>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</si>
  <si>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</si>
  <si>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</si>
  <si>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</si>
  <si>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</si>
  <si>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</si>
  <si>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</si>
  <si>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</si>
  <si>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</si>
  <si>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</si>
  <si>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</si>
  <si>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</si>
  <si>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</si>
  <si>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</si>
  <si>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</si>
  <si>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</si>
  <si>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</si>
  <si>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</si>
  <si>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</si>
  <si>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</si>
  <si>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</si>
  <si>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</si>
  <si>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</si>
  <si>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</si>
  <si>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</si>
  <si>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</si>
  <si>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</si>
  <si>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</si>
  <si>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</si>
  <si>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</si>
  <si>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</si>
  <si>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</si>
  <si>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</si>
  <si>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</si>
  <si>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</si>
  <si>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</si>
  <si>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</si>
  <si>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</si>
  <si>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</si>
  <si>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</si>
  <si>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</si>
  <si>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</si>
  <si>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</si>
  <si>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</si>
  <si>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</si>
  <si>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</si>
  <si>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</si>
  <si>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</si>
  <si>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</si>
  <si>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</si>
  <si>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</si>
  <si>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</si>
  <si>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</si>
  <si>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</si>
  <si>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</si>
  <si>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</si>
  <si>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</si>
  <si>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</si>
  <si>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</si>
  <si>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</si>
  <si>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</si>
  <si>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</si>
  <si>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</si>
  <si>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</si>
  <si>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</si>
  <si>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</si>
  <si>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</si>
  <si>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</si>
  <si>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</si>
  <si>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</si>
  <si>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</si>
  <si>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</si>
  <si>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</si>
  <si>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</si>
  <si>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</si>
  <si>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</si>
  <si>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</si>
  <si>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</si>
  <si>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</si>
  <si>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</si>
  <si>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</si>
  <si>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</si>
  <si>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</si>
  <si>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</si>
  <si>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</si>
  <si>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</si>
  <si>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</si>
  <si>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</si>
  <si>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</si>
  <si>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</si>
  <si>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</si>
  <si>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</si>
  <si>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</si>
  <si>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</si>
  <si>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</si>
  <si>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</si>
  <si>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令和3年度</t>
  </si>
  <si>
    <t>鹿児島県大和村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</si>
  <si>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</si>
  <si>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</si>
  <si>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</si>
  <si>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</si>
  <si>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</si>
  <si>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</si>
  <si>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</si>
  <si>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</si>
  <si>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</si>
  <si>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</si>
  <si>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</si>
  <si>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</si>
  <si>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</si>
  <si>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</si>
  <si>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</si>
  <si>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</si>
  <si>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</si>
  <si>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</si>
  <si>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</si>
  <si>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</si>
  <si>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</si>
  <si>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</si>
  <si>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</si>
  <si>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</si>
  <si>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</si>
  <si>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</si>
  <si>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</si>
  <si>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</si>
  <si>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</si>
  <si>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</si>
  <si>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</si>
  <si>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</si>
  <si>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</si>
  <si>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</si>
  <si>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大和診療所特別会計</t>
    <phoneticPr fontId="5"/>
  </si>
  <si>
    <t>介護保険特別会計</t>
    <phoneticPr fontId="5"/>
  </si>
  <si>
    <t>後期高齢者医療特別会計</t>
    <phoneticPr fontId="5"/>
  </si>
  <si>
    <t>大和の園特別会計</t>
    <phoneticPr fontId="5"/>
  </si>
  <si>
    <t>簡易水道事業特別会計</t>
    <phoneticPr fontId="5"/>
  </si>
  <si>
    <t>法非適用企業</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</si>
  <si>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</si>
  <si>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</si>
  <si>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</si>
  <si>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</si>
  <si>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</si>
  <si>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</si>
  <si>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</si>
  <si>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</si>
  <si>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</si>
  <si>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</si>
  <si>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</si>
  <si>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</si>
  <si>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</si>
  <si>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</si>
  <si>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</si>
  <si>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</si>
  <si>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</si>
  <si>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</si>
  <si>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</si>
  <si>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</si>
  <si>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</si>
  <si>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</si>
  <si>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</si>
  <si>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</si>
  <si>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</si>
  <si>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</si>
  <si>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</si>
  <si>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</si>
  <si>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</si>
  <si>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</si>
  <si>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</si>
  <si>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</si>
  <si>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</si>
  <si>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</si>
  <si>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</si>
  <si>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</si>
  <si>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</si>
  <si>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</si>
  <si>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</si>
  <si>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</si>
  <si>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</si>
  <si>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</si>
  <si>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</si>
  <si>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</si>
  <si>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</si>
  <si>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</si>
  <si>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</si>
  <si>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</si>
  <si>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</si>
  <si>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</si>
  <si>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</si>
  <si>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</si>
  <si>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</si>
  <si>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</si>
  <si>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</si>
  <si>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</si>
  <si>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</si>
  <si>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</si>
  <si>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</si>
  <si>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</si>
  <si>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</si>
  <si>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大和診療所特別会計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</si>
  <si>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</si>
  <si>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</si>
  <si>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</si>
  <si>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</si>
  <si>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</si>
  <si>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</si>
  <si>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</si>
  <si>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</si>
  <si>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</si>
  <si>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</si>
  <si>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</si>
  <si>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</si>
  <si>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</si>
  <si>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</si>
  <si>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</si>
  <si>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</si>
  <si>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</si>
  <si>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</si>
  <si>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</si>
  <si>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</si>
  <si>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</si>
  <si>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</si>
  <si>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</si>
  <si>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</si>
  <si>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</si>
  <si>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</si>
  <si>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</si>
  <si>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</si>
  <si>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</si>
  <si>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</si>
  <si>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</si>
  <si>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</si>
  <si>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</si>
  <si>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</si>
  <si>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</si>
  <si>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</si>
  <si>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</si>
  <si>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</si>
  <si>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</si>
  <si>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</si>
  <si>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</si>
  <si>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</si>
  <si>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</si>
  <si>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</si>
  <si>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</si>
  <si>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</si>
  <si>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</si>
  <si>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</si>
  <si>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</si>
  <si>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</si>
  <si>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</si>
  <si>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</si>
  <si>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</si>
  <si>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</si>
  <si>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</si>
  <si>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</si>
  <si>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</si>
  <si>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</si>
  <si>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</si>
  <si>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</si>
  <si>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</si>
  <si>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</si>
  <si>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</si>
  <si>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</si>
  <si>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</si>
  <si>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</si>
  <si>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</si>
  <si>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</si>
  <si>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</si>
  <si>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</si>
  <si>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</si>
  <si>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</si>
  <si>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</si>
  <si>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</si>
  <si>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</si>
  <si>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</si>
  <si>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</si>
  <si>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</si>
  <si>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</si>
  <si>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</si>
  <si>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</si>
  <si>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</si>
  <si>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</si>
  <si>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</si>
  <si>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0.37</t>
  </si>
  <si>
    <t>▲ 1.97</t>
  </si>
  <si>
    <t>▲ 0.04</t>
  </si>
  <si>
    <t>一般会計</t>
  </si>
  <si>
    <t>大和診療所特別会計</t>
  </si>
  <si>
    <t>簡易水道事業特別会計</t>
  </si>
  <si>
    <t>大和の園特別会計</t>
  </si>
  <si>
    <t>介護保険特別会計</t>
  </si>
  <si>
    <t>国民健康保険特別会計</t>
  </si>
  <si>
    <t>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</si>
  <si>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</si>
  <si>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</si>
  <si>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</si>
  <si>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</si>
  <si>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</si>
  <si>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</si>
  <si>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</si>
  <si>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</si>
  <si>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</si>
  <si>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</si>
  <si>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合同会社　ひらとみ</t>
    <rPh sb="0" eb="2">
      <t>ゴウドウ</t>
    </rPh>
    <rPh sb="2" eb="4">
      <t>ガイシャ</t>
    </rPh>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</si>
  <si>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</si>
  <si>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</si>
  <si>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</si>
  <si>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</si>
  <si>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奄美群島広域事務組合</t>
    <rPh sb="0" eb="2">
      <t>アマミ</t>
    </rPh>
    <rPh sb="2" eb="4">
      <t>グントウ</t>
    </rPh>
    <rPh sb="4" eb="6">
      <t>コウイキ</t>
    </rPh>
    <rPh sb="6" eb="8">
      <t>ジム</t>
    </rPh>
    <rPh sb="8" eb="10">
      <t>クミアイ</t>
    </rPh>
    <phoneticPr fontId="2"/>
  </si>
  <si>
    <t>大島地区消防組合</t>
    <rPh sb="0" eb="2">
      <t>オオシマ</t>
    </rPh>
    <rPh sb="2" eb="4">
      <t>チク</t>
    </rPh>
    <rPh sb="4" eb="6">
      <t>ショウボウ</t>
    </rPh>
    <rPh sb="6" eb="8">
      <t>クミアイ</t>
    </rPh>
    <phoneticPr fontId="2"/>
  </si>
  <si>
    <t>奄美大島地区介護保険一部事務組合</t>
    <rPh sb="0" eb="4">
      <t>アマミオオシマ</t>
    </rPh>
    <rPh sb="4" eb="6">
      <t>チク</t>
    </rPh>
    <rPh sb="6" eb="8">
      <t>カイゴ</t>
    </rPh>
    <rPh sb="8" eb="10">
      <t>ホケン</t>
    </rPh>
    <rPh sb="10" eb="12">
      <t>イチブ</t>
    </rPh>
    <rPh sb="12" eb="14">
      <t>ジム</t>
    </rPh>
    <rPh sb="14" eb="16">
      <t>クミアイ</t>
    </rPh>
    <phoneticPr fontId="2"/>
  </si>
  <si>
    <t>大島地区衛生組合</t>
    <rPh sb="0" eb="2">
      <t>オオシマ</t>
    </rPh>
    <rPh sb="2" eb="4">
      <t>チク</t>
    </rPh>
    <rPh sb="4" eb="6">
      <t>エイセイ</t>
    </rPh>
    <rPh sb="6" eb="8">
      <t>クミアイ</t>
    </rPh>
    <phoneticPr fontId="2"/>
  </si>
  <si>
    <t>-</t>
    <phoneticPr fontId="2"/>
  </si>
  <si>
    <t>大和村振興基金</t>
  </si>
  <si>
    <t>大和村ふるさと応援基金</t>
  </si>
  <si>
    <t>大和村生活環境整備基金</t>
  </si>
  <si>
    <t>大和村ふるさと水と土保全基金</t>
    <rPh sb="0" eb="3">
      <t>ヤマトソン</t>
    </rPh>
    <rPh sb="7" eb="8">
      <t>ミズ</t>
    </rPh>
    <rPh sb="9" eb="10">
      <t>ツチ</t>
    </rPh>
    <rPh sb="10" eb="12">
      <t>ホゼン</t>
    </rPh>
    <rPh sb="12" eb="14">
      <t>キキン</t>
    </rPh>
    <phoneticPr fontId="3"/>
  </si>
  <si>
    <t>大和村地域福祉基金</t>
    <rPh sb="0" eb="3">
      <t>ヤマトソン</t>
    </rPh>
    <rPh sb="3" eb="5">
      <t>チイキ</t>
    </rPh>
    <rPh sb="5" eb="7">
      <t>フクシ</t>
    </rPh>
    <rPh sb="7" eb="9">
      <t>キキン</t>
    </rPh>
    <phoneticPr fontId="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</si>
  <si>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</si>
  <si>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</si>
  <si>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</si>
  <si>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</si>
  <si>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</si>
  <si>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</si>
  <si>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</si>
  <si>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</si>
  <si>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</si>
  <si>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平成25年度以降は「無し」となっている。有形固定資産減価償却率も全体としては、県平均より低い状況であるが、保育所や橋りょう等一部の施設では県平均より上回っている。保育所に関しては、今後、個別施設計画に基づき長寿命化を図る予定であり、橋りょうに関しても長寿命化計画に基づき事業を実施していく。その他の施設に関しても公共施設等総合管理計画また公共施設等個別管理計画に基づき、老朽化対策や維持管理に要する経費の削減に努める。</t>
    <phoneticPr fontId="5"/>
  </si>
  <si>
    <t>実質公債費比率は前年度より減少しているが類似団体を上回っている。将来負担比率については平成25年度以降「無し」となっている。新規発行地方債の抑制や令和３年度においては繰上償還の実施をしたが、償還額を借入額が上回ったことにより地方債残高は増加している。今後も大型事業実施の予定があり地方債の発行額が増加する可能性があるため実質公債費比率についても今後増加が懸念さ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</si>
</sst>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8" fillId="0" borderId="98" xfId="15" applyNumberFormat="1" applyFont="1" applyBorder="1" applyAlignment="1" applyProtection="1">
      <alignment horizontal="right" vertical="center" shrinkToFit="1"/>
      <protection locked="0"/>
    </xf>
    <xf numFmtId="177" fontId="38" fillId="0" borderId="99" xfId="15" applyNumberFormat="1" applyFont="1" applyBorder="1" applyAlignment="1" applyProtection="1">
      <alignment horizontal="right" vertical="center" shrinkToFit="1"/>
      <protection locked="0"/>
    </xf>
    <xf numFmtId="177" fontId="38"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10F7-4A82-A05D-8166769164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416574</c:v>
                </c:pt>
                <c:pt idx="1">
                  <c:v>435899</c:v>
                </c:pt>
                <c:pt idx="2">
                  <c:v>509157</c:v>
                </c:pt>
                <c:pt idx="3">
                  <c:v>895874</c:v>
                </c:pt>
                <c:pt idx="4">
                  <c:v>510692</c:v>
                </c:pt>
              </c:numCache>
            </c:numRef>
          </c:val>
          <c:smooth val="0"/>
          <c:extLst>
            <c:ext xmlns:c16="http://schemas.microsoft.com/office/drawing/2014/chart" uri="{C3380CC4-5D6E-409C-BE32-E72D297353CC}">
              <c16:uniqueId val="{00000001-10F7-4A82-A05D-81667691647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4.5199999999999996</c:v>
                </c:pt>
                <c:pt idx="1">
                  <c:v>3.91</c:v>
                </c:pt>
                <c:pt idx="2">
                  <c:v>3.65</c:v>
                </c:pt>
                <c:pt idx="3">
                  <c:v>6.86</c:v>
                </c:pt>
                <c:pt idx="4">
                  <c:v>4.58</c:v>
                </c:pt>
              </c:numCache>
            </c:numRef>
          </c:val>
          <c:extLst>
            <c:ext xmlns:c16="http://schemas.microsoft.com/office/drawing/2014/chart" uri="{C3380CC4-5D6E-409C-BE32-E72D297353CC}">
              <c16:uniqueId val="{00000000-7A42-4CC5-8545-44A1515DAC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41.46</c:v>
                </c:pt>
                <c:pt idx="1">
                  <c:v>42.67</c:v>
                </c:pt>
                <c:pt idx="2">
                  <c:v>41.44</c:v>
                </c:pt>
                <c:pt idx="3">
                  <c:v>36.79</c:v>
                </c:pt>
                <c:pt idx="4">
                  <c:v>43.38</c:v>
                </c:pt>
              </c:numCache>
            </c:numRef>
          </c:val>
          <c:extLst>
            <c:ext xmlns:c16="http://schemas.microsoft.com/office/drawing/2014/chart" uri="{C3380CC4-5D6E-409C-BE32-E72D297353CC}">
              <c16:uniqueId val="{00000001-7A42-4CC5-8545-44A1515DAC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4.96</c:v>
                </c:pt>
                <c:pt idx="1">
                  <c:v>-0.37</c:v>
                </c:pt>
                <c:pt idx="2">
                  <c:v>-1.97</c:v>
                </c:pt>
                <c:pt idx="3">
                  <c:v>-0.04</c:v>
                </c:pt>
                <c:pt idx="4">
                  <c:v>8.7100000000000009</c:v>
                </c:pt>
              </c:numCache>
            </c:numRef>
          </c:val>
          <c:smooth val="0"/>
          <c:extLst>
            <c:ext xmlns:c16="http://schemas.microsoft.com/office/drawing/2014/chart" uri="{C3380CC4-5D6E-409C-BE32-E72D297353CC}">
              <c16:uniqueId val="{00000002-7A42-4CC5-8545-44A1515DAC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E7C-437D-83C9-8F13D39EB9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7C-437D-83C9-8F13D39EB9F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0.13</c:v>
                </c:pt>
                <c:pt idx="2">
                  <c:v>#N/A</c:v>
                </c:pt>
                <c:pt idx="3">
                  <c:v>0.17</c:v>
                </c:pt>
                <c:pt idx="4">
                  <c:v>#N/A</c:v>
                </c:pt>
                <c:pt idx="5">
                  <c:v>0.02</c:v>
                </c:pt>
                <c:pt idx="6">
                  <c:v>#N/A</c:v>
                </c:pt>
                <c:pt idx="7">
                  <c:v>0.1</c:v>
                </c:pt>
                <c:pt idx="8">
                  <c:v>#N/A</c:v>
                </c:pt>
                <c:pt idx="9">
                  <c:v>0.02</c:v>
                </c:pt>
              </c:numCache>
            </c:numRef>
          </c:val>
          <c:extLst>
            <c:ext xmlns:c16="http://schemas.microsoft.com/office/drawing/2014/chart" uri="{C3380CC4-5D6E-409C-BE32-E72D297353CC}">
              <c16:uniqueId val="{00000002-AE7C-437D-83C9-8F13D39EB9F2}"/>
            </c:ext>
          </c:extLst>
        </c:ser>
        <c:ser>
          <c:idx val="3"/>
          <c:order val="3"/>
          <c:tx>
            <c:strRef>
              <c:f>データシート!$A$30</c:f>
              <c:strCache>
                <c:ptCount val="1"/>
                <c:pt idx="0">
                  <c:v>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0.35</c:v>
                </c:pt>
                <c:pt idx="2">
                  <c:v>#N/A</c:v>
                </c:pt>
                <c:pt idx="3">
                  <c:v>0.23</c:v>
                </c:pt>
                <c:pt idx="4">
                  <c:v>#N/A</c:v>
                </c:pt>
                <c:pt idx="5">
                  <c:v>0.05</c:v>
                </c:pt>
                <c:pt idx="6">
                  <c:v>#N/A</c:v>
                </c:pt>
                <c:pt idx="7">
                  <c:v>0.31</c:v>
                </c:pt>
                <c:pt idx="8">
                  <c:v>#N/A</c:v>
                </c:pt>
                <c:pt idx="9">
                  <c:v>0.16</c:v>
                </c:pt>
              </c:numCache>
            </c:numRef>
          </c:val>
          <c:extLst>
            <c:ext xmlns:c16="http://schemas.microsoft.com/office/drawing/2014/chart" uri="{C3380CC4-5D6E-409C-BE32-E72D297353CC}">
              <c16:uniqueId val="{00000003-AE7C-437D-83C9-8F13D39EB9F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1.02</c:v>
                </c:pt>
                <c:pt idx="2">
                  <c:v>#N/A</c:v>
                </c:pt>
                <c:pt idx="3">
                  <c:v>0.22</c:v>
                </c:pt>
                <c:pt idx="4">
                  <c:v>#N/A</c:v>
                </c:pt>
                <c:pt idx="5">
                  <c:v>0.35</c:v>
                </c:pt>
                <c:pt idx="6">
                  <c:v>#N/A</c:v>
                </c:pt>
                <c:pt idx="7">
                  <c:v>0.09</c:v>
                </c:pt>
                <c:pt idx="8">
                  <c:v>#N/A</c:v>
                </c:pt>
                <c:pt idx="9">
                  <c:v>0.24</c:v>
                </c:pt>
              </c:numCache>
            </c:numRef>
          </c:val>
          <c:extLst>
            <c:ext xmlns:c16="http://schemas.microsoft.com/office/drawing/2014/chart" uri="{C3380CC4-5D6E-409C-BE32-E72D297353CC}">
              <c16:uniqueId val="{00000004-AE7C-437D-83C9-8F13D39EB9F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0.28000000000000003</c:v>
                </c:pt>
                <c:pt idx="2">
                  <c:v>#N/A</c:v>
                </c:pt>
                <c:pt idx="3">
                  <c:v>0.28999999999999998</c:v>
                </c:pt>
                <c:pt idx="4">
                  <c:v>#N/A</c:v>
                </c:pt>
                <c:pt idx="5">
                  <c:v>1.07</c:v>
                </c:pt>
                <c:pt idx="6">
                  <c:v>#N/A</c:v>
                </c:pt>
                <c:pt idx="7">
                  <c:v>0.3</c:v>
                </c:pt>
                <c:pt idx="8">
                  <c:v>#N/A</c:v>
                </c:pt>
                <c:pt idx="9">
                  <c:v>0.26</c:v>
                </c:pt>
              </c:numCache>
            </c:numRef>
          </c:val>
          <c:extLst>
            <c:ext xmlns:c16="http://schemas.microsoft.com/office/drawing/2014/chart" uri="{C3380CC4-5D6E-409C-BE32-E72D297353CC}">
              <c16:uniqueId val="{00000005-AE7C-437D-83C9-8F13D39EB9F2}"/>
            </c:ext>
          </c:extLst>
        </c:ser>
        <c:ser>
          <c:idx val="6"/>
          <c:order val="6"/>
          <c:tx>
            <c:strRef>
              <c:f>データシート!$A$33</c:f>
              <c:strCache>
                <c:ptCount val="1"/>
                <c:pt idx="0">
                  <c:v>大和の園特別会計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0.32</c:v>
                </c:pt>
                <c:pt idx="2">
                  <c:v>#N/A</c:v>
                </c:pt>
                <c:pt idx="3">
                  <c:v>0.36</c:v>
                </c:pt>
                <c:pt idx="4">
                  <c:v>#N/A</c:v>
                </c:pt>
                <c:pt idx="5">
                  <c:v>0.23</c:v>
                </c:pt>
                <c:pt idx="6">
                  <c:v>#N/A</c:v>
                </c:pt>
                <c:pt idx="7">
                  <c:v>0.16</c:v>
                </c:pt>
                <c:pt idx="8">
                  <c:v>#N/A</c:v>
                </c:pt>
                <c:pt idx="9">
                  <c:v>0.3</c:v>
                </c:pt>
              </c:numCache>
            </c:numRef>
          </c:val>
          <c:extLst>
            <c:ext xmlns:c16="http://schemas.microsoft.com/office/drawing/2014/chart" uri="{C3380CC4-5D6E-409C-BE32-E72D297353CC}">
              <c16:uniqueId val="{00000006-AE7C-437D-83C9-8F13D39EB9F2}"/>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0.04</c:v>
                </c:pt>
                <c:pt idx="2">
                  <c:v>#N/A</c:v>
                </c:pt>
                <c:pt idx="3">
                  <c:v>0.17</c:v>
                </c:pt>
                <c:pt idx="4">
                  <c:v>#N/A</c:v>
                </c:pt>
                <c:pt idx="5">
                  <c:v>7.0000000000000007E-2</c:v>
                </c:pt>
                <c:pt idx="6">
                  <c:v>#N/A</c:v>
                </c:pt>
                <c:pt idx="7">
                  <c:v>0.22</c:v>
                </c:pt>
                <c:pt idx="8">
                  <c:v>#N/A</c:v>
                </c:pt>
                <c:pt idx="9">
                  <c:v>0.37</c:v>
                </c:pt>
              </c:numCache>
            </c:numRef>
          </c:val>
          <c:extLst>
            <c:ext xmlns:c16="http://schemas.microsoft.com/office/drawing/2014/chart" uri="{C3380CC4-5D6E-409C-BE32-E72D297353CC}">
              <c16:uniqueId val="{00000007-AE7C-437D-83C9-8F13D39EB9F2}"/>
            </c:ext>
          </c:extLst>
        </c:ser>
        <c:ser>
          <c:idx val="8"/>
          <c:order val="8"/>
          <c:tx>
            <c:strRef>
              <c:f>データシート!$A$35</c:f>
              <c:strCache>
                <c:ptCount val="1"/>
                <c:pt idx="0">
                  <c:v>大和診療所特別会計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c:v>
                </c:pt>
                <c:pt idx="2">
                  <c:v>#N/A</c:v>
                </c:pt>
                <c:pt idx="3">
                  <c:v>0.55000000000000004</c:v>
                </c:pt>
                <c:pt idx="4">
                  <c:v>#N/A</c:v>
                </c:pt>
                <c:pt idx="5">
                  <c:v>0.6</c:v>
                </c:pt>
                <c:pt idx="6">
                  <c:v>#N/A</c:v>
                </c:pt>
                <c:pt idx="7">
                  <c:v>0.54</c:v>
                </c:pt>
                <c:pt idx="8">
                  <c:v>#N/A</c:v>
                </c:pt>
                <c:pt idx="9">
                  <c:v>0.82</c:v>
                </c:pt>
              </c:numCache>
            </c:numRef>
          </c:val>
          <c:extLst>
            <c:ext xmlns:c16="http://schemas.microsoft.com/office/drawing/2014/chart" uri="{C3380CC4-5D6E-409C-BE32-E72D297353CC}">
              <c16:uniqueId val="{00000008-AE7C-437D-83C9-8F13D39EB9F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4.51</c:v>
                </c:pt>
                <c:pt idx="2">
                  <c:v>#N/A</c:v>
                </c:pt>
                <c:pt idx="3">
                  <c:v>3.91</c:v>
                </c:pt>
                <c:pt idx="4">
                  <c:v>#N/A</c:v>
                </c:pt>
                <c:pt idx="5">
                  <c:v>3.64</c:v>
                </c:pt>
                <c:pt idx="6">
                  <c:v>#N/A</c:v>
                </c:pt>
                <c:pt idx="7">
                  <c:v>6.86</c:v>
                </c:pt>
                <c:pt idx="8">
                  <c:v>#N/A</c:v>
                </c:pt>
                <c:pt idx="9">
                  <c:v>5.15</c:v>
                </c:pt>
              </c:numCache>
            </c:numRef>
          </c:val>
          <c:extLst>
            <c:ext xmlns:c16="http://schemas.microsoft.com/office/drawing/2014/chart" uri="{C3380CC4-5D6E-409C-BE32-E72D297353CC}">
              <c16:uniqueId val="{00000009-AE7C-437D-83C9-8F13D39EB9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337</c:v>
                </c:pt>
                <c:pt idx="5">
                  <c:v>336</c:v>
                </c:pt>
                <c:pt idx="8">
                  <c:v>327</c:v>
                </c:pt>
                <c:pt idx="11">
                  <c:v>312</c:v>
                </c:pt>
                <c:pt idx="14">
                  <c:v>274</c:v>
                </c:pt>
              </c:numCache>
            </c:numRef>
          </c:val>
          <c:extLst>
            <c:ext xmlns:c16="http://schemas.microsoft.com/office/drawing/2014/chart" uri="{C3380CC4-5D6E-409C-BE32-E72D297353CC}">
              <c16:uniqueId val="{00000000-65C6-4079-80D9-2D64A3B04B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C6-4079-80D9-2D64A3B04B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5C6-4079-80D9-2D64A3B04B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C6-4079-80D9-2D64A3B04B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70</c:v>
                </c:pt>
                <c:pt idx="3">
                  <c:v>71</c:v>
                </c:pt>
                <c:pt idx="6">
                  <c:v>74</c:v>
                </c:pt>
                <c:pt idx="9">
                  <c:v>72</c:v>
                </c:pt>
                <c:pt idx="12">
                  <c:v>67</c:v>
                </c:pt>
              </c:numCache>
            </c:numRef>
          </c:val>
          <c:extLst>
            <c:ext xmlns:c16="http://schemas.microsoft.com/office/drawing/2014/chart" uri="{C3380CC4-5D6E-409C-BE32-E72D297353CC}">
              <c16:uniqueId val="{00000004-65C6-4079-80D9-2D64A3B04B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C6-4079-80D9-2D64A3B04B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C6-4079-80D9-2D64A3B04B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385</c:v>
                </c:pt>
                <c:pt idx="3">
                  <c:v>388</c:v>
                </c:pt>
                <c:pt idx="6">
                  <c:v>386</c:v>
                </c:pt>
                <c:pt idx="9">
                  <c:v>361</c:v>
                </c:pt>
                <c:pt idx="12">
                  <c:v>341</c:v>
                </c:pt>
              </c:numCache>
            </c:numRef>
          </c:val>
          <c:extLst>
            <c:ext xmlns:c16="http://schemas.microsoft.com/office/drawing/2014/chart" uri="{C3380CC4-5D6E-409C-BE32-E72D297353CC}">
              <c16:uniqueId val="{00000007-65C6-4079-80D9-2D64A3B04B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118</c:v>
                </c:pt>
                <c:pt idx="2">
                  <c:v>#N/A</c:v>
                </c:pt>
                <c:pt idx="3">
                  <c:v>#N/A</c:v>
                </c:pt>
                <c:pt idx="4">
                  <c:v>123</c:v>
                </c:pt>
                <c:pt idx="5">
                  <c:v>#N/A</c:v>
                </c:pt>
                <c:pt idx="6">
                  <c:v>#N/A</c:v>
                </c:pt>
                <c:pt idx="7">
                  <c:v>133</c:v>
                </c:pt>
                <c:pt idx="8">
                  <c:v>#N/A</c:v>
                </c:pt>
                <c:pt idx="9">
                  <c:v>#N/A</c:v>
                </c:pt>
                <c:pt idx="10">
                  <c:v>121</c:v>
                </c:pt>
                <c:pt idx="11">
                  <c:v>#N/A</c:v>
                </c:pt>
                <c:pt idx="12">
                  <c:v>#N/A</c:v>
                </c:pt>
                <c:pt idx="13">
                  <c:v>134</c:v>
                </c:pt>
                <c:pt idx="14">
                  <c:v>#N/A</c:v>
                </c:pt>
              </c:numCache>
            </c:numRef>
          </c:val>
          <c:smooth val="0"/>
          <c:extLst>
            <c:ext xmlns:c16="http://schemas.microsoft.com/office/drawing/2014/chart" uri="{C3380CC4-5D6E-409C-BE32-E72D297353CC}">
              <c16:uniqueId val="{00000008-65C6-4079-80D9-2D64A3B04B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2697</c:v>
                </c:pt>
                <c:pt idx="5">
                  <c:v>2479</c:v>
                </c:pt>
                <c:pt idx="8">
                  <c:v>2591</c:v>
                </c:pt>
                <c:pt idx="11">
                  <c:v>2958</c:v>
                </c:pt>
                <c:pt idx="14">
                  <c:v>2975</c:v>
                </c:pt>
              </c:numCache>
            </c:numRef>
          </c:val>
          <c:extLst>
            <c:ext xmlns:c16="http://schemas.microsoft.com/office/drawing/2014/chart" uri="{C3380CC4-5D6E-409C-BE32-E72D297353CC}">
              <c16:uniqueId val="{00000000-0381-4219-B535-BEB15870FC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101</c:v>
                </c:pt>
                <c:pt idx="5">
                  <c:v>107</c:v>
                </c:pt>
                <c:pt idx="8">
                  <c:v>0</c:v>
                </c:pt>
                <c:pt idx="11">
                  <c:v>0</c:v>
                </c:pt>
                <c:pt idx="14">
                  <c:v>0</c:v>
                </c:pt>
              </c:numCache>
            </c:numRef>
          </c:val>
          <c:extLst>
            <c:ext xmlns:c16="http://schemas.microsoft.com/office/drawing/2014/chart" uri="{C3380CC4-5D6E-409C-BE32-E72D297353CC}">
              <c16:uniqueId val="{00000001-0381-4219-B535-BEB15870FC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1467</c:v>
                </c:pt>
                <c:pt idx="5">
                  <c:v>1478</c:v>
                </c:pt>
                <c:pt idx="8">
                  <c:v>1438</c:v>
                </c:pt>
                <c:pt idx="11">
                  <c:v>1411</c:v>
                </c:pt>
                <c:pt idx="14">
                  <c:v>1569</c:v>
                </c:pt>
              </c:numCache>
            </c:numRef>
          </c:val>
          <c:extLst>
            <c:ext xmlns:c16="http://schemas.microsoft.com/office/drawing/2014/chart" uri="{C3380CC4-5D6E-409C-BE32-E72D297353CC}">
              <c16:uniqueId val="{00000002-0381-4219-B535-BEB15870FC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81-4219-B535-BEB15870FC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81-4219-B535-BEB15870FC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81-4219-B535-BEB15870FC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118</c:v>
                </c:pt>
                <c:pt idx="3">
                  <c:v>103</c:v>
                </c:pt>
                <c:pt idx="6">
                  <c:v>73</c:v>
                </c:pt>
                <c:pt idx="9">
                  <c:v>42</c:v>
                </c:pt>
                <c:pt idx="12">
                  <c:v>0</c:v>
                </c:pt>
              </c:numCache>
            </c:numRef>
          </c:val>
          <c:extLst>
            <c:ext xmlns:c16="http://schemas.microsoft.com/office/drawing/2014/chart" uri="{C3380CC4-5D6E-409C-BE32-E72D297353CC}">
              <c16:uniqueId val="{00000006-0381-4219-B535-BEB15870FC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381-4219-B535-BEB15870FC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540</c:v>
                </c:pt>
                <c:pt idx="3">
                  <c:v>799</c:v>
                </c:pt>
                <c:pt idx="6">
                  <c:v>784</c:v>
                </c:pt>
                <c:pt idx="9">
                  <c:v>868</c:v>
                </c:pt>
                <c:pt idx="12">
                  <c:v>843</c:v>
                </c:pt>
              </c:numCache>
            </c:numRef>
          </c:val>
          <c:extLst>
            <c:ext xmlns:c16="http://schemas.microsoft.com/office/drawing/2014/chart" uri="{C3380CC4-5D6E-409C-BE32-E72D297353CC}">
              <c16:uniqueId val="{00000008-0381-4219-B535-BEB15870FC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381-4219-B535-BEB15870FC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2858</c:v>
                </c:pt>
                <c:pt idx="3">
                  <c:v>2802</c:v>
                </c:pt>
                <c:pt idx="6">
                  <c:v>2719</c:v>
                </c:pt>
                <c:pt idx="9">
                  <c:v>3106</c:v>
                </c:pt>
                <c:pt idx="12">
                  <c:v>3110</c:v>
                </c:pt>
              </c:numCache>
            </c:numRef>
          </c:val>
          <c:extLst>
            <c:ext xmlns:c16="http://schemas.microsoft.com/office/drawing/2014/chart" uri="{C3380CC4-5D6E-409C-BE32-E72D297353CC}">
              <c16:uniqueId val="{0000000A-0381-4219-B535-BEB15870FC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381-4219-B535-BEB15870FC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653</c:v>
                </c:pt>
                <c:pt idx="1">
                  <c:v>598</c:v>
                </c:pt>
                <c:pt idx="2">
                  <c:v>755</c:v>
                </c:pt>
              </c:numCache>
            </c:numRef>
          </c:val>
          <c:extLst>
            <c:ext xmlns:c16="http://schemas.microsoft.com/office/drawing/2014/chart" uri="{C3380CC4-5D6E-409C-BE32-E72D297353CC}">
              <c16:uniqueId val="{00000000-A7FA-42AD-ADEF-F84234211C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281</c:v>
                </c:pt>
                <c:pt idx="1">
                  <c:v>281</c:v>
                </c:pt>
                <c:pt idx="2">
                  <c:v>281</c:v>
                </c:pt>
              </c:numCache>
            </c:numRef>
          </c:val>
          <c:extLst>
            <c:ext xmlns:c16="http://schemas.microsoft.com/office/drawing/2014/chart" uri="{C3380CC4-5D6E-409C-BE32-E72D297353CC}">
              <c16:uniqueId val="{00000001-A7FA-42AD-ADEF-F84234211C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279</c:v>
                </c:pt>
                <c:pt idx="1">
                  <c:v>297</c:v>
                </c:pt>
                <c:pt idx="2">
                  <c:v>318</c:v>
                </c:pt>
              </c:numCache>
            </c:numRef>
          </c:val>
          <c:extLst>
            <c:ext xmlns:c16="http://schemas.microsoft.com/office/drawing/2014/chart" uri="{C3380CC4-5D6E-409C-BE32-E72D297353CC}">
              <c16:uniqueId val="{00000002-A7FA-42AD-ADEF-F84234211C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{03EF8CD3-A659-4415-AE33-57BC1699B483}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44B-45E5-92A8-B9D68DC96F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{F8737C64-A6D8-4FF2-8065-2B8640FE5630}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4B-45E5-92A8-B9D68DC96F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{82A55B5B-B01A-4F07-A34B-8C560BC48CB1}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4B-45E5-92A8-B9D68DC96F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{4A7A35F6-5B93-4399-A282-46A69F0B1B59}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4B-45E5-92A8-B9D68DC96F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{7BED70EC-874D-4EFF-A57E-F1F611BC17D0}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4B-45E5-92A8-B9D68DC96FE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{29588E24-DC57-4ED9-A2F9-0BC16C1A99BD}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44B-45E5-92A8-B9D68DC96FE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{1663D3E9-627D-49D5-9534-0505E8EB0FB7}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44B-45E5-92A8-B9D68DC96FE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{95A91A8D-BA1F-4501-8660-BDF72655B195}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44B-45E5-92A8-B9D68DC96FE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{D41B83EF-3AA4-4E37-A0D3-692F47B2339A}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44B-45E5-92A8-B9D68DC96F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42.6</c:v>
                </c:pt>
                <c:pt idx="8">
                  <c:v>43.5</c:v>
                </c:pt>
                <c:pt idx="16">
                  <c:v>45.5</c:v>
                </c:pt>
                <c:pt idx="24">
                  <c:v>44.9</c:v>
                </c:pt>
                <c:pt idx="32">
                  <c:v>46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44B-45E5-92A8-B9D68DC96F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{816ED184-1AAB-4EDC-9784-71BFA9CE197B}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44B-45E5-92A8-B9D68DC96F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{9548F06A-CF65-4C27-9B1D-44405CE98803}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4B-45E5-92A8-B9D68DC96F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{346252B8-192E-492C-A12D-CE4F97333F7C}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4B-45E5-92A8-B9D68DC96F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{76DC1AC4-9B9E-4DF1-9519-BF6AC1ABFCB0}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4B-45E5-92A8-B9D68DC96F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{D211B046-8EAE-4D5A-98F4-50A25DDE6007}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4B-45E5-92A8-B9D68DC96FE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{883AFDDE-01C1-4380-B199-7B75BB94F9F0}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44B-45E5-92A8-B9D68DC96FE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{89825C79-590D-4FB4-B394-3D30733A15BD}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44B-45E5-92A8-B9D68DC96FE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{E5A0058C-6258-43C0-948D-F7AAE7580E71}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44B-45E5-92A8-B9D68DC96FE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{8D167D8D-29C4-4C7E-99F2-AB696756D705}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44B-45E5-92A8-B9D68DC96F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44B-45E5-92A8-B9D68DC96FE5}"/>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{4D6398BE-4217-4526-AFBD-B7A97D1686EC}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D00-4AA5-970F-B8009E5C28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{439033BF-02E4-4562-9296-3FC770CBB01B}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00-4AA5-970F-B8009E5C28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{BAC41F7B-B964-4EEF-BB55-C303B640D266}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00-4AA5-970F-B8009E5C28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{3D4A5B0C-D1CF-4DD2-A8D9-6B8ED3B30AD3}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00-4AA5-970F-B8009E5C28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{33028496-0778-49C4-BE53-3352BFC7CA72}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00-4AA5-970F-B8009E5C28D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{C4632BBC-C005-4878-BA24-C05760A42BA0}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D00-4AA5-970F-B8009E5C28D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{8CA34872-F835-40A4-A89D-E34DD05D83A7}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D00-4AA5-970F-B8009E5C28D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{CEE017EE-382B-4DE5-8D62-86B6B6FAAAE1}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D00-4AA5-970F-B8009E5C28D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{4DFAC535-41E3-4D61-98FB-1BA8D90CB7FF}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D00-4AA5-970F-B8009E5C28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9.4</c:v>
                </c:pt>
                <c:pt idx="16">
                  <c:v>9.6999999999999993</c:v>
                </c:pt>
                <c:pt idx="24">
                  <c:v>9.6</c:v>
                </c:pt>
                <c:pt idx="32">
                  <c:v>9.4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D00-4AA5-970F-B8009E5C28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{575A4483-E636-481D-BF0E-BE5745755511}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D00-4AA5-970F-B8009E5C28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{39C4FB96-0388-44FA-B01C-233BD4E4AFF2}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00-4AA5-970F-B8009E5C28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{2FABC4BC-2D00-4374-AE08-A7EF68E6C366}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00-4AA5-970F-B8009E5C28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{BD9109B0-44F2-4BDB-A369-29CA1570E489}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00-4AA5-970F-B8009E5C28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{B63F0092-9B3B-49BE-9596-F67314900872}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00-4AA5-970F-B8009E5C28DB}"/>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{35738BAC-72C0-46FD-81F4-2F61417BE1C6}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D00-4AA5-970F-B8009E5C28DB}"/>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{74770B66-422B-4EAB-B589-99C23A5B7FB9}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D00-4AA5-970F-B8009E5C28DB}"/>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{FAD52609-33E0-408C-A2BB-04F2F9747E56}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D00-4AA5-970F-B8009E5C28DB}"/>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{A51E7288-B29B-43FA-BB61-94A2990D64CD}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D00-4AA5-970F-B8009E5C28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D00-4AA5-970F-B8009E5C28DB}"/>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元利償還金は令和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３年</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度は減少した。今後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も令和２年度に実施した庁舎耐震改修事業の元金償還が控えていることや集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落排水事業特別会計での投資による元利償還金が増加する見込みであるが、地方債残高の抑制により将来的に実質公債費比率の分子は減少する見込みである。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減債基金残高のうち，実質公債比率の算定に用いる満期一括償還地方債の償還の財源として積み立てした額はありません。</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年度以降は「無し」となっている。一般会計等に係る地方債残高は、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令和２年度に実施した庁舎耐震改修事業による地方債発行等のため増加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している。充当可能基金において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は令和２年度より増加してい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る。今後も地方債残高の削減に努め、また交付税措置率の高い起債を優先的に行うことや計画的な職員採用の実施等により将来負担額の減少に努める。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鹿児島県大和村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取り崩したが、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百万円積み立てたため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その他特定目的基金については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百万円取り崩したが、ふるさと納税等による積立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基金全体としては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庁舎耐震化事業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を実施したが、今後も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の実施が控えており、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を切り崩していくことが懸念される。今後も交付税の減や人口減少等による税収の減等が考えられるが可能な範囲で積み立てを行っていく。また使途の明確化を図るため特定目的基金を設置し積み立て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大和村振興基金：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団体及び個人等に対し，貸付け又は助成等を行い、産業，教育，体育，文化の振興を図るため。</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大和村ふるさと応援基金：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福祉対策，教育振興，産業振興，定住促進を図るため寄附金を募り，それを財源に寄附者の大和村への思いを具体化することによって，多様な人々の参加による個性あふれるふるさとづくりに資するため。</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大和村生活環境整備基金：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生活基盤の整備，促進を図り，安全で快適な生活環境の形成を図るため。</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大和村ふるさと水と土保全基金：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大和村における土地改良施設の機能を適正に発揮させるための集落共同活動の強化に対する支援事業を行うため。</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大和村地域福祉基金：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高齢者保健福祉の増進を図り，もって在宅福祉の向上，健康づくり等の施策において，民間活動の活発化を促進し，暖かい福祉社会を築くため。</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大和村ふるさと応援基金：ふるさと納税による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百万円の積み立てを行ったため増加した。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大和村振興基金：今後も</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大和村振興基金奨学資金貸付事業を実施していく予定のため、減少が考えられる。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大和村ふるさと応援基金：今後も寄付者の意向に沿った事業の実施のために積み立てを行う。</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普通交付税の増加等により取崩額より積立額が上回ったため、増額となった。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庁舎耐震化事業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を実施したが、今後も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の実施が控えており、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を切り崩していくことが懸念される。今後も交付税の減や人口減少等による税収の減等が考えられるが可能な範囲で積み立てを行っていく。また使途の明確化を図るため特定目的基金を設置し積み立て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増減なし。</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令和２年度実施の庁舎耐震化事業等の大型事業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業の元金償還が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控える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など、公債費の増加が懸念されるため、毎年度計画的な積み立てに努める。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
1,424
88.26
3,730,667
3,564,983
79,697
1,741,101
3,110,283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も低く、県平均よりも低い状況である。今後も公共施設等総合管理計画に基づき、費用対効果を考慮した改修・更新、老朽化が進む利用頻度の低い施設の除却等、トータルコストの縮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166461</xdr:rowOff>
    </xdr:from>
    <xdr:to>
      <xdr:col>23</xdr:col>
      <xdr:colOff>136525</xdr:colOff>
      <xdr:row>27</xdr:row>
      <xdr:rowOff>96611</xdr:rowOff>
    </xdr:to>
    <xdr:sp macro="" textlink="">
      <xdr:nvSpPr>
        <xdr:cNvPr id="93" name="楕円 92"/>
        <xdr:cNvSpPr/>
      </xdr:nvSpPr>
      <xdr:spPr>
        <a:xfrm>
          <a:off x="4711700" y="53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17888</xdr:rowOff>
    </xdr:from>
    <xdr:ext cx="405111" cy="259045"/>
    <xdr:sp macro="" textlink="">
      <xdr:nvSpPr>
        <xdr:cNvPr id="94" name="有形固定資産減価償却率該当値テキスト"/>
        <xdr:cNvSpPr txBox="1"/>
      </xdr:nvSpPr>
      <xdr:spPr>
        <a:xfrm>
          <a:off x="4813300" y="524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132533</xdr:rowOff>
    </xdr:from>
    <xdr:to>
      <xdr:col>19</xdr:col>
      <xdr:colOff>187325</xdr:colOff>
      <xdr:row>27</xdr:row>
      <xdr:rowOff>62683</xdr:rowOff>
    </xdr:to>
    <xdr:sp macro="" textlink="">
      <xdr:nvSpPr>
        <xdr:cNvPr id="95" name="楕円 94"/>
        <xdr:cNvSpPr/>
      </xdr:nvSpPr>
      <xdr:spPr>
        <a:xfrm>
          <a:off x="4000500" y="53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11883</xdr:rowOff>
    </xdr:from>
    <xdr:to>
      <xdr:col>23</xdr:col>
      <xdr:colOff>85725</xdr:colOff>
      <xdr:row>27</xdr:row>
      <xdr:rowOff>45811</xdr:rowOff>
    </xdr:to>
    <xdr:cxnSp macro="">
      <xdr:nvCxnSpPr>
        <xdr:cNvPr id="96" name="直線コネクタ 95"/>
        <xdr:cNvCxnSpPr/>
      </xdr:nvCxnSpPr>
      <xdr:spPr>
        <a:xfrm>
          <a:off x="4051300" y="5412558"/>
          <a:ext cx="7112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151039</xdr:rowOff>
    </xdr:from>
    <xdr:to>
      <xdr:col>15</xdr:col>
      <xdr:colOff>187325</xdr:colOff>
      <xdr:row>27</xdr:row>
      <xdr:rowOff>81189</xdr:rowOff>
    </xdr:to>
    <xdr:sp macro="" textlink="">
      <xdr:nvSpPr>
        <xdr:cNvPr id="97" name="楕円 96"/>
        <xdr:cNvSpPr/>
      </xdr:nvSpPr>
      <xdr:spPr>
        <a:xfrm>
          <a:off x="3238500" y="53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11883</xdr:rowOff>
    </xdr:from>
    <xdr:to>
      <xdr:col>19</xdr:col>
      <xdr:colOff>136525</xdr:colOff>
      <xdr:row>27</xdr:row>
      <xdr:rowOff>30389</xdr:rowOff>
    </xdr:to>
    <xdr:cxnSp macro="">
      <xdr:nvCxnSpPr>
        <xdr:cNvPr id="98" name="直線コネクタ 97"/>
        <xdr:cNvCxnSpPr/>
      </xdr:nvCxnSpPr>
      <xdr:spPr>
        <a:xfrm flipV="1">
          <a:off x="3289300" y="5412558"/>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89353</xdr:rowOff>
    </xdr:from>
    <xdr:to>
      <xdr:col>11</xdr:col>
      <xdr:colOff>187325</xdr:colOff>
      <xdr:row>27</xdr:row>
      <xdr:rowOff>19503</xdr:rowOff>
    </xdr:to>
    <xdr:sp macro="" textlink="">
      <xdr:nvSpPr>
        <xdr:cNvPr id="99" name="楕円 98"/>
        <xdr:cNvSpPr/>
      </xdr:nvSpPr>
      <xdr:spPr>
        <a:xfrm>
          <a:off x="2476500" y="53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140153</xdr:rowOff>
    </xdr:from>
    <xdr:to>
      <xdr:col>15</xdr:col>
      <xdr:colOff>136525</xdr:colOff>
      <xdr:row>27</xdr:row>
      <xdr:rowOff>30389</xdr:rowOff>
    </xdr:to>
    <xdr:cxnSp macro="">
      <xdr:nvCxnSpPr>
        <xdr:cNvPr id="100" name="直線コネクタ 99"/>
        <xdr:cNvCxnSpPr/>
      </xdr:nvCxnSpPr>
      <xdr:spPr>
        <a:xfrm>
          <a:off x="2527300" y="5369378"/>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61595</xdr:rowOff>
    </xdr:from>
    <xdr:to>
      <xdr:col>7</xdr:col>
      <xdr:colOff>187325</xdr:colOff>
      <xdr:row>26</xdr:row>
      <xdr:rowOff>163195</xdr:rowOff>
    </xdr:to>
    <xdr:sp macro="" textlink="">
      <xdr:nvSpPr>
        <xdr:cNvPr id="101" name="楕円 100"/>
        <xdr:cNvSpPr/>
      </xdr:nvSpPr>
      <xdr:spPr>
        <a:xfrm>
          <a:off x="1714500" y="52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112395</xdr:rowOff>
    </xdr:from>
    <xdr:to>
      <xdr:col>11</xdr:col>
      <xdr:colOff>136525</xdr:colOff>
      <xdr:row>26</xdr:row>
      <xdr:rowOff>140153</xdr:rowOff>
    </xdr:to>
    <xdr:cxnSp macro="">
      <xdr:nvCxnSpPr>
        <xdr:cNvPr id="102" name="直線コネクタ 101"/>
        <xdr:cNvCxnSpPr/>
      </xdr:nvCxnSpPr>
      <xdr:spPr>
        <a:xfrm>
          <a:off x="1765300" y="5341620"/>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4" name="n_2aveValue有形固定資産減価償却率"/>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5" name="n_3aveValue有形固定資産減価償却率"/>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106" name="n_4aveValue有形固定資産減価償却率"/>
        <xdr:cNvSpPr txBox="1"/>
      </xdr:nvSpPr>
      <xdr:spPr>
        <a:xfrm>
          <a:off x="1562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79210</xdr:rowOff>
    </xdr:from>
    <xdr:ext cx="405111" cy="259045"/>
    <xdr:sp macro="" textlink="">
      <xdr:nvSpPr>
        <xdr:cNvPr id="107" name="n_1mainValue有形固定資産減価償却率"/>
        <xdr:cNvSpPr txBox="1"/>
      </xdr:nvSpPr>
      <xdr:spPr>
        <a:xfrm>
          <a:off x="3836044" y="5136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97716</xdr:rowOff>
    </xdr:from>
    <xdr:ext cx="405111" cy="259045"/>
    <xdr:sp macro="" textlink="">
      <xdr:nvSpPr>
        <xdr:cNvPr id="108" name="n_2mainValue有形固定資産減価償却率"/>
        <xdr:cNvSpPr txBox="1"/>
      </xdr:nvSpPr>
      <xdr:spPr>
        <a:xfrm>
          <a:off x="3086744" y="515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36030</xdr:rowOff>
    </xdr:from>
    <xdr:ext cx="405111" cy="259045"/>
    <xdr:sp macro="" textlink="">
      <xdr:nvSpPr>
        <xdr:cNvPr id="109" name="n_3mainValue有形固定資産減価償却率"/>
        <xdr:cNvSpPr txBox="1"/>
      </xdr:nvSpPr>
      <xdr:spPr>
        <a:xfrm>
          <a:off x="2324744" y="509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8272</xdr:rowOff>
    </xdr:from>
    <xdr:ext cx="405111" cy="259045"/>
    <xdr:sp macro="" textlink="">
      <xdr:nvSpPr>
        <xdr:cNvPr id="110" name="n_4mainValue有形固定資産減価償却率"/>
        <xdr:cNvSpPr txBox="1"/>
      </xdr:nvSpPr>
      <xdr:spPr>
        <a:xfrm>
          <a:off x="1562744" y="50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債務償還比率は前年度比</a:t>
          </a:r>
          <a:r>
            <a:rPr kumimoji="1" lang="en-US" altLang="ja-JP" sz="1100">
              <a:latin typeface="ＭＳ Ｐゴシック" panose="020B0600070205080204" pitchFamily="50" charset="-128"/>
              <a:ea typeface="ＭＳ Ｐゴシック" panose="020B0600070205080204" pitchFamily="50" charset="-128"/>
            </a:rPr>
            <a:t>71.8</a:t>
          </a:r>
          <a:r>
            <a:rPr kumimoji="1" lang="ja-JP" altLang="en-US" sz="1100">
              <a:latin typeface="ＭＳ Ｐゴシック" panose="020B0600070205080204" pitchFamily="50" charset="-128"/>
              <a:ea typeface="ＭＳ Ｐゴシック" panose="020B0600070205080204" pitchFamily="50" charset="-128"/>
            </a:rPr>
            <a:t>ポイント減少したが、類似団体平均を上回っている。前年度からの減少については繰上償還を実施したが償還額より地方債の借入額が上回ったため、地方債は増加したが、基金残高は増加したためと考えられる。また、人口千人当たりの職員数も類似団体平均値を上回っているため計画的な職員採用の実施等による人件費の削減に努めることや、新規発行地方債の抑制等による地方債残高の削減に努め、債務償還比率の減少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4" name="債務償還比率平均値テキスト"/>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73332</xdr:rowOff>
    </xdr:from>
    <xdr:to>
      <xdr:col>76</xdr:col>
      <xdr:colOff>73025</xdr:colOff>
      <xdr:row>31</xdr:row>
      <xdr:rowOff>3482</xdr:rowOff>
    </xdr:to>
    <xdr:sp macro="" textlink="">
      <xdr:nvSpPr>
        <xdr:cNvPr id="155" name="楕円 154"/>
        <xdr:cNvSpPr/>
      </xdr:nvSpPr>
      <xdr:spPr>
        <a:xfrm>
          <a:off x="14744700" y="598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51759</xdr:rowOff>
    </xdr:from>
    <xdr:ext cx="469744" cy="259045"/>
    <xdr:sp macro="" textlink="">
      <xdr:nvSpPr>
        <xdr:cNvPr id="156" name="債務償還比率該当値テキスト"/>
        <xdr:cNvSpPr txBox="1"/>
      </xdr:nvSpPr>
      <xdr:spPr>
        <a:xfrm>
          <a:off x="14846300" y="596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31062</xdr:rowOff>
    </xdr:from>
    <xdr:to>
      <xdr:col>72</xdr:col>
      <xdr:colOff>123825</xdr:colOff>
      <xdr:row>31</xdr:row>
      <xdr:rowOff>132662</xdr:rowOff>
    </xdr:to>
    <xdr:sp macro="" textlink="">
      <xdr:nvSpPr>
        <xdr:cNvPr id="157" name="楕円 156"/>
        <xdr:cNvSpPr/>
      </xdr:nvSpPr>
      <xdr:spPr>
        <a:xfrm>
          <a:off x="14033500" y="611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124132</xdr:rowOff>
    </xdr:from>
    <xdr:to>
      <xdr:col>76</xdr:col>
      <xdr:colOff>22225</xdr:colOff>
      <xdr:row>31</xdr:row>
      <xdr:rowOff>81862</xdr:rowOff>
    </xdr:to>
    <xdr:cxnSp macro="">
      <xdr:nvCxnSpPr>
        <xdr:cNvPr id="158" name="直線コネクタ 157"/>
        <xdr:cNvCxnSpPr/>
      </xdr:nvCxnSpPr>
      <xdr:spPr>
        <a:xfrm flipV="1">
          <a:off x="14084300" y="6039157"/>
          <a:ext cx="711200" cy="12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24754</xdr:rowOff>
    </xdr:from>
    <xdr:to>
      <xdr:col>68</xdr:col>
      <xdr:colOff>123825</xdr:colOff>
      <xdr:row>30</xdr:row>
      <xdr:rowOff>126354</xdr:rowOff>
    </xdr:to>
    <xdr:sp macro="" textlink="">
      <xdr:nvSpPr>
        <xdr:cNvPr id="159" name="楕円 158"/>
        <xdr:cNvSpPr/>
      </xdr:nvSpPr>
      <xdr:spPr>
        <a:xfrm>
          <a:off x="13271500" y="593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75554</xdr:rowOff>
    </xdr:from>
    <xdr:to>
      <xdr:col>72</xdr:col>
      <xdr:colOff>73025</xdr:colOff>
      <xdr:row>31</xdr:row>
      <xdr:rowOff>81862</xdr:rowOff>
    </xdr:to>
    <xdr:cxnSp macro="">
      <xdr:nvCxnSpPr>
        <xdr:cNvPr id="160" name="直線コネクタ 159"/>
        <xdr:cNvCxnSpPr/>
      </xdr:nvCxnSpPr>
      <xdr:spPr>
        <a:xfrm>
          <a:off x="13322300" y="5990579"/>
          <a:ext cx="762000" cy="17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5863</xdr:rowOff>
    </xdr:from>
    <xdr:to>
      <xdr:col>64</xdr:col>
      <xdr:colOff>123825</xdr:colOff>
      <xdr:row>30</xdr:row>
      <xdr:rowOff>107463</xdr:rowOff>
    </xdr:to>
    <xdr:sp macro="" textlink="">
      <xdr:nvSpPr>
        <xdr:cNvPr id="161" name="楕円 160"/>
        <xdr:cNvSpPr/>
      </xdr:nvSpPr>
      <xdr:spPr>
        <a:xfrm>
          <a:off x="12509500" y="592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56663</xdr:rowOff>
    </xdr:from>
    <xdr:to>
      <xdr:col>68</xdr:col>
      <xdr:colOff>73025</xdr:colOff>
      <xdr:row>30</xdr:row>
      <xdr:rowOff>75554</xdr:rowOff>
    </xdr:to>
    <xdr:cxnSp macro="">
      <xdr:nvCxnSpPr>
        <xdr:cNvPr id="162" name="直線コネクタ 161"/>
        <xdr:cNvCxnSpPr/>
      </xdr:nvCxnSpPr>
      <xdr:spPr>
        <a:xfrm>
          <a:off x="12560300" y="5971688"/>
          <a:ext cx="762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97610</xdr:rowOff>
    </xdr:from>
    <xdr:to>
      <xdr:col>60</xdr:col>
      <xdr:colOff>123825</xdr:colOff>
      <xdr:row>30</xdr:row>
      <xdr:rowOff>27760</xdr:rowOff>
    </xdr:to>
    <xdr:sp macro="" textlink="">
      <xdr:nvSpPr>
        <xdr:cNvPr id="163" name="楕円 162"/>
        <xdr:cNvSpPr/>
      </xdr:nvSpPr>
      <xdr:spPr>
        <a:xfrm>
          <a:off x="11747500" y="584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148410</xdr:rowOff>
    </xdr:from>
    <xdr:to>
      <xdr:col>64</xdr:col>
      <xdr:colOff>73025</xdr:colOff>
      <xdr:row>30</xdr:row>
      <xdr:rowOff>56663</xdr:rowOff>
    </xdr:to>
    <xdr:cxnSp macro="">
      <xdr:nvCxnSpPr>
        <xdr:cNvPr id="164" name="直線コネクタ 163"/>
        <xdr:cNvCxnSpPr/>
      </xdr:nvCxnSpPr>
      <xdr:spPr>
        <a:xfrm>
          <a:off x="11798300" y="5891985"/>
          <a:ext cx="762000" cy="7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65" name="n_1aveValue債務償還比率"/>
        <xdr:cNvSpPr txBox="1"/>
      </xdr:nvSpPr>
      <xdr:spPr>
        <a:xfrm>
          <a:off x="13836727" y="5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66" name="n_2aveValue債務償還比率"/>
        <xdr:cNvSpPr txBox="1"/>
      </xdr:nvSpPr>
      <xdr:spPr>
        <a:xfrm>
          <a:off x="13087427" y="569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546</xdr:rowOff>
    </xdr:from>
    <xdr:ext cx="469744" cy="259045"/>
    <xdr:sp macro="" textlink="">
      <xdr:nvSpPr>
        <xdr:cNvPr id="167" name="n_3aveValue債務償還比率"/>
        <xdr:cNvSpPr txBox="1"/>
      </xdr:nvSpPr>
      <xdr:spPr>
        <a:xfrm>
          <a:off x="12325427" y="608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13500</xdr:rowOff>
    </xdr:from>
    <xdr:ext cx="469744" cy="259045"/>
    <xdr:sp macro="" textlink="">
      <xdr:nvSpPr>
        <xdr:cNvPr id="168" name="n_4aveValue債務償還比率"/>
        <xdr:cNvSpPr txBox="1"/>
      </xdr:nvSpPr>
      <xdr:spPr>
        <a:xfrm>
          <a:off x="11563427" y="609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123789</xdr:rowOff>
    </xdr:from>
    <xdr:ext cx="469744" cy="259045"/>
    <xdr:sp macro="" textlink="">
      <xdr:nvSpPr>
        <xdr:cNvPr id="169" name="n_1mainValue債務償還比率"/>
        <xdr:cNvSpPr txBox="1"/>
      </xdr:nvSpPr>
      <xdr:spPr>
        <a:xfrm>
          <a:off x="13836727" y="621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117481</xdr:rowOff>
    </xdr:from>
    <xdr:ext cx="469744" cy="259045"/>
    <xdr:sp macro="" textlink="">
      <xdr:nvSpPr>
        <xdr:cNvPr id="170" name="n_2mainValue債務償還比率"/>
        <xdr:cNvSpPr txBox="1"/>
      </xdr:nvSpPr>
      <xdr:spPr>
        <a:xfrm>
          <a:off x="13087427" y="603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123990</xdr:rowOff>
    </xdr:from>
    <xdr:ext cx="469744" cy="259045"/>
    <xdr:sp macro="" textlink="">
      <xdr:nvSpPr>
        <xdr:cNvPr id="171" name="n_3mainValue債務償還比率"/>
        <xdr:cNvSpPr txBox="1"/>
      </xdr:nvSpPr>
      <xdr:spPr>
        <a:xfrm>
          <a:off x="12325427" y="569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44287</xdr:rowOff>
    </xdr:from>
    <xdr:ext cx="469744" cy="259045"/>
    <xdr:sp macro="" textlink="">
      <xdr:nvSpPr>
        <xdr:cNvPr id="172" name="n_4mainValue債務償還比率"/>
        <xdr:cNvSpPr txBox="1"/>
      </xdr:nvSpPr>
      <xdr:spPr>
        <a:xfrm>
          <a:off x="11563427" y="561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
1,424
88.26
3,730,667
3,564,983
79,697
1,741,101
3,110,283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4" name="楕円 73"/>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5" name="【道路】&#10;有形固定資産減価償却率該当値テキスト"/>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54792</xdr:rowOff>
    </xdr:from>
    <xdr:to>
      <xdr:col>20</xdr:col>
      <xdr:colOff>38100</xdr:colOff>
      <xdr:row>37</xdr:row>
      <xdr:rowOff>156392</xdr:rowOff>
    </xdr:to>
    <xdr:sp macro="" textlink="">
      <xdr:nvSpPr>
        <xdr:cNvPr id="76" name="楕円 75"/>
        <xdr:cNvSpPr/>
      </xdr:nvSpPr>
      <xdr:spPr>
        <a:xfrm>
          <a:off x="3746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105592</xdr:rowOff>
    </xdr:to>
    <xdr:cxnSp macro="">
      <xdr:nvCxnSpPr>
        <xdr:cNvPr id="77" name="直線コネクタ 76"/>
        <xdr:cNvCxnSpPr/>
      </xdr:nvCxnSpPr>
      <xdr:spPr>
        <a:xfrm flipV="1">
          <a:off x="3797300" y="644271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105592</xdr:rowOff>
    </xdr:from>
    <xdr:to>
      <xdr:col>19</xdr:col>
      <xdr:colOff>177800</xdr:colOff>
      <xdr:row>37</xdr:row>
      <xdr:rowOff>166007</xdr:rowOff>
    </xdr:to>
    <xdr:cxnSp macro="">
      <xdr:nvCxnSpPr>
        <xdr:cNvPr id="79" name="直線コネクタ 78"/>
        <xdr:cNvCxnSpPr/>
      </xdr:nvCxnSpPr>
      <xdr:spPr>
        <a:xfrm flipV="1">
          <a:off x="2908300" y="644924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0" name="楕円 79"/>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166007</xdr:rowOff>
    </xdr:to>
    <xdr:cxnSp macro="">
      <xdr:nvCxnSpPr>
        <xdr:cNvPr id="81" name="直線コネクタ 80"/>
        <xdr:cNvCxnSpPr/>
      </xdr:nvCxnSpPr>
      <xdr:spPr>
        <a:xfrm>
          <a:off x="2019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133350</xdr:rowOff>
    </xdr:to>
    <xdr:cxnSp macro="">
      <xdr:nvCxnSpPr>
        <xdr:cNvPr id="83" name="直線コネクタ 82"/>
        <xdr:cNvCxnSpPr/>
      </xdr:nvCxnSpPr>
      <xdr:spPr>
        <a:xfrm>
          <a:off x="113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6" name="n_3aveValue【道路】&#10;有形固定資産減価償却率"/>
        <xdr:cNvSpPr txBox="1"/>
      </xdr:nvSpPr>
      <xdr:spPr>
        <a:xfrm>
          <a:off x="1816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1469</xdr:rowOff>
    </xdr:from>
    <xdr:ext cx="405111" cy="259045"/>
    <xdr:sp macro="" textlink="">
      <xdr:nvSpPr>
        <xdr:cNvPr id="88" name="n_1mainValue【道路】&#10;有形固定資産減価償却率"/>
        <xdr:cNvSpPr txBox="1"/>
      </xdr:nvSpPr>
      <xdr:spPr>
        <a:xfrm>
          <a:off x="3582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89" name="n_2mainValue【道路】&#10;有形固定資産減価償却率"/>
        <xdr:cNvSpPr txBox="1"/>
      </xdr:nvSpPr>
      <xdr:spPr>
        <a:xfrm>
          <a:off x="2705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90" name="n_3main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91" name="n_4mainValue【道路】&#10;有形固定資産減価償却率"/>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110368</xdr:rowOff>
    </xdr:from>
    <xdr:to>
      <xdr:col>55</xdr:col>
      <xdr:colOff>50800</xdr:colOff>
      <xdr:row>40</xdr:row>
      <xdr:rowOff>40518</xdr:rowOff>
    </xdr:to>
    <xdr:sp macro="" textlink="">
      <xdr:nvSpPr>
        <xdr:cNvPr id="129" name="楕円 128"/>
        <xdr:cNvSpPr/>
      </xdr:nvSpPr>
      <xdr:spPr>
        <a:xfrm>
          <a:off x="10426700" y="679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133245</xdr:rowOff>
    </xdr:from>
    <xdr:ext cx="599010" cy="259045"/>
    <xdr:sp macro="" textlink="">
      <xdr:nvSpPr>
        <xdr:cNvPr id="130" name="【道路】&#10;一人当たり延長該当値テキスト"/>
        <xdr:cNvSpPr txBox="1"/>
      </xdr:nvSpPr>
      <xdr:spPr>
        <a:xfrm>
          <a:off x="10515600" y="664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49675</xdr:rowOff>
    </xdr:from>
    <xdr:to>
      <xdr:col>50</xdr:col>
      <xdr:colOff>165100</xdr:colOff>
      <xdr:row>41</xdr:row>
      <xdr:rowOff>151275</xdr:rowOff>
    </xdr:to>
    <xdr:sp macro="" textlink="">
      <xdr:nvSpPr>
        <xdr:cNvPr id="131" name="楕円 130"/>
        <xdr:cNvSpPr/>
      </xdr:nvSpPr>
      <xdr:spPr>
        <a:xfrm>
          <a:off x="9588500" y="70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161168</xdr:rowOff>
    </xdr:from>
    <xdr:to>
      <xdr:col>55</xdr:col>
      <xdr:colOff>0</xdr:colOff>
      <xdr:row>41</xdr:row>
      <xdr:rowOff>100475</xdr:rowOff>
    </xdr:to>
    <xdr:cxnSp macro="">
      <xdr:nvCxnSpPr>
        <xdr:cNvPr id="132" name="直線コネクタ 131"/>
        <xdr:cNvCxnSpPr/>
      </xdr:nvCxnSpPr>
      <xdr:spPr>
        <a:xfrm flipV="1">
          <a:off x="9639300" y="6847718"/>
          <a:ext cx="838200" cy="28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50526</xdr:rowOff>
    </xdr:from>
    <xdr:to>
      <xdr:col>46</xdr:col>
      <xdr:colOff>38100</xdr:colOff>
      <xdr:row>41</xdr:row>
      <xdr:rowOff>152126</xdr:rowOff>
    </xdr:to>
    <xdr:sp macro="" textlink="">
      <xdr:nvSpPr>
        <xdr:cNvPr id="133" name="楕円 132"/>
        <xdr:cNvSpPr/>
      </xdr:nvSpPr>
      <xdr:spPr>
        <a:xfrm>
          <a:off x="8699500" y="707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100475</xdr:rowOff>
    </xdr:from>
    <xdr:to>
      <xdr:col>50</xdr:col>
      <xdr:colOff>114300</xdr:colOff>
      <xdr:row>41</xdr:row>
      <xdr:rowOff>101326</xdr:rowOff>
    </xdr:to>
    <xdr:cxnSp macro="">
      <xdr:nvCxnSpPr>
        <xdr:cNvPr id="134" name="直線コネクタ 133"/>
        <xdr:cNvCxnSpPr/>
      </xdr:nvCxnSpPr>
      <xdr:spPr>
        <a:xfrm flipV="1">
          <a:off x="8750300" y="7129925"/>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50976</xdr:rowOff>
    </xdr:from>
    <xdr:to>
      <xdr:col>41</xdr:col>
      <xdr:colOff>101600</xdr:colOff>
      <xdr:row>41</xdr:row>
      <xdr:rowOff>152576</xdr:rowOff>
    </xdr:to>
    <xdr:sp macro="" textlink="">
      <xdr:nvSpPr>
        <xdr:cNvPr id="135" name="楕円 134"/>
        <xdr:cNvSpPr/>
      </xdr:nvSpPr>
      <xdr:spPr>
        <a:xfrm>
          <a:off x="7810500" y="708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101326</xdr:rowOff>
    </xdr:from>
    <xdr:to>
      <xdr:col>45</xdr:col>
      <xdr:colOff>177800</xdr:colOff>
      <xdr:row>41</xdr:row>
      <xdr:rowOff>101776</xdr:rowOff>
    </xdr:to>
    <xdr:cxnSp macro="">
      <xdr:nvCxnSpPr>
        <xdr:cNvPr id="136" name="直線コネクタ 135"/>
        <xdr:cNvCxnSpPr/>
      </xdr:nvCxnSpPr>
      <xdr:spPr>
        <a:xfrm flipV="1">
          <a:off x="7861300" y="7130776"/>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51661</xdr:rowOff>
    </xdr:from>
    <xdr:to>
      <xdr:col>36</xdr:col>
      <xdr:colOff>165100</xdr:colOff>
      <xdr:row>41</xdr:row>
      <xdr:rowOff>153261</xdr:rowOff>
    </xdr:to>
    <xdr:sp macro="" textlink="">
      <xdr:nvSpPr>
        <xdr:cNvPr id="137" name="楕円 136"/>
        <xdr:cNvSpPr/>
      </xdr:nvSpPr>
      <xdr:spPr>
        <a:xfrm>
          <a:off x="6921500" y="708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101776</xdr:rowOff>
    </xdr:from>
    <xdr:to>
      <xdr:col>41</xdr:col>
      <xdr:colOff>50800</xdr:colOff>
      <xdr:row>41</xdr:row>
      <xdr:rowOff>102461</xdr:rowOff>
    </xdr:to>
    <xdr:cxnSp macro="">
      <xdr:nvCxnSpPr>
        <xdr:cNvPr id="138" name="直線コネクタ 137"/>
        <xdr:cNvCxnSpPr/>
      </xdr:nvCxnSpPr>
      <xdr:spPr>
        <a:xfrm flipV="1">
          <a:off x="6972300" y="713122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xdr:cNvSpPr txBox="1"/>
      </xdr:nvSpPr>
      <xdr:spPr>
        <a:xfrm>
          <a:off x="9359411" y="67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xdr:cNvSpPr txBox="1"/>
      </xdr:nvSpPr>
      <xdr:spPr>
        <a:xfrm>
          <a:off x="8483111" y="67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142402</xdr:rowOff>
    </xdr:from>
    <xdr:ext cx="534377" cy="259045"/>
    <xdr:sp macro="" textlink="">
      <xdr:nvSpPr>
        <xdr:cNvPr id="143" name="n_1mainValue【道路】&#10;一人当たり延長"/>
        <xdr:cNvSpPr txBox="1"/>
      </xdr:nvSpPr>
      <xdr:spPr>
        <a:xfrm>
          <a:off x="9359411" y="717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143253</xdr:rowOff>
    </xdr:from>
    <xdr:ext cx="534377" cy="259045"/>
    <xdr:sp macro="" textlink="">
      <xdr:nvSpPr>
        <xdr:cNvPr id="144" name="n_2mainValue【道路】&#10;一人当たり延長"/>
        <xdr:cNvSpPr txBox="1"/>
      </xdr:nvSpPr>
      <xdr:spPr>
        <a:xfrm>
          <a:off x="8483111" y="717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143703</xdr:rowOff>
    </xdr:from>
    <xdr:ext cx="534377" cy="259045"/>
    <xdr:sp macro="" textlink="">
      <xdr:nvSpPr>
        <xdr:cNvPr id="145" name="n_3mainValue【道路】&#10;一人当たり延長"/>
        <xdr:cNvSpPr txBox="1"/>
      </xdr:nvSpPr>
      <xdr:spPr>
        <a:xfrm>
          <a:off x="7594111" y="717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144388</xdr:rowOff>
    </xdr:from>
    <xdr:ext cx="534377" cy="259045"/>
    <xdr:sp macro="" textlink="">
      <xdr:nvSpPr>
        <xdr:cNvPr id="146" name="n_4mainValue【道路】&#10;一人当たり延長"/>
        <xdr:cNvSpPr txBox="1"/>
      </xdr:nvSpPr>
      <xdr:spPr>
        <a:xfrm>
          <a:off x="6705111" y="717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21046</xdr:rowOff>
    </xdr:from>
    <xdr:to>
      <xdr:col>24</xdr:col>
      <xdr:colOff>114300</xdr:colOff>
      <xdr:row>62</xdr:row>
      <xdr:rowOff>122646</xdr:rowOff>
    </xdr:to>
    <xdr:sp macro="" textlink="">
      <xdr:nvSpPr>
        <xdr:cNvPr id="188" name="楕円 187"/>
        <xdr:cNvSpPr/>
      </xdr:nvSpPr>
      <xdr:spPr>
        <a:xfrm>
          <a:off x="45847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170923</xdr:rowOff>
    </xdr:from>
    <xdr:ext cx="405111" cy="259045"/>
    <xdr:sp macro="" textlink="">
      <xdr:nvSpPr>
        <xdr:cNvPr id="189" name="【橋りょう・トンネル】&#10;有形固定資産減価償却率該当値テキスト"/>
        <xdr:cNvSpPr txBox="1"/>
      </xdr:nvSpPr>
      <xdr:spPr>
        <a:xfrm>
          <a:off x="4673600"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19413</xdr:rowOff>
    </xdr:from>
    <xdr:to>
      <xdr:col>20</xdr:col>
      <xdr:colOff>38100</xdr:colOff>
      <xdr:row>62</xdr:row>
      <xdr:rowOff>121013</xdr:rowOff>
    </xdr:to>
    <xdr:sp macro="" textlink="">
      <xdr:nvSpPr>
        <xdr:cNvPr id="190" name="楕円 189"/>
        <xdr:cNvSpPr/>
      </xdr:nvSpPr>
      <xdr:spPr>
        <a:xfrm>
          <a:off x="3746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70213</xdr:rowOff>
    </xdr:from>
    <xdr:to>
      <xdr:col>24</xdr:col>
      <xdr:colOff>63500</xdr:colOff>
      <xdr:row>62</xdr:row>
      <xdr:rowOff>71846</xdr:rowOff>
    </xdr:to>
    <xdr:cxnSp macro="">
      <xdr:nvCxnSpPr>
        <xdr:cNvPr id="191" name="直線コネクタ 190"/>
        <xdr:cNvCxnSpPr/>
      </xdr:nvCxnSpPr>
      <xdr:spPr>
        <a:xfrm>
          <a:off x="3797300" y="1070011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7983</xdr:rowOff>
    </xdr:from>
    <xdr:to>
      <xdr:col>15</xdr:col>
      <xdr:colOff>101600</xdr:colOff>
      <xdr:row>62</xdr:row>
      <xdr:rowOff>109583</xdr:rowOff>
    </xdr:to>
    <xdr:sp macro="" textlink="">
      <xdr:nvSpPr>
        <xdr:cNvPr id="192" name="楕円 191"/>
        <xdr:cNvSpPr/>
      </xdr:nvSpPr>
      <xdr:spPr>
        <a:xfrm>
          <a:off x="2857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58783</xdr:rowOff>
    </xdr:from>
    <xdr:to>
      <xdr:col>19</xdr:col>
      <xdr:colOff>177800</xdr:colOff>
      <xdr:row>62</xdr:row>
      <xdr:rowOff>70213</xdr:rowOff>
    </xdr:to>
    <xdr:cxnSp macro="">
      <xdr:nvCxnSpPr>
        <xdr:cNvPr id="193" name="直線コネクタ 192"/>
        <xdr:cNvCxnSpPr/>
      </xdr:nvCxnSpPr>
      <xdr:spPr>
        <a:xfrm>
          <a:off x="2908300" y="1068868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166370</xdr:rowOff>
    </xdr:from>
    <xdr:to>
      <xdr:col>10</xdr:col>
      <xdr:colOff>165100</xdr:colOff>
      <xdr:row>62</xdr:row>
      <xdr:rowOff>96520</xdr:rowOff>
    </xdr:to>
    <xdr:sp macro="" textlink="">
      <xdr:nvSpPr>
        <xdr:cNvPr id="194" name="楕円 193"/>
        <xdr:cNvSpPr/>
      </xdr:nvSpPr>
      <xdr:spPr>
        <a:xfrm>
          <a:off x="196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45720</xdr:rowOff>
    </xdr:from>
    <xdr:to>
      <xdr:col>15</xdr:col>
      <xdr:colOff>50800</xdr:colOff>
      <xdr:row>62</xdr:row>
      <xdr:rowOff>58783</xdr:rowOff>
    </xdr:to>
    <xdr:cxnSp macro="">
      <xdr:nvCxnSpPr>
        <xdr:cNvPr id="195" name="直線コネクタ 194"/>
        <xdr:cNvCxnSpPr/>
      </xdr:nvCxnSpPr>
      <xdr:spPr>
        <a:xfrm>
          <a:off x="2019300" y="106756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16147</xdr:rowOff>
    </xdr:from>
    <xdr:to>
      <xdr:col>6</xdr:col>
      <xdr:colOff>38100</xdr:colOff>
      <xdr:row>62</xdr:row>
      <xdr:rowOff>117747</xdr:rowOff>
    </xdr:to>
    <xdr:sp macro="" textlink="">
      <xdr:nvSpPr>
        <xdr:cNvPr id="196" name="楕円 195"/>
        <xdr:cNvSpPr/>
      </xdr:nvSpPr>
      <xdr:spPr>
        <a:xfrm>
          <a:off x="1079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45720</xdr:rowOff>
    </xdr:from>
    <xdr:to>
      <xdr:col>10</xdr:col>
      <xdr:colOff>114300</xdr:colOff>
      <xdr:row>62</xdr:row>
      <xdr:rowOff>66947</xdr:rowOff>
    </xdr:to>
    <xdr:cxnSp macro="">
      <xdr:nvCxnSpPr>
        <xdr:cNvPr id="197" name="直線コネクタ 196"/>
        <xdr:cNvCxnSpPr/>
      </xdr:nvCxnSpPr>
      <xdr:spPr>
        <a:xfrm flipV="1">
          <a:off x="1130300" y="106756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112140</xdr:rowOff>
    </xdr:from>
    <xdr:ext cx="405111" cy="259045"/>
    <xdr:sp macro="" textlink="">
      <xdr:nvSpPr>
        <xdr:cNvPr id="202" name="n_1mainValue【橋りょう・トンネル】&#10;有形固定資産減価償却率"/>
        <xdr:cNvSpPr txBox="1"/>
      </xdr:nvSpPr>
      <xdr:spPr>
        <a:xfrm>
          <a:off x="35820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100710</xdr:rowOff>
    </xdr:from>
    <xdr:ext cx="405111" cy="259045"/>
    <xdr:sp macro="" textlink="">
      <xdr:nvSpPr>
        <xdr:cNvPr id="203" name="n_2mainValue【橋りょう・トンネル】&#10;有形固定資産減価償却率"/>
        <xdr:cNvSpPr txBox="1"/>
      </xdr:nvSpPr>
      <xdr:spPr>
        <a:xfrm>
          <a:off x="27057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87647</xdr:rowOff>
    </xdr:from>
    <xdr:ext cx="405111" cy="259045"/>
    <xdr:sp macro="" textlink="">
      <xdr:nvSpPr>
        <xdr:cNvPr id="204" name="n_3mainValue【橋りょう・トンネル】&#10;有形固定資産減価償却率"/>
        <xdr:cNvSpPr txBox="1"/>
      </xdr:nvSpPr>
      <xdr:spPr>
        <a:xfrm>
          <a:off x="1816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108874</xdr:rowOff>
    </xdr:from>
    <xdr:ext cx="405111" cy="259045"/>
    <xdr:sp macro="" textlink="">
      <xdr:nvSpPr>
        <xdr:cNvPr id="205" name="n_4mainValue【橋りょう・トンネル】&#10;有形固定資産減価償却率"/>
        <xdr:cNvSpPr txBox="1"/>
      </xdr:nvSpPr>
      <xdr:spPr>
        <a:xfrm>
          <a:off x="9277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50561</xdr:rowOff>
    </xdr:from>
    <xdr:to>
      <xdr:col>55</xdr:col>
      <xdr:colOff>50800</xdr:colOff>
      <xdr:row>63</xdr:row>
      <xdr:rowOff>152161</xdr:rowOff>
    </xdr:to>
    <xdr:sp macro="" textlink="">
      <xdr:nvSpPr>
        <xdr:cNvPr id="245" name="楕円 244"/>
        <xdr:cNvSpPr/>
      </xdr:nvSpPr>
      <xdr:spPr>
        <a:xfrm>
          <a:off x="10426700" y="1085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28988</xdr:rowOff>
    </xdr:from>
    <xdr:ext cx="690189" cy="259045"/>
    <xdr:sp macro="" textlink="">
      <xdr:nvSpPr>
        <xdr:cNvPr id="246" name="【橋りょう・トンネル】&#10;一人当たり有形固定資産（償却資産）額該当値テキスト"/>
        <xdr:cNvSpPr txBox="1"/>
      </xdr:nvSpPr>
      <xdr:spPr>
        <a:xfrm>
          <a:off x="10515600" y="108303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51990</xdr:rowOff>
    </xdr:from>
    <xdr:to>
      <xdr:col>50</xdr:col>
      <xdr:colOff>165100</xdr:colOff>
      <xdr:row>63</xdr:row>
      <xdr:rowOff>153590</xdr:rowOff>
    </xdr:to>
    <xdr:sp macro="" textlink="">
      <xdr:nvSpPr>
        <xdr:cNvPr id="247" name="楕円 246"/>
        <xdr:cNvSpPr/>
      </xdr:nvSpPr>
      <xdr:spPr>
        <a:xfrm>
          <a:off x="9588500" y="108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101361</xdr:rowOff>
    </xdr:from>
    <xdr:to>
      <xdr:col>55</xdr:col>
      <xdr:colOff>0</xdr:colOff>
      <xdr:row>63</xdr:row>
      <xdr:rowOff>102790</xdr:rowOff>
    </xdr:to>
    <xdr:cxnSp macro="">
      <xdr:nvCxnSpPr>
        <xdr:cNvPr id="248" name="直線コネクタ 247"/>
        <xdr:cNvCxnSpPr/>
      </xdr:nvCxnSpPr>
      <xdr:spPr>
        <a:xfrm flipV="1">
          <a:off x="9639300" y="10902711"/>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55735</xdr:rowOff>
    </xdr:from>
    <xdr:to>
      <xdr:col>46</xdr:col>
      <xdr:colOff>38100</xdr:colOff>
      <xdr:row>63</xdr:row>
      <xdr:rowOff>157335</xdr:rowOff>
    </xdr:to>
    <xdr:sp macro="" textlink="">
      <xdr:nvSpPr>
        <xdr:cNvPr id="249" name="楕円 248"/>
        <xdr:cNvSpPr/>
      </xdr:nvSpPr>
      <xdr:spPr>
        <a:xfrm>
          <a:off x="8699500" y="1085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102790</xdr:rowOff>
    </xdr:from>
    <xdr:to>
      <xdr:col>50</xdr:col>
      <xdr:colOff>114300</xdr:colOff>
      <xdr:row>63</xdr:row>
      <xdr:rowOff>106535</xdr:rowOff>
    </xdr:to>
    <xdr:cxnSp macro="">
      <xdr:nvCxnSpPr>
        <xdr:cNvPr id="250" name="直線コネクタ 249"/>
        <xdr:cNvCxnSpPr/>
      </xdr:nvCxnSpPr>
      <xdr:spPr>
        <a:xfrm flipV="1">
          <a:off x="8750300" y="10904140"/>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57722</xdr:rowOff>
    </xdr:from>
    <xdr:to>
      <xdr:col>41</xdr:col>
      <xdr:colOff>101600</xdr:colOff>
      <xdr:row>63</xdr:row>
      <xdr:rowOff>159322</xdr:rowOff>
    </xdr:to>
    <xdr:sp macro="" textlink="">
      <xdr:nvSpPr>
        <xdr:cNvPr id="251" name="楕円 250"/>
        <xdr:cNvSpPr/>
      </xdr:nvSpPr>
      <xdr:spPr>
        <a:xfrm>
          <a:off x="7810500" y="108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106535</xdr:rowOff>
    </xdr:from>
    <xdr:to>
      <xdr:col>45</xdr:col>
      <xdr:colOff>177800</xdr:colOff>
      <xdr:row>63</xdr:row>
      <xdr:rowOff>108522</xdr:rowOff>
    </xdr:to>
    <xdr:cxnSp macro="">
      <xdr:nvCxnSpPr>
        <xdr:cNvPr id="252" name="直線コネクタ 251"/>
        <xdr:cNvCxnSpPr/>
      </xdr:nvCxnSpPr>
      <xdr:spPr>
        <a:xfrm flipV="1">
          <a:off x="7861300" y="10907885"/>
          <a:ext cx="889000" cy="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64609</xdr:rowOff>
    </xdr:from>
    <xdr:to>
      <xdr:col>36</xdr:col>
      <xdr:colOff>165100</xdr:colOff>
      <xdr:row>63</xdr:row>
      <xdr:rowOff>166209</xdr:rowOff>
    </xdr:to>
    <xdr:sp macro="" textlink="">
      <xdr:nvSpPr>
        <xdr:cNvPr id="253" name="楕円 252"/>
        <xdr:cNvSpPr/>
      </xdr:nvSpPr>
      <xdr:spPr>
        <a:xfrm>
          <a:off x="6921500" y="1086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108522</xdr:rowOff>
    </xdr:from>
    <xdr:to>
      <xdr:col>41</xdr:col>
      <xdr:colOff>50800</xdr:colOff>
      <xdr:row>63</xdr:row>
      <xdr:rowOff>115409</xdr:rowOff>
    </xdr:to>
    <xdr:cxnSp macro="">
      <xdr:nvCxnSpPr>
        <xdr:cNvPr id="254" name="直線コネクタ 253"/>
        <xdr:cNvCxnSpPr/>
      </xdr:nvCxnSpPr>
      <xdr:spPr>
        <a:xfrm flipV="1">
          <a:off x="6972300" y="10909872"/>
          <a:ext cx="889000" cy="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144717</xdr:rowOff>
    </xdr:from>
    <xdr:ext cx="690189" cy="259045"/>
    <xdr:sp macro="" textlink="">
      <xdr:nvSpPr>
        <xdr:cNvPr id="259" name="n_1mainValue【橋りょう・トンネル】&#10;一人当たり有形固定資産（償却資産）額"/>
        <xdr:cNvSpPr txBox="1"/>
      </xdr:nvSpPr>
      <xdr:spPr>
        <a:xfrm>
          <a:off x="9281505" y="10946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148462</xdr:rowOff>
    </xdr:from>
    <xdr:ext cx="690189" cy="259045"/>
    <xdr:sp macro="" textlink="">
      <xdr:nvSpPr>
        <xdr:cNvPr id="260" name="n_2mainValue【橋りょう・トンネル】&#10;一人当たり有形固定資産（償却資産）額"/>
        <xdr:cNvSpPr txBox="1"/>
      </xdr:nvSpPr>
      <xdr:spPr>
        <a:xfrm>
          <a:off x="8405205" y="10949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150449</xdr:rowOff>
    </xdr:from>
    <xdr:ext cx="690189" cy="259045"/>
    <xdr:sp macro="" textlink="">
      <xdr:nvSpPr>
        <xdr:cNvPr id="261" name="n_3mainValue【橋りょう・トンネル】&#10;一人当たり有形固定資産（償却資産）額"/>
        <xdr:cNvSpPr txBox="1"/>
      </xdr:nvSpPr>
      <xdr:spPr>
        <a:xfrm>
          <a:off x="7516205" y="109517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157336</xdr:rowOff>
    </xdr:from>
    <xdr:ext cx="690189" cy="259045"/>
    <xdr:sp macro="" textlink="">
      <xdr:nvSpPr>
        <xdr:cNvPr id="262" name="n_4mainValue【橋りょう・トンネル】&#10;一人当たり有形固定資産（償却資産）額"/>
        <xdr:cNvSpPr txBox="1"/>
      </xdr:nvSpPr>
      <xdr:spPr>
        <a:xfrm>
          <a:off x="6627205" y="1095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304" name="楕円 303"/>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113047</xdr:rowOff>
    </xdr:from>
    <xdr:ext cx="405111" cy="259045"/>
    <xdr:sp macro="" textlink="">
      <xdr:nvSpPr>
        <xdr:cNvPr id="305" name="【公営住宅】&#10;有形固定資産減価償却率該当値テキスト"/>
        <xdr:cNvSpPr txBox="1"/>
      </xdr:nvSpPr>
      <xdr:spPr>
        <a:xfrm>
          <a:off x="4673600"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70576</xdr:rowOff>
    </xdr:from>
    <xdr:to>
      <xdr:col>20</xdr:col>
      <xdr:colOff>38100</xdr:colOff>
      <xdr:row>83</xdr:row>
      <xdr:rowOff>726</xdr:rowOff>
    </xdr:to>
    <xdr:sp macro="" textlink="">
      <xdr:nvSpPr>
        <xdr:cNvPr id="306" name="楕円 305"/>
        <xdr:cNvSpPr/>
      </xdr:nvSpPr>
      <xdr:spPr>
        <a:xfrm>
          <a:off x="3746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121376</xdr:rowOff>
    </xdr:from>
    <xdr:to>
      <xdr:col>24</xdr:col>
      <xdr:colOff>63500</xdr:colOff>
      <xdr:row>82</xdr:row>
      <xdr:rowOff>140970</xdr:rowOff>
    </xdr:to>
    <xdr:cxnSp macro="">
      <xdr:nvCxnSpPr>
        <xdr:cNvPr id="307" name="直線コネクタ 306"/>
        <xdr:cNvCxnSpPr/>
      </xdr:nvCxnSpPr>
      <xdr:spPr>
        <a:xfrm>
          <a:off x="3797300" y="1418027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47716</xdr:rowOff>
    </xdr:from>
    <xdr:to>
      <xdr:col>15</xdr:col>
      <xdr:colOff>101600</xdr:colOff>
      <xdr:row>82</xdr:row>
      <xdr:rowOff>149316</xdr:rowOff>
    </xdr:to>
    <xdr:sp macro="" textlink="">
      <xdr:nvSpPr>
        <xdr:cNvPr id="308" name="楕円 307"/>
        <xdr:cNvSpPr/>
      </xdr:nvSpPr>
      <xdr:spPr>
        <a:xfrm>
          <a:off x="2857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98516</xdr:rowOff>
    </xdr:from>
    <xdr:to>
      <xdr:col>19</xdr:col>
      <xdr:colOff>177800</xdr:colOff>
      <xdr:row>82</xdr:row>
      <xdr:rowOff>121376</xdr:rowOff>
    </xdr:to>
    <xdr:cxnSp macro="">
      <xdr:nvCxnSpPr>
        <xdr:cNvPr id="309" name="直線コネクタ 308"/>
        <xdr:cNvCxnSpPr/>
      </xdr:nvCxnSpPr>
      <xdr:spPr>
        <a:xfrm>
          <a:off x="2908300" y="141574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18324</xdr:rowOff>
    </xdr:from>
    <xdr:to>
      <xdr:col>10</xdr:col>
      <xdr:colOff>165100</xdr:colOff>
      <xdr:row>82</xdr:row>
      <xdr:rowOff>119924</xdr:rowOff>
    </xdr:to>
    <xdr:sp macro="" textlink="">
      <xdr:nvSpPr>
        <xdr:cNvPr id="310" name="楕円 309"/>
        <xdr:cNvSpPr/>
      </xdr:nvSpPr>
      <xdr:spPr>
        <a:xfrm>
          <a:off x="1968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69124</xdr:rowOff>
    </xdr:from>
    <xdr:to>
      <xdr:col>15</xdr:col>
      <xdr:colOff>50800</xdr:colOff>
      <xdr:row>82</xdr:row>
      <xdr:rowOff>98516</xdr:rowOff>
    </xdr:to>
    <xdr:cxnSp macro="">
      <xdr:nvCxnSpPr>
        <xdr:cNvPr id="311" name="直線コネクタ 310"/>
        <xdr:cNvCxnSpPr/>
      </xdr:nvCxnSpPr>
      <xdr:spPr>
        <a:xfrm>
          <a:off x="2019300" y="141280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166914</xdr:rowOff>
    </xdr:from>
    <xdr:to>
      <xdr:col>6</xdr:col>
      <xdr:colOff>38100</xdr:colOff>
      <xdr:row>82</xdr:row>
      <xdr:rowOff>97064</xdr:rowOff>
    </xdr:to>
    <xdr:sp macro="" textlink="">
      <xdr:nvSpPr>
        <xdr:cNvPr id="312" name="楕円 311"/>
        <xdr:cNvSpPr/>
      </xdr:nvSpPr>
      <xdr:spPr>
        <a:xfrm>
          <a:off x="1079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46264</xdr:rowOff>
    </xdr:from>
    <xdr:to>
      <xdr:col>10</xdr:col>
      <xdr:colOff>114300</xdr:colOff>
      <xdr:row>82</xdr:row>
      <xdr:rowOff>69124</xdr:rowOff>
    </xdr:to>
    <xdr:cxnSp macro="">
      <xdr:nvCxnSpPr>
        <xdr:cNvPr id="313" name="直線コネクタ 312"/>
        <xdr:cNvCxnSpPr/>
      </xdr:nvCxnSpPr>
      <xdr:spPr>
        <a:xfrm>
          <a:off x="1130300" y="141051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314" name="n_1aveValue【公営住宅】&#10;有形固定資産減価償却率"/>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315" name="n_2aveValue【公営住宅】&#10;有形固定資産減価償却率"/>
        <xdr:cNvSpPr txBox="1"/>
      </xdr:nvSpPr>
      <xdr:spPr>
        <a:xfrm>
          <a:off x="2705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16" name="n_3aveValue【公営住宅】&#10;有形固定資産減価償却率"/>
        <xdr:cNvSpPr txBox="1"/>
      </xdr:nvSpPr>
      <xdr:spPr>
        <a:xfrm>
          <a:off x="1816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17" name="n_4aveValue【公営住宅】&#10;有形固定資産減価償却率"/>
        <xdr:cNvSpPr txBox="1"/>
      </xdr:nvSpPr>
      <xdr:spPr>
        <a:xfrm>
          <a:off x="927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17253</xdr:rowOff>
    </xdr:from>
    <xdr:ext cx="405111" cy="259045"/>
    <xdr:sp macro="" textlink="">
      <xdr:nvSpPr>
        <xdr:cNvPr id="318" name="n_1mainValue【公営住宅】&#10;有形固定資産減価償却率"/>
        <xdr:cNvSpPr txBox="1"/>
      </xdr:nvSpPr>
      <xdr:spPr>
        <a:xfrm>
          <a:off x="35820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165843</xdr:rowOff>
    </xdr:from>
    <xdr:ext cx="405111" cy="259045"/>
    <xdr:sp macro="" textlink="">
      <xdr:nvSpPr>
        <xdr:cNvPr id="319" name="n_2mainValue【公営住宅】&#10;有形固定資産減価償却率"/>
        <xdr:cNvSpPr txBox="1"/>
      </xdr:nvSpPr>
      <xdr:spPr>
        <a:xfrm>
          <a:off x="2705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20" name="n_3mainValue【公営住宅】&#10;有形固定資産減価償却率"/>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113591</xdr:rowOff>
    </xdr:from>
    <xdr:ext cx="405111" cy="259045"/>
    <xdr:sp macro="" textlink="">
      <xdr:nvSpPr>
        <xdr:cNvPr id="321" name="n_4mainValue【公営住宅】&#10;有形固定資産減価償却率"/>
        <xdr:cNvSpPr txBox="1"/>
      </xdr:nvSpPr>
      <xdr:spPr>
        <a:xfrm>
          <a:off x="927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70021</xdr:rowOff>
    </xdr:from>
    <xdr:ext cx="469744" cy="259045"/>
    <xdr:sp macro="" textlink="">
      <xdr:nvSpPr>
        <xdr:cNvPr id="352" name="【公営住宅】&#10;一人当たり面積平均値テキスト"/>
        <xdr:cNvSpPr txBox="1"/>
      </xdr:nvSpPr>
      <xdr:spPr>
        <a:xfrm>
          <a:off x="10515600" y="1481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89582</xdr:rowOff>
    </xdr:from>
    <xdr:to>
      <xdr:col>55</xdr:col>
      <xdr:colOff>50800</xdr:colOff>
      <xdr:row>87</xdr:row>
      <xdr:rowOff>19732</xdr:rowOff>
    </xdr:to>
    <xdr:sp macro="" textlink="">
      <xdr:nvSpPr>
        <xdr:cNvPr id="363" name="楕円 362"/>
        <xdr:cNvSpPr/>
      </xdr:nvSpPr>
      <xdr:spPr>
        <a:xfrm>
          <a:off x="10426700" y="1483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48959</xdr:rowOff>
    </xdr:from>
    <xdr:ext cx="469744" cy="259045"/>
    <xdr:sp macro="" textlink="">
      <xdr:nvSpPr>
        <xdr:cNvPr id="364" name="【公営住宅】&#10;一人当たり面積該当値テキスト"/>
        <xdr:cNvSpPr txBox="1"/>
      </xdr:nvSpPr>
      <xdr:spPr>
        <a:xfrm>
          <a:off x="10515600" y="1462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89765</xdr:rowOff>
    </xdr:from>
    <xdr:to>
      <xdr:col>50</xdr:col>
      <xdr:colOff>165100</xdr:colOff>
      <xdr:row>87</xdr:row>
      <xdr:rowOff>19915</xdr:rowOff>
    </xdr:to>
    <xdr:sp macro="" textlink="">
      <xdr:nvSpPr>
        <xdr:cNvPr id="365" name="楕円 364"/>
        <xdr:cNvSpPr/>
      </xdr:nvSpPr>
      <xdr:spPr>
        <a:xfrm>
          <a:off x="9588500" y="148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140382</xdr:rowOff>
    </xdr:from>
    <xdr:to>
      <xdr:col>55</xdr:col>
      <xdr:colOff>0</xdr:colOff>
      <xdr:row>86</xdr:row>
      <xdr:rowOff>140565</xdr:rowOff>
    </xdr:to>
    <xdr:cxnSp macro="">
      <xdr:nvCxnSpPr>
        <xdr:cNvPr id="366" name="直線コネクタ 365"/>
        <xdr:cNvCxnSpPr/>
      </xdr:nvCxnSpPr>
      <xdr:spPr>
        <a:xfrm flipV="1">
          <a:off x="9639300" y="14885082"/>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86023</xdr:rowOff>
    </xdr:from>
    <xdr:to>
      <xdr:col>46</xdr:col>
      <xdr:colOff>38100</xdr:colOff>
      <xdr:row>87</xdr:row>
      <xdr:rowOff>16173</xdr:rowOff>
    </xdr:to>
    <xdr:sp macro="" textlink="">
      <xdr:nvSpPr>
        <xdr:cNvPr id="367" name="楕円 366"/>
        <xdr:cNvSpPr/>
      </xdr:nvSpPr>
      <xdr:spPr>
        <a:xfrm>
          <a:off x="8699500" y="1483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136823</xdr:rowOff>
    </xdr:from>
    <xdr:to>
      <xdr:col>50</xdr:col>
      <xdr:colOff>114300</xdr:colOff>
      <xdr:row>86</xdr:row>
      <xdr:rowOff>140565</xdr:rowOff>
    </xdr:to>
    <xdr:cxnSp macro="">
      <xdr:nvCxnSpPr>
        <xdr:cNvPr id="368" name="直線コネクタ 367"/>
        <xdr:cNvCxnSpPr/>
      </xdr:nvCxnSpPr>
      <xdr:spPr>
        <a:xfrm>
          <a:off x="8750300" y="14881523"/>
          <a:ext cx="889000" cy="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90852</xdr:rowOff>
    </xdr:from>
    <xdr:to>
      <xdr:col>41</xdr:col>
      <xdr:colOff>101600</xdr:colOff>
      <xdr:row>87</xdr:row>
      <xdr:rowOff>21002</xdr:rowOff>
    </xdr:to>
    <xdr:sp macro="" textlink="">
      <xdr:nvSpPr>
        <xdr:cNvPr id="369" name="楕円 368"/>
        <xdr:cNvSpPr/>
      </xdr:nvSpPr>
      <xdr:spPr>
        <a:xfrm>
          <a:off x="7810500" y="148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136823</xdr:rowOff>
    </xdr:from>
    <xdr:to>
      <xdr:col>45</xdr:col>
      <xdr:colOff>177800</xdr:colOff>
      <xdr:row>86</xdr:row>
      <xdr:rowOff>141652</xdr:rowOff>
    </xdr:to>
    <xdr:cxnSp macro="">
      <xdr:nvCxnSpPr>
        <xdr:cNvPr id="370" name="直線コネクタ 369"/>
        <xdr:cNvCxnSpPr/>
      </xdr:nvCxnSpPr>
      <xdr:spPr>
        <a:xfrm flipV="1">
          <a:off x="7861300" y="14881523"/>
          <a:ext cx="889000" cy="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91477</xdr:rowOff>
    </xdr:from>
    <xdr:to>
      <xdr:col>36</xdr:col>
      <xdr:colOff>165100</xdr:colOff>
      <xdr:row>87</xdr:row>
      <xdr:rowOff>21627</xdr:rowOff>
    </xdr:to>
    <xdr:sp macro="" textlink="">
      <xdr:nvSpPr>
        <xdr:cNvPr id="371" name="楕円 370"/>
        <xdr:cNvSpPr/>
      </xdr:nvSpPr>
      <xdr:spPr>
        <a:xfrm>
          <a:off x="6921500" y="1483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141652</xdr:rowOff>
    </xdr:from>
    <xdr:to>
      <xdr:col>41</xdr:col>
      <xdr:colOff>50800</xdr:colOff>
      <xdr:row>86</xdr:row>
      <xdr:rowOff>142277</xdr:rowOff>
    </xdr:to>
    <xdr:cxnSp macro="">
      <xdr:nvCxnSpPr>
        <xdr:cNvPr id="372" name="直線コネクタ 371"/>
        <xdr:cNvCxnSpPr/>
      </xdr:nvCxnSpPr>
      <xdr:spPr>
        <a:xfrm flipV="1">
          <a:off x="6972300" y="14886352"/>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73" name="n_1aveValue【公営住宅】&#10;一人当たり面積"/>
        <xdr:cNvSpPr txBox="1"/>
      </xdr:nvSpPr>
      <xdr:spPr>
        <a:xfrm>
          <a:off x="9391727" y="149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74" name="n_2aveValue【公営住宅】&#10;一人当たり面積"/>
        <xdr:cNvSpPr txBox="1"/>
      </xdr:nvSpPr>
      <xdr:spPr>
        <a:xfrm>
          <a:off x="8515427" y="149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75" name="n_3aveValue【公営住宅】&#10;一人当たり面積"/>
        <xdr:cNvSpPr txBox="1"/>
      </xdr:nvSpPr>
      <xdr:spPr>
        <a:xfrm>
          <a:off x="7626427" y="1494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76" name="n_4aveValue【公営住宅】&#10;一人当たり面積"/>
        <xdr:cNvSpPr txBox="1"/>
      </xdr:nvSpPr>
      <xdr:spPr>
        <a:xfrm>
          <a:off x="6737427" y="149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36442</xdr:rowOff>
    </xdr:from>
    <xdr:ext cx="469744" cy="259045"/>
    <xdr:sp macro="" textlink="">
      <xdr:nvSpPr>
        <xdr:cNvPr id="377" name="n_1mainValue【公営住宅】&#10;一人当たり面積"/>
        <xdr:cNvSpPr txBox="1"/>
      </xdr:nvSpPr>
      <xdr:spPr>
        <a:xfrm>
          <a:off x="9391727" y="1460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32700</xdr:rowOff>
    </xdr:from>
    <xdr:ext cx="469744" cy="259045"/>
    <xdr:sp macro="" textlink="">
      <xdr:nvSpPr>
        <xdr:cNvPr id="378" name="n_2mainValue【公営住宅】&#10;一人当たり面積"/>
        <xdr:cNvSpPr txBox="1"/>
      </xdr:nvSpPr>
      <xdr:spPr>
        <a:xfrm>
          <a:off x="8515427" y="146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37529</xdr:rowOff>
    </xdr:from>
    <xdr:ext cx="469744" cy="259045"/>
    <xdr:sp macro="" textlink="">
      <xdr:nvSpPr>
        <xdr:cNvPr id="379" name="n_3mainValue【公営住宅】&#10;一人当たり面積"/>
        <xdr:cNvSpPr txBox="1"/>
      </xdr:nvSpPr>
      <xdr:spPr>
        <a:xfrm>
          <a:off x="7626427" y="1461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38154</xdr:rowOff>
    </xdr:from>
    <xdr:ext cx="469744" cy="259045"/>
    <xdr:sp macro="" textlink="">
      <xdr:nvSpPr>
        <xdr:cNvPr id="380" name="n_4mainValue【公営住宅】&#10;一人当たり面積"/>
        <xdr:cNvSpPr txBox="1"/>
      </xdr:nvSpPr>
      <xdr:spPr>
        <a:xfrm>
          <a:off x="6737427" y="1461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406" name="直線コネクタ 405"/>
        <xdr:cNvCxnSpPr/>
      </xdr:nvCxnSpPr>
      <xdr:spPr>
        <a:xfrm flipV="1">
          <a:off x="4634865" y="1725385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409" name="【港湾・漁港】&#10;有形固定資産減価償却率最大値テキスト"/>
        <xdr:cNvSpPr txBox="1"/>
      </xdr:nvSpPr>
      <xdr:spPr>
        <a:xfrm>
          <a:off x="4673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410" name="直線コネクタ 409"/>
        <xdr:cNvCxnSpPr/>
      </xdr:nvCxnSpPr>
      <xdr:spPr>
        <a:xfrm>
          <a:off x="4546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114861</xdr:rowOff>
    </xdr:from>
    <xdr:ext cx="405111" cy="259045"/>
    <xdr:sp macro="" textlink="">
      <xdr:nvSpPr>
        <xdr:cNvPr id="411" name="【港湾・漁港】&#10;有形固定資産減価償却率平均値テキスト"/>
        <xdr:cNvSpPr txBox="1"/>
      </xdr:nvSpPr>
      <xdr:spPr>
        <a:xfrm>
          <a:off x="4673600" y="1794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412" name="フローチャート: 判断 411"/>
        <xdr:cNvSpPr/>
      </xdr:nvSpPr>
      <xdr:spPr>
        <a:xfrm>
          <a:off x="45847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3" name="フローチャート: 判断 412"/>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4" name="フローチャート: 判断 413"/>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5" name="フローチャート: 判断 414"/>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16" name="フローチャート: 判断 415"/>
        <xdr:cNvSpPr/>
      </xdr:nvSpPr>
      <xdr:spPr>
        <a:xfrm>
          <a:off x="1079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129902</xdr:rowOff>
    </xdr:from>
    <xdr:to>
      <xdr:col>24</xdr:col>
      <xdr:colOff>114300</xdr:colOff>
      <xdr:row>102</xdr:row>
      <xdr:rowOff>60052</xdr:rowOff>
    </xdr:to>
    <xdr:sp macro="" textlink="">
      <xdr:nvSpPr>
        <xdr:cNvPr id="422" name="楕円 421"/>
        <xdr:cNvSpPr/>
      </xdr:nvSpPr>
      <xdr:spPr>
        <a:xfrm>
          <a:off x="45847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152779</xdr:rowOff>
    </xdr:from>
    <xdr:ext cx="405111" cy="259045"/>
    <xdr:sp macro="" textlink="">
      <xdr:nvSpPr>
        <xdr:cNvPr id="423" name="【港湾・漁港】&#10;有形固定資産減価償却率該当値テキスト"/>
        <xdr:cNvSpPr txBox="1"/>
      </xdr:nvSpPr>
      <xdr:spPr>
        <a:xfrm>
          <a:off x="4673600" y="172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97245</xdr:rowOff>
    </xdr:from>
    <xdr:to>
      <xdr:col>20</xdr:col>
      <xdr:colOff>38100</xdr:colOff>
      <xdr:row>102</xdr:row>
      <xdr:rowOff>27395</xdr:rowOff>
    </xdr:to>
    <xdr:sp macro="" textlink="">
      <xdr:nvSpPr>
        <xdr:cNvPr id="424" name="楕円 423"/>
        <xdr:cNvSpPr/>
      </xdr:nvSpPr>
      <xdr:spPr>
        <a:xfrm>
          <a:off x="37465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148045</xdr:rowOff>
    </xdr:from>
    <xdr:to>
      <xdr:col>24</xdr:col>
      <xdr:colOff>63500</xdr:colOff>
      <xdr:row>102</xdr:row>
      <xdr:rowOff>9252</xdr:rowOff>
    </xdr:to>
    <xdr:cxnSp macro="">
      <xdr:nvCxnSpPr>
        <xdr:cNvPr id="425" name="直線コネクタ 424"/>
        <xdr:cNvCxnSpPr/>
      </xdr:nvCxnSpPr>
      <xdr:spPr>
        <a:xfrm>
          <a:off x="3797300" y="1746449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64588</xdr:rowOff>
    </xdr:from>
    <xdr:to>
      <xdr:col>15</xdr:col>
      <xdr:colOff>101600</xdr:colOff>
      <xdr:row>101</xdr:row>
      <xdr:rowOff>166188</xdr:rowOff>
    </xdr:to>
    <xdr:sp macro="" textlink="">
      <xdr:nvSpPr>
        <xdr:cNvPr id="426" name="楕円 425"/>
        <xdr:cNvSpPr/>
      </xdr:nvSpPr>
      <xdr:spPr>
        <a:xfrm>
          <a:off x="28575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115388</xdr:rowOff>
    </xdr:from>
    <xdr:to>
      <xdr:col>19</xdr:col>
      <xdr:colOff>177800</xdr:colOff>
      <xdr:row>101</xdr:row>
      <xdr:rowOff>148045</xdr:rowOff>
    </xdr:to>
    <xdr:cxnSp macro="">
      <xdr:nvCxnSpPr>
        <xdr:cNvPr id="427" name="直線コネクタ 426"/>
        <xdr:cNvCxnSpPr/>
      </xdr:nvCxnSpPr>
      <xdr:spPr>
        <a:xfrm>
          <a:off x="2908300" y="174318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31931</xdr:rowOff>
    </xdr:from>
    <xdr:to>
      <xdr:col>10</xdr:col>
      <xdr:colOff>165100</xdr:colOff>
      <xdr:row>101</xdr:row>
      <xdr:rowOff>133531</xdr:rowOff>
    </xdr:to>
    <xdr:sp macro="" textlink="">
      <xdr:nvSpPr>
        <xdr:cNvPr id="428" name="楕円 427"/>
        <xdr:cNvSpPr/>
      </xdr:nvSpPr>
      <xdr:spPr>
        <a:xfrm>
          <a:off x="19685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82731</xdr:rowOff>
    </xdr:from>
    <xdr:to>
      <xdr:col>15</xdr:col>
      <xdr:colOff>50800</xdr:colOff>
      <xdr:row>101</xdr:row>
      <xdr:rowOff>115388</xdr:rowOff>
    </xdr:to>
    <xdr:cxnSp macro="">
      <xdr:nvCxnSpPr>
        <xdr:cNvPr id="429" name="直線コネクタ 428"/>
        <xdr:cNvCxnSpPr/>
      </xdr:nvCxnSpPr>
      <xdr:spPr>
        <a:xfrm>
          <a:off x="2019300" y="173991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169092</xdr:rowOff>
    </xdr:from>
    <xdr:to>
      <xdr:col>6</xdr:col>
      <xdr:colOff>38100</xdr:colOff>
      <xdr:row>101</xdr:row>
      <xdr:rowOff>99242</xdr:rowOff>
    </xdr:to>
    <xdr:sp macro="" textlink="">
      <xdr:nvSpPr>
        <xdr:cNvPr id="430" name="楕円 429"/>
        <xdr:cNvSpPr/>
      </xdr:nvSpPr>
      <xdr:spPr>
        <a:xfrm>
          <a:off x="10795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48442</xdr:rowOff>
    </xdr:from>
    <xdr:to>
      <xdr:col>10</xdr:col>
      <xdr:colOff>114300</xdr:colOff>
      <xdr:row>101</xdr:row>
      <xdr:rowOff>82731</xdr:rowOff>
    </xdr:to>
    <xdr:cxnSp macro="">
      <xdr:nvCxnSpPr>
        <xdr:cNvPr id="431" name="直線コネクタ 430"/>
        <xdr:cNvCxnSpPr/>
      </xdr:nvCxnSpPr>
      <xdr:spPr>
        <a:xfrm>
          <a:off x="1130300" y="173648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2" name="n_1aveValue【港湾・漁港】&#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33" name="n_2aveValue【港湾・漁港】&#10;有形固定資産減価償却率"/>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34" name="n_3aveValue【港湾・漁港】&#10;有形固定資産減価償却率"/>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52813</xdr:rowOff>
    </xdr:from>
    <xdr:ext cx="405111" cy="259045"/>
    <xdr:sp macro="" textlink="">
      <xdr:nvSpPr>
        <xdr:cNvPr id="435" name="n_4aveValue【港湾・漁港】&#10;有形固定資産減価償却率"/>
        <xdr:cNvSpPr txBox="1"/>
      </xdr:nvSpPr>
      <xdr:spPr>
        <a:xfrm>
          <a:off x="927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43922</xdr:rowOff>
    </xdr:from>
    <xdr:ext cx="405111" cy="259045"/>
    <xdr:sp macro="" textlink="">
      <xdr:nvSpPr>
        <xdr:cNvPr id="436" name="n_1mainValue【港湾・漁港】&#10;有形固定資産減価償却率"/>
        <xdr:cNvSpPr txBox="1"/>
      </xdr:nvSpPr>
      <xdr:spPr>
        <a:xfrm>
          <a:off x="3582044" y="171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11265</xdr:rowOff>
    </xdr:from>
    <xdr:ext cx="405111" cy="259045"/>
    <xdr:sp macro="" textlink="">
      <xdr:nvSpPr>
        <xdr:cNvPr id="437" name="n_2mainValue【港湾・漁港】&#10;有形固定資産減価償却率"/>
        <xdr:cNvSpPr txBox="1"/>
      </xdr:nvSpPr>
      <xdr:spPr>
        <a:xfrm>
          <a:off x="27057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150058</xdr:rowOff>
    </xdr:from>
    <xdr:ext cx="405111" cy="259045"/>
    <xdr:sp macro="" textlink="">
      <xdr:nvSpPr>
        <xdr:cNvPr id="438" name="n_3mainValue【港湾・漁港】&#10;有形固定資産減価償却率"/>
        <xdr:cNvSpPr txBox="1"/>
      </xdr:nvSpPr>
      <xdr:spPr>
        <a:xfrm>
          <a:off x="18167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115769</xdr:rowOff>
    </xdr:from>
    <xdr:ext cx="405111" cy="259045"/>
    <xdr:sp macro="" textlink="">
      <xdr:nvSpPr>
        <xdr:cNvPr id="439" name="n_4mainValue【港湾・漁港】&#10;有形固定資産減価償却率"/>
        <xdr:cNvSpPr txBox="1"/>
      </xdr:nvSpPr>
      <xdr:spPr>
        <a:xfrm>
          <a:off x="9277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3" name="テキスト ボックス 452"/>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5" name="テキスト ボックス 454"/>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7" name="テキスト ボックス 456"/>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9" name="テキスト ボックス 458"/>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1" name="テキスト ボックス 460"/>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463" name="直線コネクタ 462"/>
        <xdr:cNvCxnSpPr/>
      </xdr:nvCxnSpPr>
      <xdr:spPr>
        <a:xfrm flipV="1">
          <a:off x="10476865" y="17202632"/>
          <a:ext cx="0" cy="146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464" name="【港湾・漁港】&#10;一人当たり有形固定資産（償却資産）額最小値テキスト"/>
        <xdr:cNvSpPr txBox="1"/>
      </xdr:nvSpPr>
      <xdr:spPr>
        <a:xfrm>
          <a:off x="10515600" y="1867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465" name="直線コネクタ 464"/>
        <xdr:cNvCxnSpPr/>
      </xdr:nvCxnSpPr>
      <xdr:spPr>
        <a:xfrm>
          <a:off x="10388600" y="18668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466" name="【港湾・漁港】&#10;一人当たり有形固定資産（償却資産）額最大値テキスト"/>
        <xdr:cNvSpPr txBox="1"/>
      </xdr:nvSpPr>
      <xdr:spPr>
        <a:xfrm>
          <a:off x="10515600" y="1697785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467" name="直線コネクタ 466"/>
        <xdr:cNvCxnSpPr/>
      </xdr:nvCxnSpPr>
      <xdr:spPr>
        <a:xfrm>
          <a:off x="10388600" y="17202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25018</xdr:rowOff>
    </xdr:from>
    <xdr:ext cx="690189" cy="259045"/>
    <xdr:sp macro="" textlink="">
      <xdr:nvSpPr>
        <xdr:cNvPr id="468" name="【港湾・漁港】&#10;一人当たり有形固定資産（償却資産）額平均値テキスト"/>
        <xdr:cNvSpPr txBox="1"/>
      </xdr:nvSpPr>
      <xdr:spPr>
        <a:xfrm>
          <a:off x="10515600" y="185416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469" name="フローチャート: 判断 468"/>
        <xdr:cNvSpPr/>
      </xdr:nvSpPr>
      <xdr:spPr>
        <a:xfrm>
          <a:off x="10426700" y="1856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61975</xdr:rowOff>
    </xdr:from>
    <xdr:to>
      <xdr:col>50</xdr:col>
      <xdr:colOff>165100</xdr:colOff>
      <xdr:row>108</xdr:row>
      <xdr:rowOff>163575</xdr:rowOff>
    </xdr:to>
    <xdr:sp macro="" textlink="">
      <xdr:nvSpPr>
        <xdr:cNvPr id="470" name="フローチャート: 判断 469"/>
        <xdr:cNvSpPr/>
      </xdr:nvSpPr>
      <xdr:spPr>
        <a:xfrm>
          <a:off x="9588500" y="185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52656</xdr:rowOff>
    </xdr:from>
    <xdr:to>
      <xdr:col>46</xdr:col>
      <xdr:colOff>38100</xdr:colOff>
      <xdr:row>108</xdr:row>
      <xdr:rowOff>154256</xdr:rowOff>
    </xdr:to>
    <xdr:sp macro="" textlink="">
      <xdr:nvSpPr>
        <xdr:cNvPr id="471" name="フローチャート: 判断 470"/>
        <xdr:cNvSpPr/>
      </xdr:nvSpPr>
      <xdr:spPr>
        <a:xfrm>
          <a:off x="8699500" y="1856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48879</xdr:rowOff>
    </xdr:from>
    <xdr:to>
      <xdr:col>41</xdr:col>
      <xdr:colOff>101600</xdr:colOff>
      <xdr:row>108</xdr:row>
      <xdr:rowOff>150479</xdr:rowOff>
    </xdr:to>
    <xdr:sp macro="" textlink="">
      <xdr:nvSpPr>
        <xdr:cNvPr id="472" name="フローチャート: 判断 471"/>
        <xdr:cNvSpPr/>
      </xdr:nvSpPr>
      <xdr:spPr>
        <a:xfrm>
          <a:off x="7810500" y="1856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51411</xdr:rowOff>
    </xdr:from>
    <xdr:to>
      <xdr:col>36</xdr:col>
      <xdr:colOff>165100</xdr:colOff>
      <xdr:row>108</xdr:row>
      <xdr:rowOff>153011</xdr:rowOff>
    </xdr:to>
    <xdr:sp macro="" textlink="">
      <xdr:nvSpPr>
        <xdr:cNvPr id="473" name="フローチャート: 判断 472"/>
        <xdr:cNvSpPr/>
      </xdr:nvSpPr>
      <xdr:spPr>
        <a:xfrm>
          <a:off x="6921500" y="1856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13836</xdr:rowOff>
    </xdr:from>
    <xdr:to>
      <xdr:col>55</xdr:col>
      <xdr:colOff>50800</xdr:colOff>
      <xdr:row>108</xdr:row>
      <xdr:rowOff>115436</xdr:rowOff>
    </xdr:to>
    <xdr:sp macro="" textlink="">
      <xdr:nvSpPr>
        <xdr:cNvPr id="479" name="楕円 478"/>
        <xdr:cNvSpPr/>
      </xdr:nvSpPr>
      <xdr:spPr>
        <a:xfrm>
          <a:off x="10426700" y="1853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144663</xdr:rowOff>
    </xdr:from>
    <xdr:ext cx="690189" cy="259045"/>
    <xdr:sp macro="" textlink="">
      <xdr:nvSpPr>
        <xdr:cNvPr id="480" name="【港湾・漁港】&#10;一人当たり有形固定資産（償却資産）額該当値テキスト"/>
        <xdr:cNvSpPr txBox="1"/>
      </xdr:nvSpPr>
      <xdr:spPr>
        <a:xfrm>
          <a:off x="10515600" y="18318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13960</xdr:rowOff>
    </xdr:from>
    <xdr:to>
      <xdr:col>50</xdr:col>
      <xdr:colOff>165100</xdr:colOff>
      <xdr:row>108</xdr:row>
      <xdr:rowOff>115560</xdr:rowOff>
    </xdr:to>
    <xdr:sp macro="" textlink="">
      <xdr:nvSpPr>
        <xdr:cNvPr id="481" name="楕円 480"/>
        <xdr:cNvSpPr/>
      </xdr:nvSpPr>
      <xdr:spPr>
        <a:xfrm>
          <a:off x="9588500" y="185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64636</xdr:rowOff>
    </xdr:from>
    <xdr:to>
      <xdr:col>55</xdr:col>
      <xdr:colOff>0</xdr:colOff>
      <xdr:row>108</xdr:row>
      <xdr:rowOff>64760</xdr:rowOff>
    </xdr:to>
    <xdr:cxnSp macro="">
      <xdr:nvCxnSpPr>
        <xdr:cNvPr id="482" name="直線コネクタ 481"/>
        <xdr:cNvCxnSpPr/>
      </xdr:nvCxnSpPr>
      <xdr:spPr>
        <a:xfrm flipV="1">
          <a:off x="9639300" y="18581236"/>
          <a:ext cx="8382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16225</xdr:rowOff>
    </xdr:from>
    <xdr:to>
      <xdr:col>46</xdr:col>
      <xdr:colOff>38100</xdr:colOff>
      <xdr:row>108</xdr:row>
      <xdr:rowOff>117825</xdr:rowOff>
    </xdr:to>
    <xdr:sp macro="" textlink="">
      <xdr:nvSpPr>
        <xdr:cNvPr id="483" name="楕円 482"/>
        <xdr:cNvSpPr/>
      </xdr:nvSpPr>
      <xdr:spPr>
        <a:xfrm>
          <a:off x="8699500" y="185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64760</xdr:rowOff>
    </xdr:from>
    <xdr:to>
      <xdr:col>50</xdr:col>
      <xdr:colOff>114300</xdr:colOff>
      <xdr:row>108</xdr:row>
      <xdr:rowOff>67025</xdr:rowOff>
    </xdr:to>
    <xdr:cxnSp macro="">
      <xdr:nvCxnSpPr>
        <xdr:cNvPr id="484" name="直線コネクタ 483"/>
        <xdr:cNvCxnSpPr/>
      </xdr:nvCxnSpPr>
      <xdr:spPr>
        <a:xfrm flipV="1">
          <a:off x="8750300" y="18581360"/>
          <a:ext cx="889000" cy="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17428</xdr:rowOff>
    </xdr:from>
    <xdr:to>
      <xdr:col>41</xdr:col>
      <xdr:colOff>101600</xdr:colOff>
      <xdr:row>108</xdr:row>
      <xdr:rowOff>119028</xdr:rowOff>
    </xdr:to>
    <xdr:sp macro="" textlink="">
      <xdr:nvSpPr>
        <xdr:cNvPr id="485" name="楕円 484"/>
        <xdr:cNvSpPr/>
      </xdr:nvSpPr>
      <xdr:spPr>
        <a:xfrm>
          <a:off x="7810500" y="185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67025</xdr:rowOff>
    </xdr:from>
    <xdr:to>
      <xdr:col>45</xdr:col>
      <xdr:colOff>177800</xdr:colOff>
      <xdr:row>108</xdr:row>
      <xdr:rowOff>68228</xdr:rowOff>
    </xdr:to>
    <xdr:cxnSp macro="">
      <xdr:nvCxnSpPr>
        <xdr:cNvPr id="486" name="直線コネクタ 485"/>
        <xdr:cNvCxnSpPr/>
      </xdr:nvCxnSpPr>
      <xdr:spPr>
        <a:xfrm flipV="1">
          <a:off x="7861300" y="18583625"/>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18417</xdr:rowOff>
    </xdr:from>
    <xdr:to>
      <xdr:col>36</xdr:col>
      <xdr:colOff>165100</xdr:colOff>
      <xdr:row>108</xdr:row>
      <xdr:rowOff>120017</xdr:rowOff>
    </xdr:to>
    <xdr:sp macro="" textlink="">
      <xdr:nvSpPr>
        <xdr:cNvPr id="487" name="楕円 486"/>
        <xdr:cNvSpPr/>
      </xdr:nvSpPr>
      <xdr:spPr>
        <a:xfrm>
          <a:off x="6921500" y="1853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68228</xdr:rowOff>
    </xdr:from>
    <xdr:to>
      <xdr:col>41</xdr:col>
      <xdr:colOff>50800</xdr:colOff>
      <xdr:row>108</xdr:row>
      <xdr:rowOff>69217</xdr:rowOff>
    </xdr:to>
    <xdr:cxnSp macro="">
      <xdr:nvCxnSpPr>
        <xdr:cNvPr id="488" name="直線コネクタ 487"/>
        <xdr:cNvCxnSpPr/>
      </xdr:nvCxnSpPr>
      <xdr:spPr>
        <a:xfrm flipV="1">
          <a:off x="6972300" y="18584828"/>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154702</xdr:rowOff>
    </xdr:from>
    <xdr:ext cx="690189" cy="259045"/>
    <xdr:sp macro="" textlink="">
      <xdr:nvSpPr>
        <xdr:cNvPr id="489" name="n_1aveValue【港湾・漁港】&#10;一人当たり有形固定資産（償却資産）額"/>
        <xdr:cNvSpPr txBox="1"/>
      </xdr:nvSpPr>
      <xdr:spPr>
        <a:xfrm>
          <a:off x="9281505" y="186713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145383</xdr:rowOff>
    </xdr:from>
    <xdr:ext cx="690189" cy="259045"/>
    <xdr:sp macro="" textlink="">
      <xdr:nvSpPr>
        <xdr:cNvPr id="490" name="n_2aveValue【港湾・漁港】&#10;一人当たり有形固定資産（償却資産）額"/>
        <xdr:cNvSpPr txBox="1"/>
      </xdr:nvSpPr>
      <xdr:spPr>
        <a:xfrm>
          <a:off x="8405205" y="186619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141606</xdr:rowOff>
    </xdr:from>
    <xdr:ext cx="690189" cy="259045"/>
    <xdr:sp macro="" textlink="">
      <xdr:nvSpPr>
        <xdr:cNvPr id="491" name="n_3aveValue【港湾・漁港】&#10;一人当たり有形固定資産（償却資産）額"/>
        <xdr:cNvSpPr txBox="1"/>
      </xdr:nvSpPr>
      <xdr:spPr>
        <a:xfrm>
          <a:off x="7516205" y="186582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144138</xdr:rowOff>
    </xdr:from>
    <xdr:ext cx="690189" cy="259045"/>
    <xdr:sp macro="" textlink="">
      <xdr:nvSpPr>
        <xdr:cNvPr id="492" name="n_4aveValue【港湾・漁港】&#10;一人当たり有形固定資産（償却資産）額"/>
        <xdr:cNvSpPr txBox="1"/>
      </xdr:nvSpPr>
      <xdr:spPr>
        <a:xfrm>
          <a:off x="6627205" y="186607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132087</xdr:rowOff>
    </xdr:from>
    <xdr:ext cx="690189" cy="259045"/>
    <xdr:sp macro="" textlink="">
      <xdr:nvSpPr>
        <xdr:cNvPr id="493" name="n_1mainValue【港湾・漁港】&#10;一人当たり有形固定資産（償却資産）額"/>
        <xdr:cNvSpPr txBox="1"/>
      </xdr:nvSpPr>
      <xdr:spPr>
        <a:xfrm>
          <a:off x="9281505" y="18305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134352</xdr:rowOff>
    </xdr:from>
    <xdr:ext cx="690189" cy="259045"/>
    <xdr:sp macro="" textlink="">
      <xdr:nvSpPr>
        <xdr:cNvPr id="494" name="n_2mainValue【港湾・漁港】&#10;一人当たり有形固定資産（償却資産）額"/>
        <xdr:cNvSpPr txBox="1"/>
      </xdr:nvSpPr>
      <xdr:spPr>
        <a:xfrm>
          <a:off x="8405205" y="183080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135555</xdr:rowOff>
    </xdr:from>
    <xdr:ext cx="690189" cy="259045"/>
    <xdr:sp macro="" textlink="">
      <xdr:nvSpPr>
        <xdr:cNvPr id="495" name="n_3mainValue【港湾・漁港】&#10;一人当たり有形固定資産（償却資産）額"/>
        <xdr:cNvSpPr txBox="1"/>
      </xdr:nvSpPr>
      <xdr:spPr>
        <a:xfrm>
          <a:off x="7516205" y="183092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136544</xdr:rowOff>
    </xdr:from>
    <xdr:ext cx="690189" cy="259045"/>
    <xdr:sp macro="" textlink="">
      <xdr:nvSpPr>
        <xdr:cNvPr id="496" name="n_4mainValue【港湾・漁港】&#10;一人当たり有形固定資産（償却資産）額"/>
        <xdr:cNvSpPr txBox="1"/>
      </xdr:nvSpPr>
      <xdr:spPr>
        <a:xfrm>
          <a:off x="6627205" y="18310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7" name="テキスト ボックス 51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20" name="直線コネクタ 51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2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2" name="直線コネクタ 52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4" name="直線コネクタ 52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525" name="【認定こども園・幼稚園・保育所】&#10;有形固定資産減価償却率平均値テキスト"/>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526" name="フローチャート: 判断 525"/>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527" name="フローチャート: 判断 526"/>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528" name="フローチャート: 判断 527"/>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529" name="フローチャート: 判断 528"/>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530" name="フローチャート: 判断 529"/>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86360</xdr:rowOff>
    </xdr:from>
    <xdr:to>
      <xdr:col>85</xdr:col>
      <xdr:colOff>177800</xdr:colOff>
      <xdr:row>39</xdr:row>
      <xdr:rowOff>16510</xdr:rowOff>
    </xdr:to>
    <xdr:sp macro="" textlink="">
      <xdr:nvSpPr>
        <xdr:cNvPr id="536" name="楕円 535"/>
        <xdr:cNvSpPr/>
      </xdr:nvSpPr>
      <xdr:spPr>
        <a:xfrm>
          <a:off x="16268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64787</xdr:rowOff>
    </xdr:from>
    <xdr:ext cx="405111" cy="259045"/>
    <xdr:sp macro="" textlink="">
      <xdr:nvSpPr>
        <xdr:cNvPr id="537" name="【認定こども園・幼稚園・保育所】&#10;有形固定資産減価償却率該当値テキスト"/>
        <xdr:cNvSpPr txBox="1"/>
      </xdr:nvSpPr>
      <xdr:spPr>
        <a:xfrm>
          <a:off x="16357600"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60960</xdr:rowOff>
    </xdr:from>
    <xdr:to>
      <xdr:col>81</xdr:col>
      <xdr:colOff>101600</xdr:colOff>
      <xdr:row>38</xdr:row>
      <xdr:rowOff>162560</xdr:rowOff>
    </xdr:to>
    <xdr:sp macro="" textlink="">
      <xdr:nvSpPr>
        <xdr:cNvPr id="538" name="楕円 537"/>
        <xdr:cNvSpPr/>
      </xdr:nvSpPr>
      <xdr:spPr>
        <a:xfrm>
          <a:off x="154305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111760</xdr:rowOff>
    </xdr:from>
    <xdr:to>
      <xdr:col>85</xdr:col>
      <xdr:colOff>127000</xdr:colOff>
      <xdr:row>38</xdr:row>
      <xdr:rowOff>137160</xdr:rowOff>
    </xdr:to>
    <xdr:cxnSp macro="">
      <xdr:nvCxnSpPr>
        <xdr:cNvPr id="539" name="直線コネクタ 538"/>
        <xdr:cNvCxnSpPr/>
      </xdr:nvCxnSpPr>
      <xdr:spPr>
        <a:xfrm>
          <a:off x="15481300" y="662686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34290</xdr:rowOff>
    </xdr:from>
    <xdr:to>
      <xdr:col>76</xdr:col>
      <xdr:colOff>165100</xdr:colOff>
      <xdr:row>38</xdr:row>
      <xdr:rowOff>135890</xdr:rowOff>
    </xdr:to>
    <xdr:sp macro="" textlink="">
      <xdr:nvSpPr>
        <xdr:cNvPr id="540" name="楕円 539"/>
        <xdr:cNvSpPr/>
      </xdr:nvSpPr>
      <xdr:spPr>
        <a:xfrm>
          <a:off x="145415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85090</xdr:rowOff>
    </xdr:from>
    <xdr:to>
      <xdr:col>81</xdr:col>
      <xdr:colOff>50800</xdr:colOff>
      <xdr:row>38</xdr:row>
      <xdr:rowOff>111760</xdr:rowOff>
    </xdr:to>
    <xdr:cxnSp macro="">
      <xdr:nvCxnSpPr>
        <xdr:cNvPr id="541" name="直線コネクタ 540"/>
        <xdr:cNvCxnSpPr/>
      </xdr:nvCxnSpPr>
      <xdr:spPr>
        <a:xfrm>
          <a:off x="14592300" y="66001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8890</xdr:rowOff>
    </xdr:from>
    <xdr:to>
      <xdr:col>72</xdr:col>
      <xdr:colOff>38100</xdr:colOff>
      <xdr:row>38</xdr:row>
      <xdr:rowOff>110490</xdr:rowOff>
    </xdr:to>
    <xdr:sp macro="" textlink="">
      <xdr:nvSpPr>
        <xdr:cNvPr id="542" name="楕円 541"/>
        <xdr:cNvSpPr/>
      </xdr:nvSpPr>
      <xdr:spPr>
        <a:xfrm>
          <a:off x="13652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59690</xdr:rowOff>
    </xdr:from>
    <xdr:to>
      <xdr:col>76</xdr:col>
      <xdr:colOff>114300</xdr:colOff>
      <xdr:row>38</xdr:row>
      <xdr:rowOff>85090</xdr:rowOff>
    </xdr:to>
    <xdr:cxnSp macro="">
      <xdr:nvCxnSpPr>
        <xdr:cNvPr id="543" name="直線コネクタ 542"/>
        <xdr:cNvCxnSpPr/>
      </xdr:nvCxnSpPr>
      <xdr:spPr>
        <a:xfrm>
          <a:off x="13703300" y="65747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154940</xdr:rowOff>
    </xdr:from>
    <xdr:to>
      <xdr:col>67</xdr:col>
      <xdr:colOff>101600</xdr:colOff>
      <xdr:row>38</xdr:row>
      <xdr:rowOff>85090</xdr:rowOff>
    </xdr:to>
    <xdr:sp macro="" textlink="">
      <xdr:nvSpPr>
        <xdr:cNvPr id="544" name="楕円 543"/>
        <xdr:cNvSpPr/>
      </xdr:nvSpPr>
      <xdr:spPr>
        <a:xfrm>
          <a:off x="12763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34290</xdr:rowOff>
    </xdr:from>
    <xdr:to>
      <xdr:col>71</xdr:col>
      <xdr:colOff>177800</xdr:colOff>
      <xdr:row>38</xdr:row>
      <xdr:rowOff>59690</xdr:rowOff>
    </xdr:to>
    <xdr:cxnSp macro="">
      <xdr:nvCxnSpPr>
        <xdr:cNvPr id="545" name="直線コネクタ 544"/>
        <xdr:cNvCxnSpPr/>
      </xdr:nvCxnSpPr>
      <xdr:spPr>
        <a:xfrm>
          <a:off x="12814300" y="65493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546" name="n_1aveValue【認定こども園・幼稚園・保育所】&#10;有形固定資産減価償却率"/>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547" name="n_2aveValue【認定こども園・幼稚園・保育所】&#10;有形固定資産減価償却率"/>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548" name="n_3aveValue【認定こども園・幼稚園・保育所】&#10;有形固定資産減価償却率"/>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549" name="n_4aveValue【認定こども園・幼稚園・保育所】&#10;有形固定資産減価償却率"/>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153687</xdr:rowOff>
    </xdr:from>
    <xdr:ext cx="405111" cy="259045"/>
    <xdr:sp macro="" textlink="">
      <xdr:nvSpPr>
        <xdr:cNvPr id="550" name="n_1mainValue【認定こども園・幼稚園・保育所】&#10;有形固定資産減価償却率"/>
        <xdr:cNvSpPr txBox="1"/>
      </xdr:nvSpPr>
      <xdr:spPr>
        <a:xfrm>
          <a:off x="15266044" y="666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127017</xdr:rowOff>
    </xdr:from>
    <xdr:ext cx="405111" cy="259045"/>
    <xdr:sp macro="" textlink="">
      <xdr:nvSpPr>
        <xdr:cNvPr id="551" name="n_2mainValue【認定こども園・幼稚園・保育所】&#10;有形固定資産減価償却率"/>
        <xdr:cNvSpPr txBox="1"/>
      </xdr:nvSpPr>
      <xdr:spPr>
        <a:xfrm>
          <a:off x="14389744" y="664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101617</xdr:rowOff>
    </xdr:from>
    <xdr:ext cx="405111" cy="259045"/>
    <xdr:sp macro="" textlink="">
      <xdr:nvSpPr>
        <xdr:cNvPr id="552" name="n_3mainValue【認定こども園・幼稚園・保育所】&#10;有形固定資産減価償却率"/>
        <xdr:cNvSpPr txBox="1"/>
      </xdr:nvSpPr>
      <xdr:spPr>
        <a:xfrm>
          <a:off x="13500744" y="661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76217</xdr:rowOff>
    </xdr:from>
    <xdr:ext cx="405111" cy="259045"/>
    <xdr:sp macro="" textlink="">
      <xdr:nvSpPr>
        <xdr:cNvPr id="553" name="n_4mainValue【認定こども園・幼稚園・保育所】&#10;有形固定資産減価償却率"/>
        <xdr:cNvSpPr txBox="1"/>
      </xdr:nvSpPr>
      <xdr:spPr>
        <a:xfrm>
          <a:off x="12611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5" name="テキスト ボックス 5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7" name="テキスト ボックス 5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9" name="テキスト ボックス 5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1" name="テキスト ボックス 5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3" name="テキスト ボックス 5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5" name="テキスト ボックス 5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579" name="直線コネクタ 578"/>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580" name="【認定こども園・幼稚園・保育所】&#10;一人当たり面積最小値テキスト"/>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581" name="直線コネクタ 580"/>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582" name="【認定こども園・幼稚園・保育所】&#10;一人当たり面積最大値テキスト"/>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583" name="直線コネクタ 582"/>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584" name="【認定こども園・幼稚園・保育所】&#10;一人当たり面積平均値テキスト"/>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85" name="フローチャート: 判断 584"/>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586" name="フローチャート: 判断 585"/>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587" name="フローチャート: 判断 586"/>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588" name="フローチャート: 判断 587"/>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589" name="フローチャート: 判断 588"/>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163104</xdr:rowOff>
    </xdr:from>
    <xdr:to>
      <xdr:col>116</xdr:col>
      <xdr:colOff>114300</xdr:colOff>
      <xdr:row>40</xdr:row>
      <xdr:rowOff>93254</xdr:rowOff>
    </xdr:to>
    <xdr:sp macro="" textlink="">
      <xdr:nvSpPr>
        <xdr:cNvPr id="595" name="楕円 594"/>
        <xdr:cNvSpPr/>
      </xdr:nvSpPr>
      <xdr:spPr>
        <a:xfrm>
          <a:off x="22110700" y="68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141531</xdr:rowOff>
    </xdr:from>
    <xdr:ext cx="469744" cy="259045"/>
    <xdr:sp macro="" textlink="">
      <xdr:nvSpPr>
        <xdr:cNvPr id="596" name="【認定こども園・幼稚園・保育所】&#10;一人当たり面積該当値テキスト"/>
        <xdr:cNvSpPr txBox="1"/>
      </xdr:nvSpPr>
      <xdr:spPr>
        <a:xfrm>
          <a:off x="22199600" y="682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164193</xdr:rowOff>
    </xdr:from>
    <xdr:to>
      <xdr:col>112</xdr:col>
      <xdr:colOff>38100</xdr:colOff>
      <xdr:row>40</xdr:row>
      <xdr:rowOff>94343</xdr:rowOff>
    </xdr:to>
    <xdr:sp macro="" textlink="">
      <xdr:nvSpPr>
        <xdr:cNvPr id="597" name="楕円 596"/>
        <xdr:cNvSpPr/>
      </xdr:nvSpPr>
      <xdr:spPr>
        <a:xfrm>
          <a:off x="21272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42454</xdr:rowOff>
    </xdr:from>
    <xdr:to>
      <xdr:col>116</xdr:col>
      <xdr:colOff>63500</xdr:colOff>
      <xdr:row>40</xdr:row>
      <xdr:rowOff>43543</xdr:rowOff>
    </xdr:to>
    <xdr:cxnSp macro="">
      <xdr:nvCxnSpPr>
        <xdr:cNvPr id="598" name="直線コネクタ 597"/>
        <xdr:cNvCxnSpPr/>
      </xdr:nvCxnSpPr>
      <xdr:spPr>
        <a:xfrm flipV="1">
          <a:off x="21323300" y="6900454"/>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599" name="楕円 598"/>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43543</xdr:rowOff>
    </xdr:from>
    <xdr:to>
      <xdr:col>111</xdr:col>
      <xdr:colOff>177800</xdr:colOff>
      <xdr:row>40</xdr:row>
      <xdr:rowOff>53340</xdr:rowOff>
    </xdr:to>
    <xdr:cxnSp macro="">
      <xdr:nvCxnSpPr>
        <xdr:cNvPr id="600" name="直線コネクタ 599"/>
        <xdr:cNvCxnSpPr/>
      </xdr:nvCxnSpPr>
      <xdr:spPr>
        <a:xfrm flipV="1">
          <a:off x="20434300" y="690154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7983</xdr:rowOff>
    </xdr:from>
    <xdr:to>
      <xdr:col>102</xdr:col>
      <xdr:colOff>165100</xdr:colOff>
      <xdr:row>40</xdr:row>
      <xdr:rowOff>109583</xdr:rowOff>
    </xdr:to>
    <xdr:sp macro="" textlink="">
      <xdr:nvSpPr>
        <xdr:cNvPr id="601" name="楕円 600"/>
        <xdr:cNvSpPr/>
      </xdr:nvSpPr>
      <xdr:spPr>
        <a:xfrm>
          <a:off x="19494500" y="686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58783</xdr:rowOff>
    </xdr:to>
    <xdr:cxnSp macro="">
      <xdr:nvCxnSpPr>
        <xdr:cNvPr id="602" name="直線コネクタ 601"/>
        <xdr:cNvCxnSpPr/>
      </xdr:nvCxnSpPr>
      <xdr:spPr>
        <a:xfrm flipV="1">
          <a:off x="19545300" y="691134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15603</xdr:rowOff>
    </xdr:from>
    <xdr:to>
      <xdr:col>98</xdr:col>
      <xdr:colOff>38100</xdr:colOff>
      <xdr:row>40</xdr:row>
      <xdr:rowOff>117203</xdr:rowOff>
    </xdr:to>
    <xdr:sp macro="" textlink="">
      <xdr:nvSpPr>
        <xdr:cNvPr id="603" name="楕円 602"/>
        <xdr:cNvSpPr/>
      </xdr:nvSpPr>
      <xdr:spPr>
        <a:xfrm>
          <a:off x="18605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58783</xdr:rowOff>
    </xdr:from>
    <xdr:to>
      <xdr:col>102</xdr:col>
      <xdr:colOff>114300</xdr:colOff>
      <xdr:row>40</xdr:row>
      <xdr:rowOff>66403</xdr:rowOff>
    </xdr:to>
    <xdr:cxnSp macro="">
      <xdr:nvCxnSpPr>
        <xdr:cNvPr id="604" name="直線コネクタ 603"/>
        <xdr:cNvCxnSpPr/>
      </xdr:nvCxnSpPr>
      <xdr:spPr>
        <a:xfrm flipV="1">
          <a:off x="18656300" y="691678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605" name="n_1aveValue【認定こども園・幼稚園・保育所】&#10;一人当たり面積"/>
        <xdr:cNvSpPr txBox="1"/>
      </xdr:nvSpPr>
      <xdr:spPr>
        <a:xfrm>
          <a:off x="21075727" y="65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606" name="n_2aveValue【認定こども園・幼稚園・保育所】&#10;一人当たり面積"/>
        <xdr:cNvSpPr txBox="1"/>
      </xdr:nvSpPr>
      <xdr:spPr>
        <a:xfrm>
          <a:off x="201994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607" name="n_3aveValue【認定こども園・幼稚園・保育所】&#10;一人当たり面積"/>
        <xdr:cNvSpPr txBox="1"/>
      </xdr:nvSpPr>
      <xdr:spPr>
        <a:xfrm>
          <a:off x="19310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608" name="n_4aveValue【認定こども園・幼稚園・保育所】&#10;一人当たり面積"/>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85470</xdr:rowOff>
    </xdr:from>
    <xdr:ext cx="469744" cy="259045"/>
    <xdr:sp macro="" textlink="">
      <xdr:nvSpPr>
        <xdr:cNvPr id="609" name="n_1mainValue【認定こども園・幼稚園・保育所】&#10;一人当たり面積"/>
        <xdr:cNvSpPr txBox="1"/>
      </xdr:nvSpPr>
      <xdr:spPr>
        <a:xfrm>
          <a:off x="210757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610" name="n_2main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100710</xdr:rowOff>
    </xdr:from>
    <xdr:ext cx="469744" cy="259045"/>
    <xdr:sp macro="" textlink="">
      <xdr:nvSpPr>
        <xdr:cNvPr id="611" name="n_3mainValue【認定こども園・幼稚園・保育所】&#10;一人当たり面積"/>
        <xdr:cNvSpPr txBox="1"/>
      </xdr:nvSpPr>
      <xdr:spPr>
        <a:xfrm>
          <a:off x="19310427" y="695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108330</xdr:rowOff>
    </xdr:from>
    <xdr:ext cx="469744" cy="259045"/>
    <xdr:sp macro="" textlink="">
      <xdr:nvSpPr>
        <xdr:cNvPr id="612" name="n_4mainValue【認定こども園・幼稚園・保育所】&#10;一人当たり面積"/>
        <xdr:cNvSpPr txBox="1"/>
      </xdr:nvSpPr>
      <xdr:spPr>
        <a:xfrm>
          <a:off x="18421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637" name="直線コネクタ 636"/>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638"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639" name="直線コネクタ 638"/>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640" name="【学校施設】&#10;有形固定資産減価償却率最大値テキスト"/>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641" name="直線コネクタ 640"/>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42" name="【学校施設】&#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43" name="フローチャート: 判断 642"/>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644" name="フローチャート: 判断 643"/>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45" name="フローチャート: 判断 644"/>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646" name="フローチャート: 判断 645"/>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647" name="フローチャート: 判断 646"/>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653" name="楕円 652"/>
        <xdr:cNvSpPr/>
      </xdr:nvSpPr>
      <xdr:spPr>
        <a:xfrm>
          <a:off x="16268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83837</xdr:rowOff>
    </xdr:from>
    <xdr:ext cx="405111" cy="259045"/>
    <xdr:sp macro="" textlink="">
      <xdr:nvSpPr>
        <xdr:cNvPr id="654" name="【学校施設】&#10;有形固定資産減価償却率該当値テキスト"/>
        <xdr:cNvSpPr txBox="1"/>
      </xdr:nvSpPr>
      <xdr:spPr>
        <a:xfrm>
          <a:off x="163576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655" name="楕円 654"/>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156210</xdr:rowOff>
    </xdr:to>
    <xdr:cxnSp macro="">
      <xdr:nvCxnSpPr>
        <xdr:cNvPr id="656" name="直線コネクタ 655"/>
        <xdr:cNvCxnSpPr/>
      </xdr:nvCxnSpPr>
      <xdr:spPr>
        <a:xfrm>
          <a:off x="15481300" y="104013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50165</xdr:rowOff>
    </xdr:from>
    <xdr:to>
      <xdr:col>76</xdr:col>
      <xdr:colOff>165100</xdr:colOff>
      <xdr:row>60</xdr:row>
      <xdr:rowOff>151765</xdr:rowOff>
    </xdr:to>
    <xdr:sp macro="" textlink="">
      <xdr:nvSpPr>
        <xdr:cNvPr id="657" name="楕円 656"/>
        <xdr:cNvSpPr/>
      </xdr:nvSpPr>
      <xdr:spPr>
        <a:xfrm>
          <a:off x="14541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100965</xdr:rowOff>
    </xdr:from>
    <xdr:to>
      <xdr:col>81</xdr:col>
      <xdr:colOff>50800</xdr:colOff>
      <xdr:row>60</xdr:row>
      <xdr:rowOff>114300</xdr:rowOff>
    </xdr:to>
    <xdr:cxnSp macro="">
      <xdr:nvCxnSpPr>
        <xdr:cNvPr id="658" name="直線コネクタ 657"/>
        <xdr:cNvCxnSpPr/>
      </xdr:nvCxnSpPr>
      <xdr:spPr>
        <a:xfrm>
          <a:off x="14592300" y="103879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xdr:rowOff>
    </xdr:from>
    <xdr:to>
      <xdr:col>72</xdr:col>
      <xdr:colOff>38100</xdr:colOff>
      <xdr:row>60</xdr:row>
      <xdr:rowOff>104140</xdr:rowOff>
    </xdr:to>
    <xdr:sp macro="" textlink="">
      <xdr:nvSpPr>
        <xdr:cNvPr id="659" name="楕円 658"/>
        <xdr:cNvSpPr/>
      </xdr:nvSpPr>
      <xdr:spPr>
        <a:xfrm>
          <a:off x="13652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53340</xdr:rowOff>
    </xdr:from>
    <xdr:to>
      <xdr:col>76</xdr:col>
      <xdr:colOff>114300</xdr:colOff>
      <xdr:row>60</xdr:row>
      <xdr:rowOff>100965</xdr:rowOff>
    </xdr:to>
    <xdr:cxnSp macro="">
      <xdr:nvCxnSpPr>
        <xdr:cNvPr id="660" name="直線コネクタ 659"/>
        <xdr:cNvCxnSpPr/>
      </xdr:nvCxnSpPr>
      <xdr:spPr>
        <a:xfrm>
          <a:off x="13703300" y="103403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44450</xdr:rowOff>
    </xdr:from>
    <xdr:to>
      <xdr:col>67</xdr:col>
      <xdr:colOff>101600</xdr:colOff>
      <xdr:row>59</xdr:row>
      <xdr:rowOff>146050</xdr:rowOff>
    </xdr:to>
    <xdr:sp macro="" textlink="">
      <xdr:nvSpPr>
        <xdr:cNvPr id="661" name="楕円 660"/>
        <xdr:cNvSpPr/>
      </xdr:nvSpPr>
      <xdr:spPr>
        <a:xfrm>
          <a:off x="1276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95250</xdr:rowOff>
    </xdr:from>
    <xdr:to>
      <xdr:col>71</xdr:col>
      <xdr:colOff>177800</xdr:colOff>
      <xdr:row>60</xdr:row>
      <xdr:rowOff>53340</xdr:rowOff>
    </xdr:to>
    <xdr:cxnSp macro="">
      <xdr:nvCxnSpPr>
        <xdr:cNvPr id="662" name="直線コネクタ 661"/>
        <xdr:cNvCxnSpPr/>
      </xdr:nvCxnSpPr>
      <xdr:spPr>
        <a:xfrm>
          <a:off x="12814300" y="10210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663" name="n_1aveValue【学校施設】&#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664" name="n_2aveValue【学校施設】&#10;有形固定資産減価償却率"/>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665" name="n_3aveValue【学校施設】&#10;有形固定資産減価償却率"/>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666" name="n_4aveValue【学校施設】&#10;有形固定資産減価償却率"/>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667" name="n_1mainValue【学校施設】&#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142892</xdr:rowOff>
    </xdr:from>
    <xdr:ext cx="405111" cy="259045"/>
    <xdr:sp macro="" textlink="">
      <xdr:nvSpPr>
        <xdr:cNvPr id="668" name="n_2mainValue【学校施設】&#10;有形固定資産減価償却率"/>
        <xdr:cNvSpPr txBox="1"/>
      </xdr:nvSpPr>
      <xdr:spPr>
        <a:xfrm>
          <a:off x="14389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669" name="n_3mainValue【学校施設】&#10;有形固定資産減価償却率"/>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162577</xdr:rowOff>
    </xdr:from>
    <xdr:ext cx="405111" cy="259045"/>
    <xdr:sp macro="" textlink="">
      <xdr:nvSpPr>
        <xdr:cNvPr id="670" name="n_4mainValue【学校施設】&#10;有形固定資産減価償却率"/>
        <xdr:cNvSpPr txBox="1"/>
      </xdr:nvSpPr>
      <xdr:spPr>
        <a:xfrm>
          <a:off x="12611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6" name="テキスト ボックス 68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8" name="テキスト ボックス 68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90" name="テキスト ボックス 6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694" name="直線コネクタ 693"/>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695" name="【学校施設】&#10;一人当たり面積最小値テキスト"/>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696" name="直線コネクタ 695"/>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697" name="【学校施設】&#10;一人当たり面積最大値テキスト"/>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698" name="直線コネクタ 697"/>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699" name="【学校施設】&#10;一人当たり面積平均値テキスト"/>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700" name="フローチャート: 判断 699"/>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701" name="フローチャート: 判断 700"/>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702" name="フローチャート: 判断 701"/>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703" name="フローチャート: 判断 702"/>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704" name="フローチャート: 判断 703"/>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9474</xdr:rowOff>
    </xdr:from>
    <xdr:to>
      <xdr:col>116</xdr:col>
      <xdr:colOff>114300</xdr:colOff>
      <xdr:row>60</xdr:row>
      <xdr:rowOff>111074</xdr:rowOff>
    </xdr:to>
    <xdr:sp macro="" textlink="">
      <xdr:nvSpPr>
        <xdr:cNvPr id="710" name="楕円 709"/>
        <xdr:cNvSpPr/>
      </xdr:nvSpPr>
      <xdr:spPr>
        <a:xfrm>
          <a:off x="22110700" y="102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32351</xdr:rowOff>
    </xdr:from>
    <xdr:ext cx="469744" cy="259045"/>
    <xdr:sp macro="" textlink="">
      <xdr:nvSpPr>
        <xdr:cNvPr id="711" name="【学校施設】&#10;一人当たり面積該当値テキスト"/>
        <xdr:cNvSpPr txBox="1"/>
      </xdr:nvSpPr>
      <xdr:spPr>
        <a:xfrm>
          <a:off x="22199600" y="1014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10464</xdr:rowOff>
    </xdr:from>
    <xdr:to>
      <xdr:col>112</xdr:col>
      <xdr:colOff>38100</xdr:colOff>
      <xdr:row>60</xdr:row>
      <xdr:rowOff>112064</xdr:rowOff>
    </xdr:to>
    <xdr:sp macro="" textlink="">
      <xdr:nvSpPr>
        <xdr:cNvPr id="712" name="楕円 711"/>
        <xdr:cNvSpPr/>
      </xdr:nvSpPr>
      <xdr:spPr>
        <a:xfrm>
          <a:off x="21272500" y="102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60274</xdr:rowOff>
    </xdr:from>
    <xdr:to>
      <xdr:col>116</xdr:col>
      <xdr:colOff>63500</xdr:colOff>
      <xdr:row>60</xdr:row>
      <xdr:rowOff>61264</xdr:rowOff>
    </xdr:to>
    <xdr:cxnSp macro="">
      <xdr:nvCxnSpPr>
        <xdr:cNvPr id="713" name="直線コネクタ 712"/>
        <xdr:cNvCxnSpPr/>
      </xdr:nvCxnSpPr>
      <xdr:spPr>
        <a:xfrm flipV="1">
          <a:off x="21323300" y="10347274"/>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136576</xdr:rowOff>
    </xdr:from>
    <xdr:to>
      <xdr:col>107</xdr:col>
      <xdr:colOff>101600</xdr:colOff>
      <xdr:row>61</xdr:row>
      <xdr:rowOff>66726</xdr:rowOff>
    </xdr:to>
    <xdr:sp macro="" textlink="">
      <xdr:nvSpPr>
        <xdr:cNvPr id="714" name="楕円 713"/>
        <xdr:cNvSpPr/>
      </xdr:nvSpPr>
      <xdr:spPr>
        <a:xfrm>
          <a:off x="20383500" y="1042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61264</xdr:rowOff>
    </xdr:from>
    <xdr:to>
      <xdr:col>111</xdr:col>
      <xdr:colOff>177800</xdr:colOff>
      <xdr:row>61</xdr:row>
      <xdr:rowOff>15926</xdr:rowOff>
    </xdr:to>
    <xdr:cxnSp macro="">
      <xdr:nvCxnSpPr>
        <xdr:cNvPr id="715" name="直線コネクタ 714"/>
        <xdr:cNvCxnSpPr/>
      </xdr:nvCxnSpPr>
      <xdr:spPr>
        <a:xfrm flipV="1">
          <a:off x="20434300" y="10348264"/>
          <a:ext cx="889000" cy="12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3226</xdr:rowOff>
    </xdr:from>
    <xdr:to>
      <xdr:col>102</xdr:col>
      <xdr:colOff>165100</xdr:colOff>
      <xdr:row>60</xdr:row>
      <xdr:rowOff>104826</xdr:rowOff>
    </xdr:to>
    <xdr:sp macro="" textlink="">
      <xdr:nvSpPr>
        <xdr:cNvPr id="716" name="楕円 715"/>
        <xdr:cNvSpPr/>
      </xdr:nvSpPr>
      <xdr:spPr>
        <a:xfrm>
          <a:off x="19494500" y="102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54026</xdr:rowOff>
    </xdr:from>
    <xdr:to>
      <xdr:col>107</xdr:col>
      <xdr:colOff>50800</xdr:colOff>
      <xdr:row>61</xdr:row>
      <xdr:rowOff>15926</xdr:rowOff>
    </xdr:to>
    <xdr:cxnSp macro="">
      <xdr:nvCxnSpPr>
        <xdr:cNvPr id="717" name="直線コネクタ 716"/>
        <xdr:cNvCxnSpPr/>
      </xdr:nvCxnSpPr>
      <xdr:spPr>
        <a:xfrm>
          <a:off x="19545300" y="10341026"/>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33630</xdr:rowOff>
    </xdr:from>
    <xdr:to>
      <xdr:col>98</xdr:col>
      <xdr:colOff>38100</xdr:colOff>
      <xdr:row>59</xdr:row>
      <xdr:rowOff>135230</xdr:rowOff>
    </xdr:to>
    <xdr:sp macro="" textlink="">
      <xdr:nvSpPr>
        <xdr:cNvPr id="718" name="楕円 717"/>
        <xdr:cNvSpPr/>
      </xdr:nvSpPr>
      <xdr:spPr>
        <a:xfrm>
          <a:off x="18605500" y="101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84430</xdr:rowOff>
    </xdr:from>
    <xdr:to>
      <xdr:col>102</xdr:col>
      <xdr:colOff>114300</xdr:colOff>
      <xdr:row>60</xdr:row>
      <xdr:rowOff>54026</xdr:rowOff>
    </xdr:to>
    <xdr:cxnSp macro="">
      <xdr:nvCxnSpPr>
        <xdr:cNvPr id="719" name="直線コネクタ 718"/>
        <xdr:cNvCxnSpPr/>
      </xdr:nvCxnSpPr>
      <xdr:spPr>
        <a:xfrm>
          <a:off x="18656300" y="10199980"/>
          <a:ext cx="889000" cy="14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720" name="n_1aveValue【学校施設】&#10;一人当たり面積"/>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721" name="n_2aveValue【学校施設】&#10;一人当たり面積"/>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722" name="n_3aveValue【学校施設】&#10;一人当たり面積"/>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723" name="n_4aveValue【学校施設】&#10;一人当たり面積"/>
        <xdr:cNvSpPr txBox="1"/>
      </xdr:nvSpPr>
      <xdr:spPr>
        <a:xfrm>
          <a:off x="18421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128591</xdr:rowOff>
    </xdr:from>
    <xdr:ext cx="469744" cy="259045"/>
    <xdr:sp macro="" textlink="">
      <xdr:nvSpPr>
        <xdr:cNvPr id="724" name="n_1mainValue【学校施設】&#10;一人当たり面積"/>
        <xdr:cNvSpPr txBox="1"/>
      </xdr:nvSpPr>
      <xdr:spPr>
        <a:xfrm>
          <a:off x="210757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83253</xdr:rowOff>
    </xdr:from>
    <xdr:ext cx="469744" cy="259045"/>
    <xdr:sp macro="" textlink="">
      <xdr:nvSpPr>
        <xdr:cNvPr id="725" name="n_2mainValue【学校施設】&#10;一人当たり面積"/>
        <xdr:cNvSpPr txBox="1"/>
      </xdr:nvSpPr>
      <xdr:spPr>
        <a:xfrm>
          <a:off x="20199427" y="1019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121353</xdr:rowOff>
    </xdr:from>
    <xdr:ext cx="469744" cy="259045"/>
    <xdr:sp macro="" textlink="">
      <xdr:nvSpPr>
        <xdr:cNvPr id="726" name="n_3mainValue【学校施設】&#10;一人当たり面積"/>
        <xdr:cNvSpPr txBox="1"/>
      </xdr:nvSpPr>
      <xdr:spPr>
        <a:xfrm>
          <a:off x="19310427" y="1006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57</xdr:row>
      <xdr:rowOff>151757</xdr:rowOff>
    </xdr:from>
    <xdr:ext cx="534377" cy="259045"/>
    <xdr:sp macro="" textlink="">
      <xdr:nvSpPr>
        <xdr:cNvPr id="727" name="n_4mainValue【学校施設】&#10;一人当たり面積"/>
        <xdr:cNvSpPr txBox="1"/>
      </xdr:nvSpPr>
      <xdr:spPr>
        <a:xfrm>
          <a:off x="18389111" y="9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4" name="テキスト ボックス 7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6" name="テキスト ボックス 7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768" name="直線コネクタ 767"/>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0" name="直線コネクタ 76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771" name="【公民館】&#10;有形固定資産減価償却率最大値テキスト"/>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772" name="直線コネクタ 771"/>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773" name="【公民館】&#10;有形固定資産減価償却率平均値テキスト"/>
        <xdr:cNvSpPr txBox="1"/>
      </xdr:nvSpPr>
      <xdr:spPr>
        <a:xfrm>
          <a:off x="16357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74" name="フローチャート: 判断 773"/>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75" name="フローチャート: 判断 774"/>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76" name="フローチャート: 判断 775"/>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777" name="フローチャート: 判断 776"/>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8" name="フローチャート: 判断 777"/>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88264</xdr:rowOff>
    </xdr:from>
    <xdr:to>
      <xdr:col>85</xdr:col>
      <xdr:colOff>177800</xdr:colOff>
      <xdr:row>103</xdr:row>
      <xdr:rowOff>18414</xdr:rowOff>
    </xdr:to>
    <xdr:sp macro="" textlink="">
      <xdr:nvSpPr>
        <xdr:cNvPr id="784" name="楕円 783"/>
        <xdr:cNvSpPr/>
      </xdr:nvSpPr>
      <xdr:spPr>
        <a:xfrm>
          <a:off x="162687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111141</xdr:rowOff>
    </xdr:from>
    <xdr:ext cx="405111" cy="259045"/>
    <xdr:sp macro="" textlink="">
      <xdr:nvSpPr>
        <xdr:cNvPr id="785" name="【公民館】&#10;有形固定資産減価償却率該当値テキスト"/>
        <xdr:cNvSpPr txBox="1"/>
      </xdr:nvSpPr>
      <xdr:spPr>
        <a:xfrm>
          <a:off x="16357600"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52070</xdr:rowOff>
    </xdr:from>
    <xdr:to>
      <xdr:col>81</xdr:col>
      <xdr:colOff>101600</xdr:colOff>
      <xdr:row>102</xdr:row>
      <xdr:rowOff>153670</xdr:rowOff>
    </xdr:to>
    <xdr:sp macro="" textlink="">
      <xdr:nvSpPr>
        <xdr:cNvPr id="786" name="楕円 785"/>
        <xdr:cNvSpPr/>
      </xdr:nvSpPr>
      <xdr:spPr>
        <a:xfrm>
          <a:off x="15430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102870</xdr:rowOff>
    </xdr:from>
    <xdr:to>
      <xdr:col>85</xdr:col>
      <xdr:colOff>127000</xdr:colOff>
      <xdr:row>102</xdr:row>
      <xdr:rowOff>139064</xdr:rowOff>
    </xdr:to>
    <xdr:cxnSp macro="">
      <xdr:nvCxnSpPr>
        <xdr:cNvPr id="787" name="直線コネクタ 786"/>
        <xdr:cNvCxnSpPr/>
      </xdr:nvCxnSpPr>
      <xdr:spPr>
        <a:xfrm>
          <a:off x="15481300" y="175907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36830</xdr:rowOff>
    </xdr:from>
    <xdr:to>
      <xdr:col>76</xdr:col>
      <xdr:colOff>165100</xdr:colOff>
      <xdr:row>102</xdr:row>
      <xdr:rowOff>138430</xdr:rowOff>
    </xdr:to>
    <xdr:sp macro="" textlink="">
      <xdr:nvSpPr>
        <xdr:cNvPr id="788" name="楕円 787"/>
        <xdr:cNvSpPr/>
      </xdr:nvSpPr>
      <xdr:spPr>
        <a:xfrm>
          <a:off x="14541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87630</xdr:rowOff>
    </xdr:from>
    <xdr:to>
      <xdr:col>81</xdr:col>
      <xdr:colOff>50800</xdr:colOff>
      <xdr:row>102</xdr:row>
      <xdr:rowOff>102870</xdr:rowOff>
    </xdr:to>
    <xdr:cxnSp macro="">
      <xdr:nvCxnSpPr>
        <xdr:cNvPr id="789" name="直線コネクタ 788"/>
        <xdr:cNvCxnSpPr/>
      </xdr:nvCxnSpPr>
      <xdr:spPr>
        <a:xfrm>
          <a:off x="14592300" y="175755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31114</xdr:rowOff>
    </xdr:from>
    <xdr:to>
      <xdr:col>72</xdr:col>
      <xdr:colOff>38100</xdr:colOff>
      <xdr:row>102</xdr:row>
      <xdr:rowOff>132714</xdr:rowOff>
    </xdr:to>
    <xdr:sp macro="" textlink="">
      <xdr:nvSpPr>
        <xdr:cNvPr id="790" name="楕円 789"/>
        <xdr:cNvSpPr/>
      </xdr:nvSpPr>
      <xdr:spPr>
        <a:xfrm>
          <a:off x="13652500" y="175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81914</xdr:rowOff>
    </xdr:from>
    <xdr:to>
      <xdr:col>76</xdr:col>
      <xdr:colOff>114300</xdr:colOff>
      <xdr:row>102</xdr:row>
      <xdr:rowOff>87630</xdr:rowOff>
    </xdr:to>
    <xdr:cxnSp macro="">
      <xdr:nvCxnSpPr>
        <xdr:cNvPr id="791" name="直線コネクタ 790"/>
        <xdr:cNvCxnSpPr/>
      </xdr:nvCxnSpPr>
      <xdr:spPr>
        <a:xfrm>
          <a:off x="13703300" y="175698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164464</xdr:rowOff>
    </xdr:from>
    <xdr:to>
      <xdr:col>67</xdr:col>
      <xdr:colOff>101600</xdr:colOff>
      <xdr:row>102</xdr:row>
      <xdr:rowOff>94614</xdr:rowOff>
    </xdr:to>
    <xdr:sp macro="" textlink="">
      <xdr:nvSpPr>
        <xdr:cNvPr id="792" name="楕円 791"/>
        <xdr:cNvSpPr/>
      </xdr:nvSpPr>
      <xdr:spPr>
        <a:xfrm>
          <a:off x="12763500" y="174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43814</xdr:rowOff>
    </xdr:from>
    <xdr:to>
      <xdr:col>71</xdr:col>
      <xdr:colOff>177800</xdr:colOff>
      <xdr:row>102</xdr:row>
      <xdr:rowOff>81914</xdr:rowOff>
    </xdr:to>
    <xdr:cxnSp macro="">
      <xdr:nvCxnSpPr>
        <xdr:cNvPr id="793" name="直線コネクタ 792"/>
        <xdr:cNvCxnSpPr/>
      </xdr:nvCxnSpPr>
      <xdr:spPr>
        <a:xfrm>
          <a:off x="12814300" y="175317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794" name="n_1aveValue【公民館】&#10;有形固定資産減価償却率"/>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795" name="n_2aveValue【公民館】&#10;有形固定資産減価償却率"/>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154322</xdr:rowOff>
    </xdr:from>
    <xdr:ext cx="405111" cy="259045"/>
    <xdr:sp macro="" textlink="">
      <xdr:nvSpPr>
        <xdr:cNvPr id="796" name="n_3aveValue【公民館】&#10;有形固定資産減価償却率"/>
        <xdr:cNvSpPr txBox="1"/>
      </xdr:nvSpPr>
      <xdr:spPr>
        <a:xfrm>
          <a:off x="13500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797" name="n_4aveValue【公民館】&#10;有形固定資産減価償却率"/>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170197</xdr:rowOff>
    </xdr:from>
    <xdr:ext cx="405111" cy="259045"/>
    <xdr:sp macro="" textlink="">
      <xdr:nvSpPr>
        <xdr:cNvPr id="798" name="n_1mainValue【公民館】&#10;有形固定資産減価償却率"/>
        <xdr:cNvSpPr txBox="1"/>
      </xdr:nvSpPr>
      <xdr:spPr>
        <a:xfrm>
          <a:off x="152660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154957</xdr:rowOff>
    </xdr:from>
    <xdr:ext cx="405111" cy="259045"/>
    <xdr:sp macro="" textlink="">
      <xdr:nvSpPr>
        <xdr:cNvPr id="799" name="n_2mainValue【公民館】&#10;有形固定資産減価償却率"/>
        <xdr:cNvSpPr txBox="1"/>
      </xdr:nvSpPr>
      <xdr:spPr>
        <a:xfrm>
          <a:off x="14389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149241</xdr:rowOff>
    </xdr:from>
    <xdr:ext cx="405111" cy="259045"/>
    <xdr:sp macro="" textlink="">
      <xdr:nvSpPr>
        <xdr:cNvPr id="800" name="n_3mainValue【公民館】&#10;有形固定資産減価償却率"/>
        <xdr:cNvSpPr txBox="1"/>
      </xdr:nvSpPr>
      <xdr:spPr>
        <a:xfrm>
          <a:off x="13500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111141</xdr:rowOff>
    </xdr:from>
    <xdr:ext cx="405111" cy="259045"/>
    <xdr:sp macro="" textlink="">
      <xdr:nvSpPr>
        <xdr:cNvPr id="801" name="n_4mainValue【公民館】&#10;有形固定資産減価償却率"/>
        <xdr:cNvSpPr txBox="1"/>
      </xdr:nvSpPr>
      <xdr:spPr>
        <a:xfrm>
          <a:off x="12611744" y="172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3" name="テキスト ボックス 82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825" name="直線コネクタ 824"/>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826" name="【公民館】&#10;一人当たり面積最小値テキスト"/>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827" name="直線コネクタ 826"/>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828" name="【公民館】&#10;一人当たり面積最大値テキスト"/>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829" name="直線コネクタ 828"/>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830" name="【公民館】&#10;一人当たり面積平均値テキスト"/>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31" name="フローチャート: 判断 830"/>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832" name="フローチャート: 判断 831"/>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833" name="フローチャート: 判断 832"/>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834" name="フローチャート: 判断 833"/>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835" name="フローチャート: 判断 834"/>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xdr:rowOff>
    </xdr:from>
    <xdr:to>
      <xdr:col>116</xdr:col>
      <xdr:colOff>114300</xdr:colOff>
      <xdr:row>107</xdr:row>
      <xdr:rowOff>102997</xdr:rowOff>
    </xdr:to>
    <xdr:sp macro="" textlink="">
      <xdr:nvSpPr>
        <xdr:cNvPr id="841" name="楕円 840"/>
        <xdr:cNvSpPr/>
      </xdr:nvSpPr>
      <xdr:spPr>
        <a:xfrm>
          <a:off x="22110700" y="183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24274</xdr:rowOff>
    </xdr:from>
    <xdr:ext cx="469744" cy="259045"/>
    <xdr:sp macro="" textlink="">
      <xdr:nvSpPr>
        <xdr:cNvPr id="842" name="【公民館】&#10;一人当たり面積該当値テキスト"/>
        <xdr:cNvSpPr txBox="1"/>
      </xdr:nvSpPr>
      <xdr:spPr>
        <a:xfrm>
          <a:off x="22199600" y="1819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1778</xdr:rowOff>
    </xdr:from>
    <xdr:to>
      <xdr:col>112</xdr:col>
      <xdr:colOff>38100</xdr:colOff>
      <xdr:row>107</xdr:row>
      <xdr:rowOff>103378</xdr:rowOff>
    </xdr:to>
    <xdr:sp macro="" textlink="">
      <xdr:nvSpPr>
        <xdr:cNvPr id="843" name="楕円 842"/>
        <xdr:cNvSpPr/>
      </xdr:nvSpPr>
      <xdr:spPr>
        <a:xfrm>
          <a:off x="21272500" y="183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52197</xdr:rowOff>
    </xdr:from>
    <xdr:to>
      <xdr:col>116</xdr:col>
      <xdr:colOff>63500</xdr:colOff>
      <xdr:row>107</xdr:row>
      <xdr:rowOff>52578</xdr:rowOff>
    </xdr:to>
    <xdr:cxnSp macro="">
      <xdr:nvCxnSpPr>
        <xdr:cNvPr id="844" name="直線コネクタ 843"/>
        <xdr:cNvCxnSpPr/>
      </xdr:nvCxnSpPr>
      <xdr:spPr>
        <a:xfrm flipV="1">
          <a:off x="21323300" y="1839734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8826</xdr:rowOff>
    </xdr:from>
    <xdr:to>
      <xdr:col>107</xdr:col>
      <xdr:colOff>101600</xdr:colOff>
      <xdr:row>107</xdr:row>
      <xdr:rowOff>110426</xdr:rowOff>
    </xdr:to>
    <xdr:sp macro="" textlink="">
      <xdr:nvSpPr>
        <xdr:cNvPr id="845" name="楕円 844"/>
        <xdr:cNvSpPr/>
      </xdr:nvSpPr>
      <xdr:spPr>
        <a:xfrm>
          <a:off x="20383500" y="183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52578</xdr:rowOff>
    </xdr:from>
    <xdr:to>
      <xdr:col>111</xdr:col>
      <xdr:colOff>177800</xdr:colOff>
      <xdr:row>107</xdr:row>
      <xdr:rowOff>59626</xdr:rowOff>
    </xdr:to>
    <xdr:cxnSp macro="">
      <xdr:nvCxnSpPr>
        <xdr:cNvPr id="846" name="直線コネクタ 845"/>
        <xdr:cNvCxnSpPr/>
      </xdr:nvCxnSpPr>
      <xdr:spPr>
        <a:xfrm flipV="1">
          <a:off x="20434300" y="18397728"/>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12446</xdr:rowOff>
    </xdr:from>
    <xdr:to>
      <xdr:col>102</xdr:col>
      <xdr:colOff>165100</xdr:colOff>
      <xdr:row>107</xdr:row>
      <xdr:rowOff>114046</xdr:rowOff>
    </xdr:to>
    <xdr:sp macro="" textlink="">
      <xdr:nvSpPr>
        <xdr:cNvPr id="847" name="楕円 846"/>
        <xdr:cNvSpPr/>
      </xdr:nvSpPr>
      <xdr:spPr>
        <a:xfrm>
          <a:off x="19494500" y="183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59626</xdr:rowOff>
    </xdr:from>
    <xdr:to>
      <xdr:col>107</xdr:col>
      <xdr:colOff>50800</xdr:colOff>
      <xdr:row>107</xdr:row>
      <xdr:rowOff>63246</xdr:rowOff>
    </xdr:to>
    <xdr:cxnSp macro="">
      <xdr:nvCxnSpPr>
        <xdr:cNvPr id="848" name="直線コネクタ 847"/>
        <xdr:cNvCxnSpPr/>
      </xdr:nvCxnSpPr>
      <xdr:spPr>
        <a:xfrm flipV="1">
          <a:off x="19545300" y="1840477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18162</xdr:rowOff>
    </xdr:from>
    <xdr:to>
      <xdr:col>98</xdr:col>
      <xdr:colOff>38100</xdr:colOff>
      <xdr:row>107</xdr:row>
      <xdr:rowOff>119762</xdr:rowOff>
    </xdr:to>
    <xdr:sp macro="" textlink="">
      <xdr:nvSpPr>
        <xdr:cNvPr id="849" name="楕円 848"/>
        <xdr:cNvSpPr/>
      </xdr:nvSpPr>
      <xdr:spPr>
        <a:xfrm>
          <a:off x="18605500" y="183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63246</xdr:rowOff>
    </xdr:from>
    <xdr:to>
      <xdr:col>102</xdr:col>
      <xdr:colOff>114300</xdr:colOff>
      <xdr:row>107</xdr:row>
      <xdr:rowOff>68962</xdr:rowOff>
    </xdr:to>
    <xdr:cxnSp macro="">
      <xdr:nvCxnSpPr>
        <xdr:cNvPr id="850" name="直線コネクタ 849"/>
        <xdr:cNvCxnSpPr/>
      </xdr:nvCxnSpPr>
      <xdr:spPr>
        <a:xfrm flipV="1">
          <a:off x="18656300" y="18408396"/>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851" name="n_1aveValue【公民館】&#10;一人当たり面積"/>
        <xdr:cNvSpPr txBox="1"/>
      </xdr:nvSpPr>
      <xdr:spPr>
        <a:xfrm>
          <a:off x="21075727" y="1854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852" name="n_2aveValue【公民館】&#10;一人当たり面積"/>
        <xdr:cNvSpPr txBox="1"/>
      </xdr:nvSpPr>
      <xdr:spPr>
        <a:xfrm>
          <a:off x="20199427"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853" name="n_3aveValue【公民館】&#10;一人当たり面積"/>
        <xdr:cNvSpPr txBox="1"/>
      </xdr:nvSpPr>
      <xdr:spPr>
        <a:xfrm>
          <a:off x="19310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854" name="n_4aveValue【公民館】&#10;一人当たり面積"/>
        <xdr:cNvSpPr txBox="1"/>
      </xdr:nvSpPr>
      <xdr:spPr>
        <a:xfrm>
          <a:off x="18421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119905</xdr:rowOff>
    </xdr:from>
    <xdr:ext cx="469744" cy="259045"/>
    <xdr:sp macro="" textlink="">
      <xdr:nvSpPr>
        <xdr:cNvPr id="855" name="n_1mainValue【公民館】&#10;一人当たり面積"/>
        <xdr:cNvSpPr txBox="1"/>
      </xdr:nvSpPr>
      <xdr:spPr>
        <a:xfrm>
          <a:off x="21075727" y="1812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126953</xdr:rowOff>
    </xdr:from>
    <xdr:ext cx="469744" cy="259045"/>
    <xdr:sp macro="" textlink="">
      <xdr:nvSpPr>
        <xdr:cNvPr id="856" name="n_2mainValue【公民館】&#10;一人当たり面積"/>
        <xdr:cNvSpPr txBox="1"/>
      </xdr:nvSpPr>
      <xdr:spPr>
        <a:xfrm>
          <a:off x="20199427" y="1812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130573</xdr:rowOff>
    </xdr:from>
    <xdr:ext cx="469744" cy="259045"/>
    <xdr:sp macro="" textlink="">
      <xdr:nvSpPr>
        <xdr:cNvPr id="857" name="n_3mainValue【公民館】&#10;一人当たり面積"/>
        <xdr:cNvSpPr txBox="1"/>
      </xdr:nvSpPr>
      <xdr:spPr>
        <a:xfrm>
          <a:off x="193104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136289</xdr:rowOff>
    </xdr:from>
    <xdr:ext cx="469744" cy="259045"/>
    <xdr:sp macro="" textlink="">
      <xdr:nvSpPr>
        <xdr:cNvPr id="858" name="n_4mainValue【公民館】&#10;一人当たり面積"/>
        <xdr:cNvSpPr txBox="1"/>
      </xdr:nvSpPr>
      <xdr:spPr>
        <a:xfrm>
          <a:off x="18421427" y="1813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認定こども園・幼稚園・保育所」「橋りょう・トンネル」以外は、平均を下回っているか、同等の減価償却率である。保育所に関しては、今後、個別施設計画に基づき長寿命化を図る予定であり、橋りょうに関しても長寿命化計画に基づき事業を実施していく。そのほか、類似団体平均を下回っている、「道路」については、村道の改良工事が一部終了した為、減価償却率が改善した。そのほか平均を下回っている分類については、大規模な整備は終了しており、今後は減価償却が進む見込みとな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
1,424
88.26
3,730,667
3,564,983
79,697
1,741,101
3,110,283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90" name="楕円 89"/>
        <xdr:cNvSpPr/>
      </xdr:nvSpPr>
      <xdr:spPr>
        <a:xfrm>
          <a:off x="4584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76217</xdr:rowOff>
    </xdr:from>
    <xdr:ext cx="405111" cy="259045"/>
    <xdr:sp macro="" textlink="">
      <xdr:nvSpPr>
        <xdr:cNvPr id="91" name="【体育館・プール】&#10;有形固定資産減価償却率該当値テキスト"/>
        <xdr:cNvSpPr txBox="1"/>
      </xdr:nvSpPr>
      <xdr:spPr>
        <a:xfrm>
          <a:off x="4673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61867</xdr:rowOff>
    </xdr:from>
    <xdr:to>
      <xdr:col>20</xdr:col>
      <xdr:colOff>38100</xdr:colOff>
      <xdr:row>61</xdr:row>
      <xdr:rowOff>163467</xdr:rowOff>
    </xdr:to>
    <xdr:sp macro="" textlink="">
      <xdr:nvSpPr>
        <xdr:cNvPr id="92" name="楕円 91"/>
        <xdr:cNvSpPr/>
      </xdr:nvSpPr>
      <xdr:spPr>
        <a:xfrm>
          <a:off x="3746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112667</xdr:rowOff>
    </xdr:from>
    <xdr:to>
      <xdr:col>24</xdr:col>
      <xdr:colOff>63500</xdr:colOff>
      <xdr:row>61</xdr:row>
      <xdr:rowOff>148590</xdr:rowOff>
    </xdr:to>
    <xdr:cxnSp macro="">
      <xdr:nvCxnSpPr>
        <xdr:cNvPr id="93" name="直線コネクタ 92"/>
        <xdr:cNvCxnSpPr/>
      </xdr:nvCxnSpPr>
      <xdr:spPr>
        <a:xfrm>
          <a:off x="3797300" y="105711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25944</xdr:rowOff>
    </xdr:from>
    <xdr:to>
      <xdr:col>15</xdr:col>
      <xdr:colOff>101600</xdr:colOff>
      <xdr:row>61</xdr:row>
      <xdr:rowOff>127544</xdr:rowOff>
    </xdr:to>
    <xdr:sp macro="" textlink="">
      <xdr:nvSpPr>
        <xdr:cNvPr id="94" name="楕円 93"/>
        <xdr:cNvSpPr/>
      </xdr:nvSpPr>
      <xdr:spPr>
        <a:xfrm>
          <a:off x="2857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76744</xdr:rowOff>
    </xdr:from>
    <xdr:to>
      <xdr:col>19</xdr:col>
      <xdr:colOff>177800</xdr:colOff>
      <xdr:row>61</xdr:row>
      <xdr:rowOff>112667</xdr:rowOff>
    </xdr:to>
    <xdr:cxnSp macro="">
      <xdr:nvCxnSpPr>
        <xdr:cNvPr id="95" name="直線コネクタ 94"/>
        <xdr:cNvCxnSpPr/>
      </xdr:nvCxnSpPr>
      <xdr:spPr>
        <a:xfrm>
          <a:off x="2908300" y="105351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76563</xdr:rowOff>
    </xdr:from>
    <xdr:to>
      <xdr:col>10</xdr:col>
      <xdr:colOff>165100</xdr:colOff>
      <xdr:row>62</xdr:row>
      <xdr:rowOff>6713</xdr:rowOff>
    </xdr:to>
    <xdr:sp macro="" textlink="">
      <xdr:nvSpPr>
        <xdr:cNvPr id="96" name="楕円 95"/>
        <xdr:cNvSpPr/>
      </xdr:nvSpPr>
      <xdr:spPr>
        <a:xfrm>
          <a:off x="1968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76744</xdr:rowOff>
    </xdr:from>
    <xdr:to>
      <xdr:col>15</xdr:col>
      <xdr:colOff>50800</xdr:colOff>
      <xdr:row>61</xdr:row>
      <xdr:rowOff>127363</xdr:rowOff>
    </xdr:to>
    <xdr:cxnSp macro="">
      <xdr:nvCxnSpPr>
        <xdr:cNvPr id="97" name="直線コネクタ 96"/>
        <xdr:cNvCxnSpPr/>
      </xdr:nvCxnSpPr>
      <xdr:spPr>
        <a:xfrm flipV="1">
          <a:off x="2019300" y="1053519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24312</xdr:rowOff>
    </xdr:from>
    <xdr:to>
      <xdr:col>6</xdr:col>
      <xdr:colOff>38100</xdr:colOff>
      <xdr:row>62</xdr:row>
      <xdr:rowOff>125912</xdr:rowOff>
    </xdr:to>
    <xdr:sp macro="" textlink="">
      <xdr:nvSpPr>
        <xdr:cNvPr id="98" name="楕円 97"/>
        <xdr:cNvSpPr/>
      </xdr:nvSpPr>
      <xdr:spPr>
        <a:xfrm>
          <a:off x="1079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127363</xdr:rowOff>
    </xdr:from>
    <xdr:to>
      <xdr:col>10</xdr:col>
      <xdr:colOff>114300</xdr:colOff>
      <xdr:row>62</xdr:row>
      <xdr:rowOff>75112</xdr:rowOff>
    </xdr:to>
    <xdr:cxnSp macro="">
      <xdr:nvCxnSpPr>
        <xdr:cNvPr id="99" name="直線コネクタ 98"/>
        <xdr:cNvCxnSpPr/>
      </xdr:nvCxnSpPr>
      <xdr:spPr>
        <a:xfrm flipV="1">
          <a:off x="1130300" y="10585813"/>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01" name="n_2aveValue【体育館・プール】&#10;有形固定資産減価償却率"/>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2" name="n_3aveValue【体育館・プール】&#10;有形固定資産減価償却率"/>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3" name="n_4aveValue【体育館・プール】&#10;有形固定資産減価償却率"/>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154594</xdr:rowOff>
    </xdr:from>
    <xdr:ext cx="405111" cy="259045"/>
    <xdr:sp macro="" textlink="">
      <xdr:nvSpPr>
        <xdr:cNvPr id="104" name="n_1mainValue【体育館・プール】&#10;有形固定資産減価償却率"/>
        <xdr:cNvSpPr txBox="1"/>
      </xdr:nvSpPr>
      <xdr:spPr>
        <a:xfrm>
          <a:off x="35820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105" name="n_2mainValue【体育館・プール】&#10;有形固定資産減価償却率"/>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169290</xdr:rowOff>
    </xdr:from>
    <xdr:ext cx="405111" cy="259045"/>
    <xdr:sp macro="" textlink="">
      <xdr:nvSpPr>
        <xdr:cNvPr id="106" name="n_3mainValue【体育館・プール】&#10;有形固定資産減価償却率"/>
        <xdr:cNvSpPr txBox="1"/>
      </xdr:nvSpPr>
      <xdr:spPr>
        <a:xfrm>
          <a:off x="1816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117039</xdr:rowOff>
    </xdr:from>
    <xdr:ext cx="405111" cy="259045"/>
    <xdr:sp macro="" textlink="">
      <xdr:nvSpPr>
        <xdr:cNvPr id="107" name="n_4mainValue【体育館・プール】&#10;有形固定資産減価償却率"/>
        <xdr:cNvSpPr txBox="1"/>
      </xdr:nvSpPr>
      <xdr:spPr>
        <a:xfrm>
          <a:off x="9277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34" name="【体育館・プール】&#10;一人当たり面積平均値テキスト"/>
        <xdr:cNvSpPr txBox="1"/>
      </xdr:nvSpPr>
      <xdr:spPr>
        <a:xfrm>
          <a:off x="10515600" y="10784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90018</xdr:rowOff>
    </xdr:from>
    <xdr:to>
      <xdr:col>55</xdr:col>
      <xdr:colOff>50800</xdr:colOff>
      <xdr:row>63</xdr:row>
      <xdr:rowOff>20168</xdr:rowOff>
    </xdr:to>
    <xdr:sp macro="" textlink="">
      <xdr:nvSpPr>
        <xdr:cNvPr id="145" name="楕円 144"/>
        <xdr:cNvSpPr/>
      </xdr:nvSpPr>
      <xdr:spPr>
        <a:xfrm>
          <a:off x="10426700" y="1071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112895</xdr:rowOff>
    </xdr:from>
    <xdr:ext cx="469744" cy="259045"/>
    <xdr:sp macro="" textlink="">
      <xdr:nvSpPr>
        <xdr:cNvPr id="146" name="【体育館・プール】&#10;一人当たり面積該当値テキスト"/>
        <xdr:cNvSpPr txBox="1"/>
      </xdr:nvSpPr>
      <xdr:spPr>
        <a:xfrm>
          <a:off x="10515600" y="1057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90292</xdr:rowOff>
    </xdr:from>
    <xdr:to>
      <xdr:col>50</xdr:col>
      <xdr:colOff>165100</xdr:colOff>
      <xdr:row>63</xdr:row>
      <xdr:rowOff>20442</xdr:rowOff>
    </xdr:to>
    <xdr:sp macro="" textlink="">
      <xdr:nvSpPr>
        <xdr:cNvPr id="147" name="楕円 146"/>
        <xdr:cNvSpPr/>
      </xdr:nvSpPr>
      <xdr:spPr>
        <a:xfrm>
          <a:off x="9588500" y="107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140818</xdr:rowOff>
    </xdr:from>
    <xdr:to>
      <xdr:col>55</xdr:col>
      <xdr:colOff>0</xdr:colOff>
      <xdr:row>62</xdr:row>
      <xdr:rowOff>141092</xdr:rowOff>
    </xdr:to>
    <xdr:cxnSp macro="">
      <xdr:nvCxnSpPr>
        <xdr:cNvPr id="148" name="直線コネクタ 147"/>
        <xdr:cNvCxnSpPr/>
      </xdr:nvCxnSpPr>
      <xdr:spPr>
        <a:xfrm flipV="1">
          <a:off x="9639300" y="10770718"/>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95504</xdr:rowOff>
    </xdr:from>
    <xdr:to>
      <xdr:col>46</xdr:col>
      <xdr:colOff>38100</xdr:colOff>
      <xdr:row>63</xdr:row>
      <xdr:rowOff>25654</xdr:rowOff>
    </xdr:to>
    <xdr:sp macro="" textlink="">
      <xdr:nvSpPr>
        <xdr:cNvPr id="149" name="楕円 148"/>
        <xdr:cNvSpPr/>
      </xdr:nvSpPr>
      <xdr:spPr>
        <a:xfrm>
          <a:off x="8699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141092</xdr:rowOff>
    </xdr:from>
    <xdr:to>
      <xdr:col>50</xdr:col>
      <xdr:colOff>114300</xdr:colOff>
      <xdr:row>62</xdr:row>
      <xdr:rowOff>146304</xdr:rowOff>
    </xdr:to>
    <xdr:cxnSp macro="">
      <xdr:nvCxnSpPr>
        <xdr:cNvPr id="150" name="直線コネクタ 149"/>
        <xdr:cNvCxnSpPr/>
      </xdr:nvCxnSpPr>
      <xdr:spPr>
        <a:xfrm flipV="1">
          <a:off x="8750300" y="10770992"/>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98247</xdr:rowOff>
    </xdr:from>
    <xdr:to>
      <xdr:col>41</xdr:col>
      <xdr:colOff>101600</xdr:colOff>
      <xdr:row>63</xdr:row>
      <xdr:rowOff>28397</xdr:rowOff>
    </xdr:to>
    <xdr:sp macro="" textlink="">
      <xdr:nvSpPr>
        <xdr:cNvPr id="151" name="楕円 150"/>
        <xdr:cNvSpPr/>
      </xdr:nvSpPr>
      <xdr:spPr>
        <a:xfrm>
          <a:off x="7810500" y="1072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146304</xdr:rowOff>
    </xdr:from>
    <xdr:to>
      <xdr:col>45</xdr:col>
      <xdr:colOff>177800</xdr:colOff>
      <xdr:row>62</xdr:row>
      <xdr:rowOff>149047</xdr:rowOff>
    </xdr:to>
    <xdr:cxnSp macro="">
      <xdr:nvCxnSpPr>
        <xdr:cNvPr id="152" name="直線コネクタ 151"/>
        <xdr:cNvCxnSpPr/>
      </xdr:nvCxnSpPr>
      <xdr:spPr>
        <a:xfrm flipV="1">
          <a:off x="7861300" y="1077620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102453</xdr:rowOff>
    </xdr:from>
    <xdr:to>
      <xdr:col>36</xdr:col>
      <xdr:colOff>165100</xdr:colOff>
      <xdr:row>63</xdr:row>
      <xdr:rowOff>32603</xdr:rowOff>
    </xdr:to>
    <xdr:sp macro="" textlink="">
      <xdr:nvSpPr>
        <xdr:cNvPr id="153" name="楕円 152"/>
        <xdr:cNvSpPr/>
      </xdr:nvSpPr>
      <xdr:spPr>
        <a:xfrm>
          <a:off x="6921500" y="1073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149047</xdr:rowOff>
    </xdr:from>
    <xdr:to>
      <xdr:col>41</xdr:col>
      <xdr:colOff>50800</xdr:colOff>
      <xdr:row>62</xdr:row>
      <xdr:rowOff>153253</xdr:rowOff>
    </xdr:to>
    <xdr:cxnSp macro="">
      <xdr:nvCxnSpPr>
        <xdr:cNvPr id="154" name="直線コネクタ 153"/>
        <xdr:cNvCxnSpPr/>
      </xdr:nvCxnSpPr>
      <xdr:spPr>
        <a:xfrm flipV="1">
          <a:off x="6972300" y="10778947"/>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155" name="n_1aveValue【体育館・プール】&#10;一人当たり面積"/>
        <xdr:cNvSpPr txBox="1"/>
      </xdr:nvSpPr>
      <xdr:spPr>
        <a:xfrm>
          <a:off x="9391727" y="109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108861</xdr:rowOff>
    </xdr:from>
    <xdr:ext cx="469744" cy="259045"/>
    <xdr:sp macro="" textlink="">
      <xdr:nvSpPr>
        <xdr:cNvPr id="156" name="n_2aveValue【体育館・プール】&#10;一人当たり面積"/>
        <xdr:cNvSpPr txBox="1"/>
      </xdr:nvSpPr>
      <xdr:spPr>
        <a:xfrm>
          <a:off x="8515427" y="1091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119651</xdr:rowOff>
    </xdr:from>
    <xdr:ext cx="469744" cy="259045"/>
    <xdr:sp macro="" textlink="">
      <xdr:nvSpPr>
        <xdr:cNvPr id="157" name="n_3aveValue【体育館・プール】&#10;一人当たり面積"/>
        <xdr:cNvSpPr txBox="1"/>
      </xdr:nvSpPr>
      <xdr:spPr>
        <a:xfrm>
          <a:off x="7626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113068</xdr:rowOff>
    </xdr:from>
    <xdr:ext cx="469744" cy="259045"/>
    <xdr:sp macro="" textlink="">
      <xdr:nvSpPr>
        <xdr:cNvPr id="158" name="n_4aveValue【体育館・プール】&#10;一人当たり面積"/>
        <xdr:cNvSpPr txBox="1"/>
      </xdr:nvSpPr>
      <xdr:spPr>
        <a:xfrm>
          <a:off x="6737427" y="109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36969</xdr:rowOff>
    </xdr:from>
    <xdr:ext cx="469744" cy="259045"/>
    <xdr:sp macro="" textlink="">
      <xdr:nvSpPr>
        <xdr:cNvPr id="159" name="n_1mainValue【体育館・プール】&#10;一人当たり面積"/>
        <xdr:cNvSpPr txBox="1"/>
      </xdr:nvSpPr>
      <xdr:spPr>
        <a:xfrm>
          <a:off x="9391727" y="1049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42181</xdr:rowOff>
    </xdr:from>
    <xdr:ext cx="469744" cy="259045"/>
    <xdr:sp macro="" textlink="">
      <xdr:nvSpPr>
        <xdr:cNvPr id="160" name="n_2mainValue【体育館・プール】&#10;一人当たり面積"/>
        <xdr:cNvSpPr txBox="1"/>
      </xdr:nvSpPr>
      <xdr:spPr>
        <a:xfrm>
          <a:off x="8515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44924</xdr:rowOff>
    </xdr:from>
    <xdr:ext cx="469744" cy="259045"/>
    <xdr:sp macro="" textlink="">
      <xdr:nvSpPr>
        <xdr:cNvPr id="161" name="n_3mainValue【体育館・プール】&#10;一人当たり面積"/>
        <xdr:cNvSpPr txBox="1"/>
      </xdr:nvSpPr>
      <xdr:spPr>
        <a:xfrm>
          <a:off x="7626427" y="1050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49130</xdr:rowOff>
    </xdr:from>
    <xdr:ext cx="469744" cy="259045"/>
    <xdr:sp macro="" textlink="">
      <xdr:nvSpPr>
        <xdr:cNvPr id="162" name="n_4mainValue【体育館・プール】&#10;一人当たり面積"/>
        <xdr:cNvSpPr txBox="1"/>
      </xdr:nvSpPr>
      <xdr:spPr>
        <a:xfrm>
          <a:off x="6737427" y="1050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5" name="フローチャート: 判断 194"/>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6" name="フローチャート: 判断 195"/>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7" name="フローチャート: 判断 196"/>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8" name="フローチャート: 判断 197"/>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153851</xdr:rowOff>
    </xdr:from>
    <xdr:to>
      <xdr:col>24</xdr:col>
      <xdr:colOff>114300</xdr:colOff>
      <xdr:row>84</xdr:row>
      <xdr:rowOff>84001</xdr:rowOff>
    </xdr:to>
    <xdr:sp macro="" textlink="">
      <xdr:nvSpPr>
        <xdr:cNvPr id="204" name="楕円 203"/>
        <xdr:cNvSpPr/>
      </xdr:nvSpPr>
      <xdr:spPr>
        <a:xfrm>
          <a:off x="45847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132278</xdr:rowOff>
    </xdr:from>
    <xdr:ext cx="405111" cy="259045"/>
    <xdr:sp macro="" textlink="">
      <xdr:nvSpPr>
        <xdr:cNvPr id="205" name="【福祉施設】&#10;有形固定資産減価償却率該当値テキスト"/>
        <xdr:cNvSpPr txBox="1"/>
      </xdr:nvSpPr>
      <xdr:spPr>
        <a:xfrm>
          <a:off x="4673600"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114663</xdr:rowOff>
    </xdr:from>
    <xdr:to>
      <xdr:col>20</xdr:col>
      <xdr:colOff>38100</xdr:colOff>
      <xdr:row>84</xdr:row>
      <xdr:rowOff>44813</xdr:rowOff>
    </xdr:to>
    <xdr:sp macro="" textlink="">
      <xdr:nvSpPr>
        <xdr:cNvPr id="206" name="楕円 205"/>
        <xdr:cNvSpPr/>
      </xdr:nvSpPr>
      <xdr:spPr>
        <a:xfrm>
          <a:off x="3746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165463</xdr:rowOff>
    </xdr:from>
    <xdr:to>
      <xdr:col>24</xdr:col>
      <xdr:colOff>63500</xdr:colOff>
      <xdr:row>84</xdr:row>
      <xdr:rowOff>33201</xdr:rowOff>
    </xdr:to>
    <xdr:cxnSp macro="">
      <xdr:nvCxnSpPr>
        <xdr:cNvPr id="207" name="直線コネクタ 206"/>
        <xdr:cNvCxnSpPr/>
      </xdr:nvCxnSpPr>
      <xdr:spPr>
        <a:xfrm>
          <a:off x="3797300" y="1439581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41184</xdr:rowOff>
    </xdr:from>
    <xdr:to>
      <xdr:col>15</xdr:col>
      <xdr:colOff>101600</xdr:colOff>
      <xdr:row>84</xdr:row>
      <xdr:rowOff>142784</xdr:rowOff>
    </xdr:to>
    <xdr:sp macro="" textlink="">
      <xdr:nvSpPr>
        <xdr:cNvPr id="208" name="楕円 207"/>
        <xdr:cNvSpPr/>
      </xdr:nvSpPr>
      <xdr:spPr>
        <a:xfrm>
          <a:off x="2857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165463</xdr:rowOff>
    </xdr:from>
    <xdr:to>
      <xdr:col>19</xdr:col>
      <xdr:colOff>177800</xdr:colOff>
      <xdr:row>84</xdr:row>
      <xdr:rowOff>91984</xdr:rowOff>
    </xdr:to>
    <xdr:cxnSp macro="">
      <xdr:nvCxnSpPr>
        <xdr:cNvPr id="209" name="直線コネクタ 208"/>
        <xdr:cNvCxnSpPr/>
      </xdr:nvCxnSpPr>
      <xdr:spPr>
        <a:xfrm flipV="1">
          <a:off x="2908300" y="1439581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163649</xdr:rowOff>
    </xdr:from>
    <xdr:to>
      <xdr:col>10</xdr:col>
      <xdr:colOff>165100</xdr:colOff>
      <xdr:row>84</xdr:row>
      <xdr:rowOff>93799</xdr:rowOff>
    </xdr:to>
    <xdr:sp macro="" textlink="">
      <xdr:nvSpPr>
        <xdr:cNvPr id="210" name="楕円 209"/>
        <xdr:cNvSpPr/>
      </xdr:nvSpPr>
      <xdr:spPr>
        <a:xfrm>
          <a:off x="1968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42999</xdr:rowOff>
    </xdr:from>
    <xdr:to>
      <xdr:col>15</xdr:col>
      <xdr:colOff>50800</xdr:colOff>
      <xdr:row>84</xdr:row>
      <xdr:rowOff>91984</xdr:rowOff>
    </xdr:to>
    <xdr:cxnSp macro="">
      <xdr:nvCxnSpPr>
        <xdr:cNvPr id="211" name="直線コネクタ 210"/>
        <xdr:cNvCxnSpPr/>
      </xdr:nvCxnSpPr>
      <xdr:spPr>
        <a:xfrm>
          <a:off x="2019300" y="1444479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113030</xdr:rowOff>
    </xdr:from>
    <xdr:to>
      <xdr:col>6</xdr:col>
      <xdr:colOff>38100</xdr:colOff>
      <xdr:row>84</xdr:row>
      <xdr:rowOff>43180</xdr:rowOff>
    </xdr:to>
    <xdr:sp macro="" textlink="">
      <xdr:nvSpPr>
        <xdr:cNvPr id="212" name="楕円 211"/>
        <xdr:cNvSpPr/>
      </xdr:nvSpPr>
      <xdr:spPr>
        <a:xfrm>
          <a:off x="107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163830</xdr:rowOff>
    </xdr:from>
    <xdr:to>
      <xdr:col>10</xdr:col>
      <xdr:colOff>114300</xdr:colOff>
      <xdr:row>84</xdr:row>
      <xdr:rowOff>42999</xdr:rowOff>
    </xdr:to>
    <xdr:cxnSp macro="">
      <xdr:nvCxnSpPr>
        <xdr:cNvPr id="213" name="直線コネクタ 212"/>
        <xdr:cNvCxnSpPr/>
      </xdr:nvCxnSpPr>
      <xdr:spPr>
        <a:xfrm>
          <a:off x="1130300" y="1439418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214" name="n_1aveValue【福祉施設】&#10;有形固定資産減価償却率"/>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215" name="n_2aveValue【福祉施設】&#10;有形固定資産減価償却率"/>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16" name="n_3aveValue【福祉施設】&#10;有形固定資産減価償却率"/>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17" name="n_4aveValue【福祉施設】&#10;有形固定資産減価償却率"/>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35940</xdr:rowOff>
    </xdr:from>
    <xdr:ext cx="405111" cy="259045"/>
    <xdr:sp macro="" textlink="">
      <xdr:nvSpPr>
        <xdr:cNvPr id="218" name="n_1mainValue【福祉施設】&#10;有形固定資産減価償却率"/>
        <xdr:cNvSpPr txBox="1"/>
      </xdr:nvSpPr>
      <xdr:spPr>
        <a:xfrm>
          <a:off x="35820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133911</xdr:rowOff>
    </xdr:from>
    <xdr:ext cx="405111" cy="259045"/>
    <xdr:sp macro="" textlink="">
      <xdr:nvSpPr>
        <xdr:cNvPr id="219" name="n_2mainValue【福祉施設】&#10;有形固定資産減価償却率"/>
        <xdr:cNvSpPr txBox="1"/>
      </xdr:nvSpPr>
      <xdr:spPr>
        <a:xfrm>
          <a:off x="2705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84926</xdr:rowOff>
    </xdr:from>
    <xdr:ext cx="405111" cy="259045"/>
    <xdr:sp macro="" textlink="">
      <xdr:nvSpPr>
        <xdr:cNvPr id="220" name="n_3mainValue【福祉施設】&#10;有形固定資産減価償却率"/>
        <xdr:cNvSpPr txBox="1"/>
      </xdr:nvSpPr>
      <xdr:spPr>
        <a:xfrm>
          <a:off x="18167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34307</xdr:rowOff>
    </xdr:from>
    <xdr:ext cx="405111" cy="259045"/>
    <xdr:sp macro="" textlink="">
      <xdr:nvSpPr>
        <xdr:cNvPr id="221" name="n_4mainValue【福祉施設】&#10;有形固定資産減価償却率"/>
        <xdr:cNvSpPr txBox="1"/>
      </xdr:nvSpPr>
      <xdr:spPr>
        <a:xfrm>
          <a:off x="927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248" name="【福祉施設】&#10;一人当たり面積平均値テキスト"/>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50" name="フローチャート: 判断 249"/>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51" name="フローチャート: 判断 250"/>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52" name="フローチャート: 判断 251"/>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53" name="フローチャート: 判断 252"/>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31192</xdr:rowOff>
    </xdr:from>
    <xdr:to>
      <xdr:col>55</xdr:col>
      <xdr:colOff>50800</xdr:colOff>
      <xdr:row>85</xdr:row>
      <xdr:rowOff>132792</xdr:rowOff>
    </xdr:to>
    <xdr:sp macro="" textlink="">
      <xdr:nvSpPr>
        <xdr:cNvPr id="259" name="楕円 258"/>
        <xdr:cNvSpPr/>
      </xdr:nvSpPr>
      <xdr:spPr>
        <a:xfrm>
          <a:off x="10426700" y="1460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145179</xdr:rowOff>
    </xdr:from>
    <xdr:ext cx="469744" cy="259045"/>
    <xdr:sp macro="" textlink="">
      <xdr:nvSpPr>
        <xdr:cNvPr id="260" name="【福祉施設】&#10;一人当たり面積該当値テキスト"/>
        <xdr:cNvSpPr txBox="1"/>
      </xdr:nvSpPr>
      <xdr:spPr>
        <a:xfrm>
          <a:off x="10515600" y="1454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15647</xdr:rowOff>
    </xdr:from>
    <xdr:to>
      <xdr:col>50</xdr:col>
      <xdr:colOff>165100</xdr:colOff>
      <xdr:row>85</xdr:row>
      <xdr:rowOff>117247</xdr:rowOff>
    </xdr:to>
    <xdr:sp macro="" textlink="">
      <xdr:nvSpPr>
        <xdr:cNvPr id="261" name="楕円 260"/>
        <xdr:cNvSpPr/>
      </xdr:nvSpPr>
      <xdr:spPr>
        <a:xfrm>
          <a:off x="9588500" y="14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66447</xdr:rowOff>
    </xdr:from>
    <xdr:to>
      <xdr:col>55</xdr:col>
      <xdr:colOff>0</xdr:colOff>
      <xdr:row>85</xdr:row>
      <xdr:rowOff>81992</xdr:rowOff>
    </xdr:to>
    <xdr:cxnSp macro="">
      <xdr:nvCxnSpPr>
        <xdr:cNvPr id="262" name="直線コネクタ 261"/>
        <xdr:cNvCxnSpPr/>
      </xdr:nvCxnSpPr>
      <xdr:spPr>
        <a:xfrm>
          <a:off x="9639300" y="14639697"/>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165151</xdr:rowOff>
    </xdr:from>
    <xdr:to>
      <xdr:col>46</xdr:col>
      <xdr:colOff>38100</xdr:colOff>
      <xdr:row>85</xdr:row>
      <xdr:rowOff>95301</xdr:rowOff>
    </xdr:to>
    <xdr:sp macro="" textlink="">
      <xdr:nvSpPr>
        <xdr:cNvPr id="263" name="楕円 262"/>
        <xdr:cNvSpPr/>
      </xdr:nvSpPr>
      <xdr:spPr>
        <a:xfrm>
          <a:off x="8699500" y="1456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44501</xdr:rowOff>
    </xdr:from>
    <xdr:to>
      <xdr:col>50</xdr:col>
      <xdr:colOff>114300</xdr:colOff>
      <xdr:row>85</xdr:row>
      <xdr:rowOff>66447</xdr:rowOff>
    </xdr:to>
    <xdr:cxnSp macro="">
      <xdr:nvCxnSpPr>
        <xdr:cNvPr id="264" name="直線コネクタ 263"/>
        <xdr:cNvCxnSpPr/>
      </xdr:nvCxnSpPr>
      <xdr:spPr>
        <a:xfrm>
          <a:off x="8750300" y="14617751"/>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167436</xdr:rowOff>
    </xdr:from>
    <xdr:to>
      <xdr:col>41</xdr:col>
      <xdr:colOff>101600</xdr:colOff>
      <xdr:row>85</xdr:row>
      <xdr:rowOff>97586</xdr:rowOff>
    </xdr:to>
    <xdr:sp macro="" textlink="">
      <xdr:nvSpPr>
        <xdr:cNvPr id="265" name="楕円 264"/>
        <xdr:cNvSpPr/>
      </xdr:nvSpPr>
      <xdr:spPr>
        <a:xfrm>
          <a:off x="7810500" y="1456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44501</xdr:rowOff>
    </xdr:from>
    <xdr:to>
      <xdr:col>45</xdr:col>
      <xdr:colOff>177800</xdr:colOff>
      <xdr:row>85</xdr:row>
      <xdr:rowOff>46786</xdr:rowOff>
    </xdr:to>
    <xdr:cxnSp macro="">
      <xdr:nvCxnSpPr>
        <xdr:cNvPr id="266" name="直線コネクタ 265"/>
        <xdr:cNvCxnSpPr/>
      </xdr:nvCxnSpPr>
      <xdr:spPr>
        <a:xfrm flipV="1">
          <a:off x="7861300" y="1461775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170866</xdr:rowOff>
    </xdr:from>
    <xdr:to>
      <xdr:col>36</xdr:col>
      <xdr:colOff>165100</xdr:colOff>
      <xdr:row>85</xdr:row>
      <xdr:rowOff>101016</xdr:rowOff>
    </xdr:to>
    <xdr:sp macro="" textlink="">
      <xdr:nvSpPr>
        <xdr:cNvPr id="267" name="楕円 266"/>
        <xdr:cNvSpPr/>
      </xdr:nvSpPr>
      <xdr:spPr>
        <a:xfrm>
          <a:off x="6921500" y="1457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46786</xdr:rowOff>
    </xdr:from>
    <xdr:to>
      <xdr:col>41</xdr:col>
      <xdr:colOff>50800</xdr:colOff>
      <xdr:row>85</xdr:row>
      <xdr:rowOff>50216</xdr:rowOff>
    </xdr:to>
    <xdr:cxnSp macro="">
      <xdr:nvCxnSpPr>
        <xdr:cNvPr id="268" name="直線コネクタ 267"/>
        <xdr:cNvCxnSpPr/>
      </xdr:nvCxnSpPr>
      <xdr:spPr>
        <a:xfrm flipV="1">
          <a:off x="6972300" y="14620036"/>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104284</xdr:rowOff>
    </xdr:from>
    <xdr:ext cx="469744" cy="259045"/>
    <xdr:sp macro="" textlink="">
      <xdr:nvSpPr>
        <xdr:cNvPr id="269" name="n_1aveValue【福祉施設】&#10;一人当たり面積"/>
        <xdr:cNvSpPr txBox="1"/>
      </xdr:nvSpPr>
      <xdr:spPr>
        <a:xfrm>
          <a:off x="9391727" y="143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270" name="n_2aveValue【福祉施設】&#10;一人当たり面積"/>
        <xdr:cNvSpPr txBox="1"/>
      </xdr:nvSpPr>
      <xdr:spPr>
        <a:xfrm>
          <a:off x="85154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99229</xdr:rowOff>
    </xdr:from>
    <xdr:ext cx="469744" cy="259045"/>
    <xdr:sp macro="" textlink="">
      <xdr:nvSpPr>
        <xdr:cNvPr id="271" name="n_3aveValue【福祉施設】&#10;一人当たり面積"/>
        <xdr:cNvSpPr txBox="1"/>
      </xdr:nvSpPr>
      <xdr:spPr>
        <a:xfrm>
          <a:off x="7626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116375</xdr:rowOff>
    </xdr:from>
    <xdr:ext cx="469744" cy="259045"/>
    <xdr:sp macro="" textlink="">
      <xdr:nvSpPr>
        <xdr:cNvPr id="272" name="n_4aveValue【福祉施設】&#10;一人当たり面積"/>
        <xdr:cNvSpPr txBox="1"/>
      </xdr:nvSpPr>
      <xdr:spPr>
        <a:xfrm>
          <a:off x="6737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108374</xdr:rowOff>
    </xdr:from>
    <xdr:ext cx="469744" cy="259045"/>
    <xdr:sp macro="" textlink="">
      <xdr:nvSpPr>
        <xdr:cNvPr id="273" name="n_1mainValue【福祉施設】&#10;一人当たり面積"/>
        <xdr:cNvSpPr txBox="1"/>
      </xdr:nvSpPr>
      <xdr:spPr>
        <a:xfrm>
          <a:off x="9391727" y="1468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111828</xdr:rowOff>
    </xdr:from>
    <xdr:ext cx="469744" cy="259045"/>
    <xdr:sp macro="" textlink="">
      <xdr:nvSpPr>
        <xdr:cNvPr id="274" name="n_2mainValue【福祉施設】&#10;一人当たり面積"/>
        <xdr:cNvSpPr txBox="1"/>
      </xdr:nvSpPr>
      <xdr:spPr>
        <a:xfrm>
          <a:off x="8515427" y="1434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114113</xdr:rowOff>
    </xdr:from>
    <xdr:ext cx="469744" cy="259045"/>
    <xdr:sp macro="" textlink="">
      <xdr:nvSpPr>
        <xdr:cNvPr id="275" name="n_3mainValue【福祉施設】&#10;一人当たり面積"/>
        <xdr:cNvSpPr txBox="1"/>
      </xdr:nvSpPr>
      <xdr:spPr>
        <a:xfrm>
          <a:off x="7626427" y="1434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117543</xdr:rowOff>
    </xdr:from>
    <xdr:ext cx="469744" cy="259045"/>
    <xdr:sp macro="" textlink="">
      <xdr:nvSpPr>
        <xdr:cNvPr id="276" name="n_4mainValue【福祉施設】&#10;一人当たり面積"/>
        <xdr:cNvSpPr txBox="1"/>
      </xdr:nvSpPr>
      <xdr:spPr>
        <a:xfrm>
          <a:off x="6737427" y="1434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18" name="直線コネクタ 317"/>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19" name="【一般廃棄物処理施設】&#10;有形固定資産減価償却率最小値テキスト"/>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20" name="直線コネクタ 319"/>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1"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2" name="直線コネクタ 321"/>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323" name="【一般廃棄物処理施設】&#10;有形固定資産減価償却率平均値テキスト"/>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24" name="フローチャート: 判断 323"/>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325" name="フローチャート: 判断 324"/>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26" name="フローチャート: 判断 325"/>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327" name="フローチャート: 判断 326"/>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328" name="フローチャート: 判断 327"/>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144599</xdr:rowOff>
    </xdr:from>
    <xdr:to>
      <xdr:col>85</xdr:col>
      <xdr:colOff>177800</xdr:colOff>
      <xdr:row>39</xdr:row>
      <xdr:rowOff>74749</xdr:rowOff>
    </xdr:to>
    <xdr:sp macro="" textlink="">
      <xdr:nvSpPr>
        <xdr:cNvPr id="334" name="楕円 333"/>
        <xdr:cNvSpPr/>
      </xdr:nvSpPr>
      <xdr:spPr>
        <a:xfrm>
          <a:off x="162687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123026</xdr:rowOff>
    </xdr:from>
    <xdr:ext cx="405111" cy="259045"/>
    <xdr:sp macro="" textlink="">
      <xdr:nvSpPr>
        <xdr:cNvPr id="335" name="【一般廃棄物処理施設】&#10;有形固定資産減価償却率該当値テキスト"/>
        <xdr:cNvSpPr txBox="1"/>
      </xdr:nvSpPr>
      <xdr:spPr>
        <a:xfrm>
          <a:off x="16357600"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87449</xdr:rowOff>
    </xdr:from>
    <xdr:to>
      <xdr:col>81</xdr:col>
      <xdr:colOff>101600</xdr:colOff>
      <xdr:row>39</xdr:row>
      <xdr:rowOff>17599</xdr:rowOff>
    </xdr:to>
    <xdr:sp macro="" textlink="">
      <xdr:nvSpPr>
        <xdr:cNvPr id="336" name="楕円 335"/>
        <xdr:cNvSpPr/>
      </xdr:nvSpPr>
      <xdr:spPr>
        <a:xfrm>
          <a:off x="15430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138249</xdr:rowOff>
    </xdr:from>
    <xdr:to>
      <xdr:col>85</xdr:col>
      <xdr:colOff>127000</xdr:colOff>
      <xdr:row>39</xdr:row>
      <xdr:rowOff>23949</xdr:rowOff>
    </xdr:to>
    <xdr:cxnSp macro="">
      <xdr:nvCxnSpPr>
        <xdr:cNvPr id="337" name="直線コネクタ 336"/>
        <xdr:cNvCxnSpPr/>
      </xdr:nvCxnSpPr>
      <xdr:spPr>
        <a:xfrm>
          <a:off x="15481300" y="665334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54791</xdr:rowOff>
    </xdr:from>
    <xdr:to>
      <xdr:col>76</xdr:col>
      <xdr:colOff>165100</xdr:colOff>
      <xdr:row>38</xdr:row>
      <xdr:rowOff>156391</xdr:rowOff>
    </xdr:to>
    <xdr:sp macro="" textlink="">
      <xdr:nvSpPr>
        <xdr:cNvPr id="338" name="楕円 337"/>
        <xdr:cNvSpPr/>
      </xdr:nvSpPr>
      <xdr:spPr>
        <a:xfrm>
          <a:off x="14541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105591</xdr:rowOff>
    </xdr:from>
    <xdr:to>
      <xdr:col>81</xdr:col>
      <xdr:colOff>50800</xdr:colOff>
      <xdr:row>38</xdr:row>
      <xdr:rowOff>138249</xdr:rowOff>
    </xdr:to>
    <xdr:cxnSp macro="">
      <xdr:nvCxnSpPr>
        <xdr:cNvPr id="339" name="直線コネクタ 338"/>
        <xdr:cNvCxnSpPr/>
      </xdr:nvCxnSpPr>
      <xdr:spPr>
        <a:xfrm>
          <a:off x="14592300" y="66206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9072</xdr:rowOff>
    </xdr:from>
    <xdr:to>
      <xdr:col>72</xdr:col>
      <xdr:colOff>38100</xdr:colOff>
      <xdr:row>38</xdr:row>
      <xdr:rowOff>110672</xdr:rowOff>
    </xdr:to>
    <xdr:sp macro="" textlink="">
      <xdr:nvSpPr>
        <xdr:cNvPr id="340" name="楕円 339"/>
        <xdr:cNvSpPr/>
      </xdr:nvSpPr>
      <xdr:spPr>
        <a:xfrm>
          <a:off x="13652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59872</xdr:rowOff>
    </xdr:from>
    <xdr:to>
      <xdr:col>76</xdr:col>
      <xdr:colOff>114300</xdr:colOff>
      <xdr:row>38</xdr:row>
      <xdr:rowOff>105591</xdr:rowOff>
    </xdr:to>
    <xdr:cxnSp macro="">
      <xdr:nvCxnSpPr>
        <xdr:cNvPr id="341" name="直線コネクタ 340"/>
        <xdr:cNvCxnSpPr/>
      </xdr:nvCxnSpPr>
      <xdr:spPr>
        <a:xfrm>
          <a:off x="13703300" y="657497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147864</xdr:rowOff>
    </xdr:from>
    <xdr:to>
      <xdr:col>67</xdr:col>
      <xdr:colOff>101600</xdr:colOff>
      <xdr:row>38</xdr:row>
      <xdr:rowOff>78014</xdr:rowOff>
    </xdr:to>
    <xdr:sp macro="" textlink="">
      <xdr:nvSpPr>
        <xdr:cNvPr id="342" name="楕円 341"/>
        <xdr:cNvSpPr/>
      </xdr:nvSpPr>
      <xdr:spPr>
        <a:xfrm>
          <a:off x="12763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27215</xdr:rowOff>
    </xdr:from>
    <xdr:to>
      <xdr:col>71</xdr:col>
      <xdr:colOff>177800</xdr:colOff>
      <xdr:row>38</xdr:row>
      <xdr:rowOff>59872</xdr:rowOff>
    </xdr:to>
    <xdr:cxnSp macro="">
      <xdr:nvCxnSpPr>
        <xdr:cNvPr id="343" name="直線コネクタ 342"/>
        <xdr:cNvCxnSpPr/>
      </xdr:nvCxnSpPr>
      <xdr:spPr>
        <a:xfrm>
          <a:off x="12814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344" name="n_1aveValue【一般廃棄物処理施設】&#10;有形固定資産減価償却率"/>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345" name="n_2aveValue【一般廃棄物処理施設】&#10;有形固定資産減価償却率"/>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346" name="n_3aveValue【一般廃棄物処理施設】&#10;有形固定資産減価償却率"/>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105064</xdr:rowOff>
    </xdr:from>
    <xdr:ext cx="405111" cy="259045"/>
    <xdr:sp macro="" textlink="">
      <xdr:nvSpPr>
        <xdr:cNvPr id="347" name="n_4aveValue【一般廃棄物処理施設】&#10;有形固定資産減価償却率"/>
        <xdr:cNvSpPr txBox="1"/>
      </xdr:nvSpPr>
      <xdr:spPr>
        <a:xfrm>
          <a:off x="12611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8726</xdr:rowOff>
    </xdr:from>
    <xdr:ext cx="405111" cy="259045"/>
    <xdr:sp macro="" textlink="">
      <xdr:nvSpPr>
        <xdr:cNvPr id="348" name="n_1mainValue【一般廃棄物処理施設】&#10;有形固定資産減価償却率"/>
        <xdr:cNvSpPr txBox="1"/>
      </xdr:nvSpPr>
      <xdr:spPr>
        <a:xfrm>
          <a:off x="152660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147518</xdr:rowOff>
    </xdr:from>
    <xdr:ext cx="405111" cy="259045"/>
    <xdr:sp macro="" textlink="">
      <xdr:nvSpPr>
        <xdr:cNvPr id="349" name="n_2mainValue【一般廃棄物処理施設】&#10;有形固定資産減価償却率"/>
        <xdr:cNvSpPr txBox="1"/>
      </xdr:nvSpPr>
      <xdr:spPr>
        <a:xfrm>
          <a:off x="14389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101799</xdr:rowOff>
    </xdr:from>
    <xdr:ext cx="405111" cy="259045"/>
    <xdr:sp macro="" textlink="">
      <xdr:nvSpPr>
        <xdr:cNvPr id="350" name="n_3mainValue【一般廃棄物処理施設】&#10;有形固定資産減価償却率"/>
        <xdr:cNvSpPr txBox="1"/>
      </xdr:nvSpPr>
      <xdr:spPr>
        <a:xfrm>
          <a:off x="13500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94541</xdr:rowOff>
    </xdr:from>
    <xdr:ext cx="405111" cy="259045"/>
    <xdr:sp macro="" textlink="">
      <xdr:nvSpPr>
        <xdr:cNvPr id="351" name="n_4mainValue【一般廃棄物処理施設】&#10;有形固定資産減価償却率"/>
        <xdr:cNvSpPr txBox="1"/>
      </xdr:nvSpPr>
      <xdr:spPr>
        <a:xfrm>
          <a:off x="12611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5" name="テキスト ボックス 364"/>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7" name="テキスト ボックス 366"/>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9" name="テキスト ボックス 368"/>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1" name="テキスト ボックス 37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73" name="直線コネクタ 372"/>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74" name="【一般廃棄物処理施設】&#10;一人当たり有形固定資産（償却資産）額最小値テキスト"/>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75" name="直線コネクタ 374"/>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76" name="【一般廃棄物処理施設】&#10;一人当たり有形固定資産（償却資産）額最大値テキスト"/>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77" name="直線コネクタ 376"/>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378" name="【一般廃棄物処理施設】&#10;一人当たり有形固定資産（償却資産）額平均値テキスト"/>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79" name="フローチャート: 判断 378"/>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380" name="フローチャート: 判断 379"/>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381" name="フローチャート: 判断 380"/>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382" name="フローチャート: 判断 381"/>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383" name="フローチャート: 判断 382"/>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15639</xdr:rowOff>
    </xdr:from>
    <xdr:to>
      <xdr:col>116</xdr:col>
      <xdr:colOff>114300</xdr:colOff>
      <xdr:row>41</xdr:row>
      <xdr:rowOff>117239</xdr:rowOff>
    </xdr:to>
    <xdr:sp macro="" textlink="">
      <xdr:nvSpPr>
        <xdr:cNvPr id="389" name="楕円 388"/>
        <xdr:cNvSpPr/>
      </xdr:nvSpPr>
      <xdr:spPr>
        <a:xfrm>
          <a:off x="22110700" y="70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107068</xdr:rowOff>
    </xdr:from>
    <xdr:ext cx="599010" cy="259045"/>
    <xdr:sp macro="" textlink="">
      <xdr:nvSpPr>
        <xdr:cNvPr id="390" name="【一般廃棄物処理施設】&#10;一人当たり有形固定資産（償却資産）額該当値テキスト"/>
        <xdr:cNvSpPr txBox="1"/>
      </xdr:nvSpPr>
      <xdr:spPr>
        <a:xfrm>
          <a:off x="22199600" y="69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13586</xdr:rowOff>
    </xdr:from>
    <xdr:to>
      <xdr:col>112</xdr:col>
      <xdr:colOff>38100</xdr:colOff>
      <xdr:row>41</xdr:row>
      <xdr:rowOff>115186</xdr:rowOff>
    </xdr:to>
    <xdr:sp macro="" textlink="">
      <xdr:nvSpPr>
        <xdr:cNvPr id="391" name="楕円 390"/>
        <xdr:cNvSpPr/>
      </xdr:nvSpPr>
      <xdr:spPr>
        <a:xfrm>
          <a:off x="21272500" y="704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64386</xdr:rowOff>
    </xdr:from>
    <xdr:to>
      <xdr:col>116</xdr:col>
      <xdr:colOff>63500</xdr:colOff>
      <xdr:row>41</xdr:row>
      <xdr:rowOff>66439</xdr:rowOff>
    </xdr:to>
    <xdr:cxnSp macro="">
      <xdr:nvCxnSpPr>
        <xdr:cNvPr id="392" name="直線コネクタ 391"/>
        <xdr:cNvCxnSpPr/>
      </xdr:nvCxnSpPr>
      <xdr:spPr>
        <a:xfrm>
          <a:off x="21323300" y="7093836"/>
          <a:ext cx="838200" cy="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40673</xdr:rowOff>
    </xdr:from>
    <xdr:to>
      <xdr:col>107</xdr:col>
      <xdr:colOff>101600</xdr:colOff>
      <xdr:row>41</xdr:row>
      <xdr:rowOff>142273</xdr:rowOff>
    </xdr:to>
    <xdr:sp macro="" textlink="">
      <xdr:nvSpPr>
        <xdr:cNvPr id="393" name="楕円 392"/>
        <xdr:cNvSpPr/>
      </xdr:nvSpPr>
      <xdr:spPr>
        <a:xfrm>
          <a:off x="20383500" y="70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64386</xdr:rowOff>
    </xdr:from>
    <xdr:to>
      <xdr:col>111</xdr:col>
      <xdr:colOff>177800</xdr:colOff>
      <xdr:row>41</xdr:row>
      <xdr:rowOff>91473</xdr:rowOff>
    </xdr:to>
    <xdr:cxnSp macro="">
      <xdr:nvCxnSpPr>
        <xdr:cNvPr id="394" name="直線コネクタ 393"/>
        <xdr:cNvCxnSpPr/>
      </xdr:nvCxnSpPr>
      <xdr:spPr>
        <a:xfrm flipV="1">
          <a:off x="20434300" y="7093836"/>
          <a:ext cx="889000" cy="2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41263</xdr:rowOff>
    </xdr:from>
    <xdr:to>
      <xdr:col>102</xdr:col>
      <xdr:colOff>165100</xdr:colOff>
      <xdr:row>41</xdr:row>
      <xdr:rowOff>142863</xdr:rowOff>
    </xdr:to>
    <xdr:sp macro="" textlink="">
      <xdr:nvSpPr>
        <xdr:cNvPr id="395" name="楕円 394"/>
        <xdr:cNvSpPr/>
      </xdr:nvSpPr>
      <xdr:spPr>
        <a:xfrm>
          <a:off x="19494500" y="70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91473</xdr:rowOff>
    </xdr:from>
    <xdr:to>
      <xdr:col>107</xdr:col>
      <xdr:colOff>50800</xdr:colOff>
      <xdr:row>41</xdr:row>
      <xdr:rowOff>92063</xdr:rowOff>
    </xdr:to>
    <xdr:cxnSp macro="">
      <xdr:nvCxnSpPr>
        <xdr:cNvPr id="396" name="直線コネクタ 395"/>
        <xdr:cNvCxnSpPr/>
      </xdr:nvCxnSpPr>
      <xdr:spPr>
        <a:xfrm flipV="1">
          <a:off x="19545300" y="7120923"/>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42650</xdr:rowOff>
    </xdr:from>
    <xdr:to>
      <xdr:col>98</xdr:col>
      <xdr:colOff>38100</xdr:colOff>
      <xdr:row>41</xdr:row>
      <xdr:rowOff>144250</xdr:rowOff>
    </xdr:to>
    <xdr:sp macro="" textlink="">
      <xdr:nvSpPr>
        <xdr:cNvPr id="397" name="楕円 396"/>
        <xdr:cNvSpPr/>
      </xdr:nvSpPr>
      <xdr:spPr>
        <a:xfrm>
          <a:off x="18605500" y="70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92063</xdr:rowOff>
    </xdr:from>
    <xdr:to>
      <xdr:col>102</xdr:col>
      <xdr:colOff>114300</xdr:colOff>
      <xdr:row>41</xdr:row>
      <xdr:rowOff>93450</xdr:rowOff>
    </xdr:to>
    <xdr:cxnSp macro="">
      <xdr:nvCxnSpPr>
        <xdr:cNvPr id="398" name="直線コネクタ 397"/>
        <xdr:cNvCxnSpPr/>
      </xdr:nvCxnSpPr>
      <xdr:spPr>
        <a:xfrm flipV="1">
          <a:off x="18656300" y="7121513"/>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399" name="n_1aveValue【一般廃棄物処理施設】&#10;一人当たり有形固定資産（償却資産）額"/>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400" name="n_2aveValue【一般廃棄物処理施設】&#10;一人当たり有形固定資産（償却資産）額"/>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401" name="n_3aveValue【一般廃棄物処理施設】&#10;一人当たり有形固定資産（償却資産）額"/>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402" name="n_4aveValue【一般廃棄物処理施設】&#10;一人当たり有形固定資産（償却資産）額"/>
        <xdr:cNvSpPr txBox="1"/>
      </xdr:nvSpPr>
      <xdr:spPr>
        <a:xfrm>
          <a:off x="18356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106313</xdr:rowOff>
    </xdr:from>
    <xdr:ext cx="599010" cy="259045"/>
    <xdr:sp macro="" textlink="">
      <xdr:nvSpPr>
        <xdr:cNvPr id="403" name="n_1mainValue【一般廃棄物処理施設】&#10;一人当たり有形固定資産（償却資産）額"/>
        <xdr:cNvSpPr txBox="1"/>
      </xdr:nvSpPr>
      <xdr:spPr>
        <a:xfrm>
          <a:off x="21011095" y="713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133400</xdr:rowOff>
    </xdr:from>
    <xdr:ext cx="534377" cy="259045"/>
    <xdr:sp macro="" textlink="">
      <xdr:nvSpPr>
        <xdr:cNvPr id="404" name="n_2mainValue【一般廃棄物処理施設】&#10;一人当たり有形固定資産（償却資産）額"/>
        <xdr:cNvSpPr txBox="1"/>
      </xdr:nvSpPr>
      <xdr:spPr>
        <a:xfrm>
          <a:off x="20167111" y="716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133990</xdr:rowOff>
    </xdr:from>
    <xdr:ext cx="534377" cy="259045"/>
    <xdr:sp macro="" textlink="">
      <xdr:nvSpPr>
        <xdr:cNvPr id="405" name="n_3mainValue【一般廃棄物処理施設】&#10;一人当たり有形固定資産（償却資産）額"/>
        <xdr:cNvSpPr txBox="1"/>
      </xdr:nvSpPr>
      <xdr:spPr>
        <a:xfrm>
          <a:off x="19278111" y="716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135377</xdr:rowOff>
    </xdr:from>
    <xdr:ext cx="534377" cy="259045"/>
    <xdr:sp macro="" textlink="">
      <xdr:nvSpPr>
        <xdr:cNvPr id="406" name="n_4mainValue【一般廃棄物処理施設】&#10;一人当たり有形固定資産（償却資産）額"/>
        <xdr:cNvSpPr txBox="1"/>
      </xdr:nvSpPr>
      <xdr:spPr>
        <a:xfrm>
          <a:off x="18389111" y="71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4" name="直線コネクタ 4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5" name="テキスト ボックス 4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6" name="直線コネクタ 4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7" name="テキスト ボックス 4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8" name="直線コネクタ 4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9" name="テキスト ボックス 4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0" name="直線コネクタ 4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1" name="テキスト ボックス 4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2" name="直線コネクタ 4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3" name="テキスト ボックス 44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6" name="直線コネクタ 44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7"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8" name="直線コネクタ 44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49"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0" name="直線コネクタ 4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451" name="【消防施設】&#10;有形固定資産減価償却率平均値テキスト"/>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52" name="フローチャート: 判断 451"/>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453" name="フローチャート: 判断 452"/>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454" name="フローチャート: 判断 453"/>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455" name="フローチャート: 判断 454"/>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456" name="フローチャート: 判断 455"/>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64770</xdr:rowOff>
    </xdr:from>
    <xdr:to>
      <xdr:col>85</xdr:col>
      <xdr:colOff>177800</xdr:colOff>
      <xdr:row>79</xdr:row>
      <xdr:rowOff>166370</xdr:rowOff>
    </xdr:to>
    <xdr:sp macro="" textlink="">
      <xdr:nvSpPr>
        <xdr:cNvPr id="462" name="楕円 461"/>
        <xdr:cNvSpPr/>
      </xdr:nvSpPr>
      <xdr:spPr>
        <a:xfrm>
          <a:off x="162687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87647</xdr:rowOff>
    </xdr:from>
    <xdr:ext cx="405111" cy="259045"/>
    <xdr:sp macro="" textlink="">
      <xdr:nvSpPr>
        <xdr:cNvPr id="463" name="【消防施設】&#10;有形固定資産減価償却率該当値テキスト"/>
        <xdr:cNvSpPr txBox="1"/>
      </xdr:nvSpPr>
      <xdr:spPr>
        <a:xfrm>
          <a:off x="16357600" y="1346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41911</xdr:rowOff>
    </xdr:from>
    <xdr:to>
      <xdr:col>81</xdr:col>
      <xdr:colOff>101600</xdr:colOff>
      <xdr:row>79</xdr:row>
      <xdr:rowOff>143511</xdr:rowOff>
    </xdr:to>
    <xdr:sp macro="" textlink="">
      <xdr:nvSpPr>
        <xdr:cNvPr id="464" name="楕円 463"/>
        <xdr:cNvSpPr/>
      </xdr:nvSpPr>
      <xdr:spPr>
        <a:xfrm>
          <a:off x="154305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92711</xdr:rowOff>
    </xdr:from>
    <xdr:to>
      <xdr:col>85</xdr:col>
      <xdr:colOff>127000</xdr:colOff>
      <xdr:row>79</xdr:row>
      <xdr:rowOff>115570</xdr:rowOff>
    </xdr:to>
    <xdr:cxnSp macro="">
      <xdr:nvCxnSpPr>
        <xdr:cNvPr id="465" name="直線コネクタ 464"/>
        <xdr:cNvCxnSpPr/>
      </xdr:nvCxnSpPr>
      <xdr:spPr>
        <a:xfrm>
          <a:off x="15481300" y="136372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3811</xdr:rowOff>
    </xdr:from>
    <xdr:to>
      <xdr:col>76</xdr:col>
      <xdr:colOff>165100</xdr:colOff>
      <xdr:row>79</xdr:row>
      <xdr:rowOff>105411</xdr:rowOff>
    </xdr:to>
    <xdr:sp macro="" textlink="">
      <xdr:nvSpPr>
        <xdr:cNvPr id="466" name="楕円 465"/>
        <xdr:cNvSpPr/>
      </xdr:nvSpPr>
      <xdr:spPr>
        <a:xfrm>
          <a:off x="145415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54611</xdr:rowOff>
    </xdr:from>
    <xdr:to>
      <xdr:col>81</xdr:col>
      <xdr:colOff>50800</xdr:colOff>
      <xdr:row>79</xdr:row>
      <xdr:rowOff>92711</xdr:rowOff>
    </xdr:to>
    <xdr:cxnSp macro="">
      <xdr:nvCxnSpPr>
        <xdr:cNvPr id="467" name="直線コネクタ 466"/>
        <xdr:cNvCxnSpPr/>
      </xdr:nvCxnSpPr>
      <xdr:spPr>
        <a:xfrm>
          <a:off x="14592300" y="13599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148589</xdr:rowOff>
    </xdr:from>
    <xdr:to>
      <xdr:col>72</xdr:col>
      <xdr:colOff>38100</xdr:colOff>
      <xdr:row>79</xdr:row>
      <xdr:rowOff>78739</xdr:rowOff>
    </xdr:to>
    <xdr:sp macro="" textlink="">
      <xdr:nvSpPr>
        <xdr:cNvPr id="468" name="楕円 467"/>
        <xdr:cNvSpPr/>
      </xdr:nvSpPr>
      <xdr:spPr>
        <a:xfrm>
          <a:off x="136525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27939</xdr:rowOff>
    </xdr:from>
    <xdr:to>
      <xdr:col>76</xdr:col>
      <xdr:colOff>114300</xdr:colOff>
      <xdr:row>79</xdr:row>
      <xdr:rowOff>54611</xdr:rowOff>
    </xdr:to>
    <xdr:cxnSp macro="">
      <xdr:nvCxnSpPr>
        <xdr:cNvPr id="469" name="直線コネクタ 468"/>
        <xdr:cNvCxnSpPr/>
      </xdr:nvCxnSpPr>
      <xdr:spPr>
        <a:xfrm>
          <a:off x="13703300" y="135724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120650</xdr:rowOff>
    </xdr:from>
    <xdr:to>
      <xdr:col>67</xdr:col>
      <xdr:colOff>101600</xdr:colOff>
      <xdr:row>79</xdr:row>
      <xdr:rowOff>50800</xdr:rowOff>
    </xdr:to>
    <xdr:sp macro="" textlink="">
      <xdr:nvSpPr>
        <xdr:cNvPr id="470" name="楕円 469"/>
        <xdr:cNvSpPr/>
      </xdr:nvSpPr>
      <xdr:spPr>
        <a:xfrm>
          <a:off x="12763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0</xdr:rowOff>
    </xdr:from>
    <xdr:to>
      <xdr:col>71</xdr:col>
      <xdr:colOff>177800</xdr:colOff>
      <xdr:row>79</xdr:row>
      <xdr:rowOff>27939</xdr:rowOff>
    </xdr:to>
    <xdr:cxnSp macro="">
      <xdr:nvCxnSpPr>
        <xdr:cNvPr id="471" name="直線コネクタ 470"/>
        <xdr:cNvCxnSpPr/>
      </xdr:nvCxnSpPr>
      <xdr:spPr>
        <a:xfrm>
          <a:off x="12814300" y="1354455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472" name="n_1aveValue【消防施設】&#10;有形固定資産減価償却率"/>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473" name="n_2aveValue【消防施設】&#10;有形固定資産減価償却率"/>
        <xdr:cNvSpPr txBox="1"/>
      </xdr:nvSpPr>
      <xdr:spPr>
        <a:xfrm>
          <a:off x="14389744" y="1414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96538</xdr:rowOff>
    </xdr:from>
    <xdr:ext cx="405111" cy="259045"/>
    <xdr:sp macro="" textlink="">
      <xdr:nvSpPr>
        <xdr:cNvPr id="474" name="n_3aveValue【消防施設】&#10;有形固定資産減価償却率"/>
        <xdr:cNvSpPr txBox="1"/>
      </xdr:nvSpPr>
      <xdr:spPr>
        <a:xfrm>
          <a:off x="13500744"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85107</xdr:rowOff>
    </xdr:from>
    <xdr:ext cx="405111" cy="259045"/>
    <xdr:sp macro="" textlink="">
      <xdr:nvSpPr>
        <xdr:cNvPr id="475" name="n_4aveValue【消防施設】&#10;有形固定資産減価償却率"/>
        <xdr:cNvSpPr txBox="1"/>
      </xdr:nvSpPr>
      <xdr:spPr>
        <a:xfrm>
          <a:off x="12611744" y="1414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160038</xdr:rowOff>
    </xdr:from>
    <xdr:ext cx="405111" cy="259045"/>
    <xdr:sp macro="" textlink="">
      <xdr:nvSpPr>
        <xdr:cNvPr id="476" name="n_1mainValue【消防施設】&#10;有形固定資産減価償却率"/>
        <xdr:cNvSpPr txBox="1"/>
      </xdr:nvSpPr>
      <xdr:spPr>
        <a:xfrm>
          <a:off x="15266044"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121938</xdr:rowOff>
    </xdr:from>
    <xdr:ext cx="405111" cy="259045"/>
    <xdr:sp macro="" textlink="">
      <xdr:nvSpPr>
        <xdr:cNvPr id="477" name="n_2mainValue【消防施設】&#10;有形固定資産減価償却率"/>
        <xdr:cNvSpPr txBox="1"/>
      </xdr:nvSpPr>
      <xdr:spPr>
        <a:xfrm>
          <a:off x="1438974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95266</xdr:rowOff>
    </xdr:from>
    <xdr:ext cx="405111" cy="259045"/>
    <xdr:sp macro="" textlink="">
      <xdr:nvSpPr>
        <xdr:cNvPr id="478" name="n_3mainValue【消防施設】&#10;有形固定資産減価償却率"/>
        <xdr:cNvSpPr txBox="1"/>
      </xdr:nvSpPr>
      <xdr:spPr>
        <a:xfrm>
          <a:off x="13500744" y="1329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67327</xdr:rowOff>
    </xdr:from>
    <xdr:ext cx="405111" cy="259045"/>
    <xdr:sp macro="" textlink="">
      <xdr:nvSpPr>
        <xdr:cNvPr id="479" name="n_4mainValue【消防施設】&#10;有形固定資産減価償却率"/>
        <xdr:cNvSpPr txBox="1"/>
      </xdr:nvSpPr>
      <xdr:spPr>
        <a:xfrm>
          <a:off x="12611744"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0" name="直線コネクタ 4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1" name="テキスト ボックス 4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2" name="直線コネクタ 4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3" name="テキスト ボックス 4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4" name="直線コネクタ 4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5" name="テキスト ボックス 4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6" name="直線コネクタ 4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7" name="テキスト ボックス 4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8" name="直線コネクタ 4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9" name="テキスト ボックス 4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03" name="直線コネクタ 502"/>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04" name="【消防施設】&#10;一人当たり面積最小値テキスト"/>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05" name="直線コネクタ 504"/>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06"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07" name="直線コネクタ 506"/>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508" name="【消防施設】&#10;一人当たり面積平均値テキスト"/>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509" name="フローチャート: 判断 508"/>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510" name="フローチャート: 判断 509"/>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511" name="フローチャート: 判断 510"/>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512" name="フローチャート: 判断 511"/>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513" name="フローチャート: 判断 512"/>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151892</xdr:rowOff>
    </xdr:from>
    <xdr:to>
      <xdr:col>116</xdr:col>
      <xdr:colOff>114300</xdr:colOff>
      <xdr:row>82</xdr:row>
      <xdr:rowOff>82042</xdr:rowOff>
    </xdr:to>
    <xdr:sp macro="" textlink="">
      <xdr:nvSpPr>
        <xdr:cNvPr id="519" name="楕円 518"/>
        <xdr:cNvSpPr/>
      </xdr:nvSpPr>
      <xdr:spPr>
        <a:xfrm>
          <a:off x="221107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3319</xdr:rowOff>
    </xdr:from>
    <xdr:ext cx="469744" cy="259045"/>
    <xdr:sp macro="" textlink="">
      <xdr:nvSpPr>
        <xdr:cNvPr id="520" name="【消防施設】&#10;一人当たり面積該当値テキスト"/>
        <xdr:cNvSpPr txBox="1"/>
      </xdr:nvSpPr>
      <xdr:spPr>
        <a:xfrm>
          <a:off x="22199600" y="1389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164846</xdr:rowOff>
    </xdr:from>
    <xdr:to>
      <xdr:col>112</xdr:col>
      <xdr:colOff>38100</xdr:colOff>
      <xdr:row>82</xdr:row>
      <xdr:rowOff>94996</xdr:rowOff>
    </xdr:to>
    <xdr:sp macro="" textlink="">
      <xdr:nvSpPr>
        <xdr:cNvPr id="521" name="楕円 520"/>
        <xdr:cNvSpPr/>
      </xdr:nvSpPr>
      <xdr:spPr>
        <a:xfrm>
          <a:off x="21272500" y="1405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31242</xdr:rowOff>
    </xdr:from>
    <xdr:to>
      <xdr:col>116</xdr:col>
      <xdr:colOff>63500</xdr:colOff>
      <xdr:row>82</xdr:row>
      <xdr:rowOff>44196</xdr:rowOff>
    </xdr:to>
    <xdr:cxnSp macro="">
      <xdr:nvCxnSpPr>
        <xdr:cNvPr id="522" name="直線コネクタ 521"/>
        <xdr:cNvCxnSpPr/>
      </xdr:nvCxnSpPr>
      <xdr:spPr>
        <a:xfrm flipV="1">
          <a:off x="21323300" y="14090142"/>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48640</xdr:rowOff>
    </xdr:from>
    <xdr:to>
      <xdr:col>107</xdr:col>
      <xdr:colOff>101600</xdr:colOff>
      <xdr:row>82</xdr:row>
      <xdr:rowOff>150240</xdr:rowOff>
    </xdr:to>
    <xdr:sp macro="" textlink="">
      <xdr:nvSpPr>
        <xdr:cNvPr id="523" name="楕円 522"/>
        <xdr:cNvSpPr/>
      </xdr:nvSpPr>
      <xdr:spPr>
        <a:xfrm>
          <a:off x="20383500" y="1410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44196</xdr:rowOff>
    </xdr:from>
    <xdr:to>
      <xdr:col>111</xdr:col>
      <xdr:colOff>177800</xdr:colOff>
      <xdr:row>82</xdr:row>
      <xdr:rowOff>99440</xdr:rowOff>
    </xdr:to>
    <xdr:cxnSp macro="">
      <xdr:nvCxnSpPr>
        <xdr:cNvPr id="524" name="直線コネクタ 523"/>
        <xdr:cNvCxnSpPr/>
      </xdr:nvCxnSpPr>
      <xdr:spPr>
        <a:xfrm flipV="1">
          <a:off x="20434300" y="1410309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58547</xdr:rowOff>
    </xdr:from>
    <xdr:to>
      <xdr:col>102</xdr:col>
      <xdr:colOff>165100</xdr:colOff>
      <xdr:row>82</xdr:row>
      <xdr:rowOff>160147</xdr:rowOff>
    </xdr:to>
    <xdr:sp macro="" textlink="">
      <xdr:nvSpPr>
        <xdr:cNvPr id="525" name="楕円 524"/>
        <xdr:cNvSpPr/>
      </xdr:nvSpPr>
      <xdr:spPr>
        <a:xfrm>
          <a:off x="19494500" y="141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99440</xdr:rowOff>
    </xdr:from>
    <xdr:to>
      <xdr:col>107</xdr:col>
      <xdr:colOff>50800</xdr:colOff>
      <xdr:row>82</xdr:row>
      <xdr:rowOff>109347</xdr:rowOff>
    </xdr:to>
    <xdr:cxnSp macro="">
      <xdr:nvCxnSpPr>
        <xdr:cNvPr id="526" name="直線コネクタ 525"/>
        <xdr:cNvCxnSpPr/>
      </xdr:nvCxnSpPr>
      <xdr:spPr>
        <a:xfrm flipV="1">
          <a:off x="19545300" y="14158340"/>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73406</xdr:rowOff>
    </xdr:from>
    <xdr:to>
      <xdr:col>98</xdr:col>
      <xdr:colOff>38100</xdr:colOff>
      <xdr:row>83</xdr:row>
      <xdr:rowOff>3556</xdr:rowOff>
    </xdr:to>
    <xdr:sp macro="" textlink="">
      <xdr:nvSpPr>
        <xdr:cNvPr id="527" name="楕円 526"/>
        <xdr:cNvSpPr/>
      </xdr:nvSpPr>
      <xdr:spPr>
        <a:xfrm>
          <a:off x="18605500" y="1413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109347</xdr:rowOff>
    </xdr:from>
    <xdr:to>
      <xdr:col>102</xdr:col>
      <xdr:colOff>114300</xdr:colOff>
      <xdr:row>82</xdr:row>
      <xdr:rowOff>124206</xdr:rowOff>
    </xdr:to>
    <xdr:cxnSp macro="">
      <xdr:nvCxnSpPr>
        <xdr:cNvPr id="528" name="直線コネクタ 527"/>
        <xdr:cNvCxnSpPr/>
      </xdr:nvCxnSpPr>
      <xdr:spPr>
        <a:xfrm flipV="1">
          <a:off x="18656300" y="1416824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166895</xdr:rowOff>
    </xdr:from>
    <xdr:ext cx="469744" cy="259045"/>
    <xdr:sp macro="" textlink="">
      <xdr:nvSpPr>
        <xdr:cNvPr id="529" name="n_1aveValue【消防施設】&#10;一人当たり面積"/>
        <xdr:cNvSpPr txBox="1"/>
      </xdr:nvSpPr>
      <xdr:spPr>
        <a:xfrm>
          <a:off x="21075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530" name="n_2aveValue【消防施設】&#10;一人当たり面積"/>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31259</xdr:rowOff>
    </xdr:from>
    <xdr:ext cx="469744" cy="259045"/>
    <xdr:sp macro="" textlink="">
      <xdr:nvSpPr>
        <xdr:cNvPr id="531" name="n_3aveValue【消防施設】&#10;一人当たり面積"/>
        <xdr:cNvSpPr txBox="1"/>
      </xdr:nvSpPr>
      <xdr:spPr>
        <a:xfrm>
          <a:off x="19310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24401</xdr:rowOff>
    </xdr:from>
    <xdr:ext cx="469744" cy="259045"/>
    <xdr:sp macro="" textlink="">
      <xdr:nvSpPr>
        <xdr:cNvPr id="532" name="n_4aveValue【消防施設】&#10;一人当たり面積"/>
        <xdr:cNvSpPr txBox="1"/>
      </xdr:nvSpPr>
      <xdr:spPr>
        <a:xfrm>
          <a:off x="18421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111523</xdr:rowOff>
    </xdr:from>
    <xdr:ext cx="469744" cy="259045"/>
    <xdr:sp macro="" textlink="">
      <xdr:nvSpPr>
        <xdr:cNvPr id="533" name="n_1mainValue【消防施設】&#10;一人当たり面積"/>
        <xdr:cNvSpPr txBox="1"/>
      </xdr:nvSpPr>
      <xdr:spPr>
        <a:xfrm>
          <a:off x="21075727" y="1382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166767</xdr:rowOff>
    </xdr:from>
    <xdr:ext cx="469744" cy="259045"/>
    <xdr:sp macro="" textlink="">
      <xdr:nvSpPr>
        <xdr:cNvPr id="534" name="n_2mainValue【消防施設】&#10;一人当たり面積"/>
        <xdr:cNvSpPr txBox="1"/>
      </xdr:nvSpPr>
      <xdr:spPr>
        <a:xfrm>
          <a:off x="20199427" y="138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5224</xdr:rowOff>
    </xdr:from>
    <xdr:ext cx="469744" cy="259045"/>
    <xdr:sp macro="" textlink="">
      <xdr:nvSpPr>
        <xdr:cNvPr id="535" name="n_3mainValue【消防施設】&#10;一人当たり面積"/>
        <xdr:cNvSpPr txBox="1"/>
      </xdr:nvSpPr>
      <xdr:spPr>
        <a:xfrm>
          <a:off x="19310427" y="1389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20083</xdr:rowOff>
    </xdr:from>
    <xdr:ext cx="469744" cy="259045"/>
    <xdr:sp macro="" textlink="">
      <xdr:nvSpPr>
        <xdr:cNvPr id="536" name="n_4mainValue【消防施設】&#10;一人当たり面積"/>
        <xdr:cNvSpPr txBox="1"/>
      </xdr:nvSpPr>
      <xdr:spPr>
        <a:xfrm>
          <a:off x="18421427" y="1390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62" name="直線コネクタ 561"/>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3"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4" name="直線コネクタ 5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65"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66" name="直線コネクタ 565"/>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567" name="【庁舎】&#10;有形固定資産減価償却率平均値テキスト"/>
        <xdr:cNvSpPr txBox="1"/>
      </xdr:nvSpPr>
      <xdr:spPr>
        <a:xfrm>
          <a:off x="16357600" y="1788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68" name="フローチャート: 判断 567"/>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569" name="フローチャート: 判断 568"/>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570" name="フローチャート: 判断 569"/>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571" name="フローチャート: 判断 570"/>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572" name="フローチャート: 判断 571"/>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578" name="楕円 577"/>
        <xdr:cNvSpPr/>
      </xdr:nvSpPr>
      <xdr:spPr>
        <a:xfrm>
          <a:off x="162687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64606</xdr:rowOff>
    </xdr:from>
    <xdr:ext cx="405111" cy="259045"/>
    <xdr:sp macro="" textlink="">
      <xdr:nvSpPr>
        <xdr:cNvPr id="579" name="【庁舎】&#10;有形固定資産減価償却率該当値テキスト"/>
        <xdr:cNvSpPr txBox="1"/>
      </xdr:nvSpPr>
      <xdr:spPr>
        <a:xfrm>
          <a:off x="16357600" y="17552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7438</xdr:rowOff>
    </xdr:from>
    <xdr:to>
      <xdr:col>81</xdr:col>
      <xdr:colOff>101600</xdr:colOff>
      <xdr:row>103</xdr:row>
      <xdr:rowOff>109038</xdr:rowOff>
    </xdr:to>
    <xdr:sp macro="" textlink="">
      <xdr:nvSpPr>
        <xdr:cNvPr id="580" name="楕円 579"/>
        <xdr:cNvSpPr/>
      </xdr:nvSpPr>
      <xdr:spPr>
        <a:xfrm>
          <a:off x="15430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58238</xdr:rowOff>
    </xdr:from>
    <xdr:to>
      <xdr:col>85</xdr:col>
      <xdr:colOff>127000</xdr:colOff>
      <xdr:row>103</xdr:row>
      <xdr:rowOff>92529</xdr:rowOff>
    </xdr:to>
    <xdr:cxnSp macro="">
      <xdr:nvCxnSpPr>
        <xdr:cNvPr id="581" name="直線コネクタ 580"/>
        <xdr:cNvCxnSpPr/>
      </xdr:nvCxnSpPr>
      <xdr:spPr>
        <a:xfrm>
          <a:off x="15481300" y="1771758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133169</xdr:rowOff>
    </xdr:from>
    <xdr:to>
      <xdr:col>76</xdr:col>
      <xdr:colOff>165100</xdr:colOff>
      <xdr:row>108</xdr:row>
      <xdr:rowOff>63319</xdr:rowOff>
    </xdr:to>
    <xdr:sp macro="" textlink="">
      <xdr:nvSpPr>
        <xdr:cNvPr id="582" name="楕円 581"/>
        <xdr:cNvSpPr/>
      </xdr:nvSpPr>
      <xdr:spPr>
        <a:xfrm>
          <a:off x="14541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58238</xdr:rowOff>
    </xdr:from>
    <xdr:to>
      <xdr:col>81</xdr:col>
      <xdr:colOff>50800</xdr:colOff>
      <xdr:row>108</xdr:row>
      <xdr:rowOff>12519</xdr:rowOff>
    </xdr:to>
    <xdr:cxnSp macro="">
      <xdr:nvCxnSpPr>
        <xdr:cNvPr id="583" name="直線コネクタ 582"/>
        <xdr:cNvCxnSpPr/>
      </xdr:nvCxnSpPr>
      <xdr:spPr>
        <a:xfrm flipV="1">
          <a:off x="14592300" y="17717588"/>
          <a:ext cx="889000" cy="8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105411</xdr:rowOff>
    </xdr:from>
    <xdr:to>
      <xdr:col>72</xdr:col>
      <xdr:colOff>38100</xdr:colOff>
      <xdr:row>108</xdr:row>
      <xdr:rowOff>35561</xdr:rowOff>
    </xdr:to>
    <xdr:sp macro="" textlink="">
      <xdr:nvSpPr>
        <xdr:cNvPr id="584" name="楕円 583"/>
        <xdr:cNvSpPr/>
      </xdr:nvSpPr>
      <xdr:spPr>
        <a:xfrm>
          <a:off x="1365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156211</xdr:rowOff>
    </xdr:from>
    <xdr:to>
      <xdr:col>76</xdr:col>
      <xdr:colOff>114300</xdr:colOff>
      <xdr:row>108</xdr:row>
      <xdr:rowOff>12519</xdr:rowOff>
    </xdr:to>
    <xdr:cxnSp macro="">
      <xdr:nvCxnSpPr>
        <xdr:cNvPr id="585" name="直線コネクタ 584"/>
        <xdr:cNvCxnSpPr/>
      </xdr:nvCxnSpPr>
      <xdr:spPr>
        <a:xfrm>
          <a:off x="13703300" y="1850136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77651</xdr:rowOff>
    </xdr:from>
    <xdr:to>
      <xdr:col>67</xdr:col>
      <xdr:colOff>101600</xdr:colOff>
      <xdr:row>108</xdr:row>
      <xdr:rowOff>7801</xdr:rowOff>
    </xdr:to>
    <xdr:sp macro="" textlink="">
      <xdr:nvSpPr>
        <xdr:cNvPr id="586" name="楕円 585"/>
        <xdr:cNvSpPr/>
      </xdr:nvSpPr>
      <xdr:spPr>
        <a:xfrm>
          <a:off x="12763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128451</xdr:rowOff>
    </xdr:from>
    <xdr:to>
      <xdr:col>71</xdr:col>
      <xdr:colOff>177800</xdr:colOff>
      <xdr:row>107</xdr:row>
      <xdr:rowOff>156211</xdr:rowOff>
    </xdr:to>
    <xdr:cxnSp macro="">
      <xdr:nvCxnSpPr>
        <xdr:cNvPr id="587" name="直線コネクタ 586"/>
        <xdr:cNvCxnSpPr/>
      </xdr:nvCxnSpPr>
      <xdr:spPr>
        <a:xfrm>
          <a:off x="12814300" y="184736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150784</xdr:rowOff>
    </xdr:from>
    <xdr:ext cx="405111" cy="259045"/>
    <xdr:sp macro="" textlink="">
      <xdr:nvSpPr>
        <xdr:cNvPr id="588" name="n_1aveValue【庁舎】&#10;有形固定資産減価償却率"/>
        <xdr:cNvSpPr txBox="1"/>
      </xdr:nvSpPr>
      <xdr:spPr>
        <a:xfrm>
          <a:off x="15266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589" name="n_2aveValue【庁舎】&#10;有形固定資産減価償却率"/>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590" name="n_3aveValue【庁舎】&#10;有形固定資産減価償却率"/>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591" name="n_4aveValue【庁舎】&#10;有形固定資産減価償却率"/>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125565</xdr:rowOff>
    </xdr:from>
    <xdr:ext cx="405111" cy="259045"/>
    <xdr:sp macro="" textlink="">
      <xdr:nvSpPr>
        <xdr:cNvPr id="592" name="n_1mainValue【庁舎】&#10;有形固定資産減価償却率"/>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54446</xdr:rowOff>
    </xdr:from>
    <xdr:ext cx="405111" cy="259045"/>
    <xdr:sp macro="" textlink="">
      <xdr:nvSpPr>
        <xdr:cNvPr id="593" name="n_2mainValue【庁舎】&#10;有形固定資産減価償却率"/>
        <xdr:cNvSpPr txBox="1"/>
      </xdr:nvSpPr>
      <xdr:spPr>
        <a:xfrm>
          <a:off x="14389744" y="185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26688</xdr:rowOff>
    </xdr:from>
    <xdr:ext cx="405111" cy="259045"/>
    <xdr:sp macro="" textlink="">
      <xdr:nvSpPr>
        <xdr:cNvPr id="594" name="n_3mainValue【庁舎】&#10;有形固定資産減価償却率"/>
        <xdr:cNvSpPr txBox="1"/>
      </xdr:nvSpPr>
      <xdr:spPr>
        <a:xfrm>
          <a:off x="13500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170378</xdr:rowOff>
    </xdr:from>
    <xdr:ext cx="405111" cy="259045"/>
    <xdr:sp macro="" textlink="">
      <xdr:nvSpPr>
        <xdr:cNvPr id="595" name="n_4mainValue【庁舎】&#10;有形固定資産減価償却率"/>
        <xdr:cNvSpPr txBox="1"/>
      </xdr:nvSpPr>
      <xdr:spPr>
        <a:xfrm>
          <a:off x="126117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5" name="テキスト ボックス 614"/>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7" name="テキスト ボックス 616"/>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19" name="直線コネクタ 618"/>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20" name="【庁舎】&#10;一人当たり面積最小値テキスト"/>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21" name="直線コネクタ 620"/>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22" name="【庁舎】&#10;一人当たり面積最大値テキスト"/>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23" name="直線コネクタ 622"/>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624" name="【庁舎】&#10;一人当たり面積平均値テキスト"/>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25" name="フローチャート: 判断 624"/>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626" name="フローチャート: 判断 625"/>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27" name="フローチャート: 判断 626"/>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628" name="フローチャート: 判断 627"/>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629" name="フローチャート: 判断 628"/>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85089</xdr:rowOff>
    </xdr:from>
    <xdr:to>
      <xdr:col>116</xdr:col>
      <xdr:colOff>114300</xdr:colOff>
      <xdr:row>108</xdr:row>
      <xdr:rowOff>15239</xdr:rowOff>
    </xdr:to>
    <xdr:sp macro="" textlink="">
      <xdr:nvSpPr>
        <xdr:cNvPr id="635" name="楕円 634"/>
        <xdr:cNvSpPr/>
      </xdr:nvSpPr>
      <xdr:spPr>
        <a:xfrm>
          <a:off x="22110700" y="184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107966</xdr:rowOff>
    </xdr:from>
    <xdr:ext cx="469744" cy="259045"/>
    <xdr:sp macro="" textlink="">
      <xdr:nvSpPr>
        <xdr:cNvPr id="636" name="【庁舎】&#10;一人当たり面積該当値テキスト"/>
        <xdr:cNvSpPr txBox="1"/>
      </xdr:nvSpPr>
      <xdr:spPr>
        <a:xfrm>
          <a:off x="22199600" y="1828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85344</xdr:rowOff>
    </xdr:from>
    <xdr:to>
      <xdr:col>112</xdr:col>
      <xdr:colOff>38100</xdr:colOff>
      <xdr:row>108</xdr:row>
      <xdr:rowOff>15494</xdr:rowOff>
    </xdr:to>
    <xdr:sp macro="" textlink="">
      <xdr:nvSpPr>
        <xdr:cNvPr id="637" name="楕円 636"/>
        <xdr:cNvSpPr/>
      </xdr:nvSpPr>
      <xdr:spPr>
        <a:xfrm>
          <a:off x="21272500" y="1843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135889</xdr:rowOff>
    </xdr:from>
    <xdr:to>
      <xdr:col>116</xdr:col>
      <xdr:colOff>63500</xdr:colOff>
      <xdr:row>107</xdr:row>
      <xdr:rowOff>136144</xdr:rowOff>
    </xdr:to>
    <xdr:cxnSp macro="">
      <xdr:nvCxnSpPr>
        <xdr:cNvPr id="638" name="直線コネクタ 637"/>
        <xdr:cNvCxnSpPr/>
      </xdr:nvCxnSpPr>
      <xdr:spPr>
        <a:xfrm flipV="1">
          <a:off x="21323300" y="18481039"/>
          <a:ext cx="8382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99695</xdr:rowOff>
    </xdr:from>
    <xdr:to>
      <xdr:col>107</xdr:col>
      <xdr:colOff>101600</xdr:colOff>
      <xdr:row>108</xdr:row>
      <xdr:rowOff>29845</xdr:rowOff>
    </xdr:to>
    <xdr:sp macro="" textlink="">
      <xdr:nvSpPr>
        <xdr:cNvPr id="639" name="楕円 638"/>
        <xdr:cNvSpPr/>
      </xdr:nvSpPr>
      <xdr:spPr>
        <a:xfrm>
          <a:off x="20383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136144</xdr:rowOff>
    </xdr:from>
    <xdr:to>
      <xdr:col>111</xdr:col>
      <xdr:colOff>177800</xdr:colOff>
      <xdr:row>107</xdr:row>
      <xdr:rowOff>150495</xdr:rowOff>
    </xdr:to>
    <xdr:cxnSp macro="">
      <xdr:nvCxnSpPr>
        <xdr:cNvPr id="640" name="直線コネクタ 639"/>
        <xdr:cNvCxnSpPr/>
      </xdr:nvCxnSpPr>
      <xdr:spPr>
        <a:xfrm flipV="1">
          <a:off x="20434300" y="18481294"/>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102108</xdr:rowOff>
    </xdr:from>
    <xdr:to>
      <xdr:col>102</xdr:col>
      <xdr:colOff>165100</xdr:colOff>
      <xdr:row>108</xdr:row>
      <xdr:rowOff>32258</xdr:rowOff>
    </xdr:to>
    <xdr:sp macro="" textlink="">
      <xdr:nvSpPr>
        <xdr:cNvPr id="641" name="楕円 640"/>
        <xdr:cNvSpPr/>
      </xdr:nvSpPr>
      <xdr:spPr>
        <a:xfrm>
          <a:off x="19494500" y="184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150495</xdr:rowOff>
    </xdr:from>
    <xdr:to>
      <xdr:col>107</xdr:col>
      <xdr:colOff>50800</xdr:colOff>
      <xdr:row>107</xdr:row>
      <xdr:rowOff>152908</xdr:rowOff>
    </xdr:to>
    <xdr:cxnSp macro="">
      <xdr:nvCxnSpPr>
        <xdr:cNvPr id="642" name="直線コネクタ 641"/>
        <xdr:cNvCxnSpPr/>
      </xdr:nvCxnSpPr>
      <xdr:spPr>
        <a:xfrm flipV="1">
          <a:off x="19545300" y="1849564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105790</xdr:rowOff>
    </xdr:from>
    <xdr:to>
      <xdr:col>98</xdr:col>
      <xdr:colOff>38100</xdr:colOff>
      <xdr:row>108</xdr:row>
      <xdr:rowOff>35940</xdr:rowOff>
    </xdr:to>
    <xdr:sp macro="" textlink="">
      <xdr:nvSpPr>
        <xdr:cNvPr id="643" name="楕円 642"/>
        <xdr:cNvSpPr/>
      </xdr:nvSpPr>
      <xdr:spPr>
        <a:xfrm>
          <a:off x="18605500" y="184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152908</xdr:rowOff>
    </xdr:from>
    <xdr:to>
      <xdr:col>102</xdr:col>
      <xdr:colOff>114300</xdr:colOff>
      <xdr:row>107</xdr:row>
      <xdr:rowOff>156590</xdr:rowOff>
    </xdr:to>
    <xdr:cxnSp macro="">
      <xdr:nvCxnSpPr>
        <xdr:cNvPr id="644" name="直線コネクタ 643"/>
        <xdr:cNvCxnSpPr/>
      </xdr:nvCxnSpPr>
      <xdr:spPr>
        <a:xfrm flipV="1">
          <a:off x="18656300" y="18498058"/>
          <a:ext cx="8890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645" name="n_1aveValue【庁舎】&#10;一人当たり面積"/>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646" name="n_2aveValue【庁舎】&#10;一人当たり面積"/>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647" name="n_3aveValue【庁舎】&#10;一人当たり面積"/>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648" name="n_4aveValue【庁舎】&#10;一人当たり面積"/>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32021</xdr:rowOff>
    </xdr:from>
    <xdr:ext cx="469744" cy="259045"/>
    <xdr:sp macro="" textlink="">
      <xdr:nvSpPr>
        <xdr:cNvPr id="649" name="n_1mainValue【庁舎】&#10;一人当たり面積"/>
        <xdr:cNvSpPr txBox="1"/>
      </xdr:nvSpPr>
      <xdr:spPr>
        <a:xfrm>
          <a:off x="21075727" y="182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46372</xdr:rowOff>
    </xdr:from>
    <xdr:ext cx="469744" cy="259045"/>
    <xdr:sp macro="" textlink="">
      <xdr:nvSpPr>
        <xdr:cNvPr id="650" name="n_2mainValue【庁舎】&#10;一人当たり面積"/>
        <xdr:cNvSpPr txBox="1"/>
      </xdr:nvSpPr>
      <xdr:spPr>
        <a:xfrm>
          <a:off x="20199427" y="1822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48785</xdr:rowOff>
    </xdr:from>
    <xdr:ext cx="469744" cy="259045"/>
    <xdr:sp macro="" textlink="">
      <xdr:nvSpPr>
        <xdr:cNvPr id="651" name="n_3mainValue【庁舎】&#10;一人当たり面積"/>
        <xdr:cNvSpPr txBox="1"/>
      </xdr:nvSpPr>
      <xdr:spPr>
        <a:xfrm>
          <a:off x="19310427" y="1822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52467</xdr:rowOff>
    </xdr:from>
    <xdr:ext cx="469744" cy="259045"/>
    <xdr:sp macro="" textlink="">
      <xdr:nvSpPr>
        <xdr:cNvPr id="652" name="n_4mainValue【庁舎】&#10;一人当たり面積"/>
        <xdr:cNvSpPr txBox="1"/>
      </xdr:nvSpPr>
      <xdr:spPr>
        <a:xfrm>
          <a:off x="18421427" y="182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消防施設」「庁舎」は、平均を下回っているが、そのほかの施設については類似団体平均を上回っている。「消防施設」は平成２７年度に防災センターとして整備しており、「庁舎」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年度に耐震工事及び一部増築を行った為、比較的減価償却が低い状況となってる。「福祉施設」については、は</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％と高い水準となっているため今後、高齢化社会に備え今後も個別計画等に基づき、改修・更新など環境の整備を行う。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
1,424
88.26
3,730,667
3,564,983
79,697
1,741,101
3,110,283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人口の減少や村内に中心となる産業が少ないこと等により、財政基盤が弱く類似団体の中でも低い指数（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と同様となった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。引き続き職員数の抑制や公共事業の計画的執行を行い、地方創生へ向けた施策を推進しながら活力ある村づくりを展開しつつ財政基盤の強化を図る。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28122</xdr:rowOff>
    </xdr:from>
    <xdr:to>
      <xdr:col>23</xdr:col>
      <xdr:colOff>133350</xdr:colOff>
      <xdr:row>45</xdr:row>
      <xdr:rowOff>28122</xdr:rowOff>
    </xdr:to>
    <xdr:cxnSp macro="">
      <xdr:nvCxnSpPr>
        <xdr:cNvPr id="70" name="直線コネクタ 69"/>
        <xdr:cNvCxnSpPr/>
      </xdr:nvCxnSpPr>
      <xdr:spPr>
        <a:xfrm>
          <a:off x="4114800" y="7743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28122</xdr:rowOff>
    </xdr:from>
    <xdr:to>
      <xdr:col>19</xdr:col>
      <xdr:colOff>133350</xdr:colOff>
      <xdr:row>45</xdr:row>
      <xdr:rowOff>28122</xdr:rowOff>
    </xdr:to>
    <xdr:cxnSp macro="">
      <xdr:nvCxnSpPr>
        <xdr:cNvPr id="73" name="直線コネクタ 72"/>
        <xdr:cNvCxnSpPr/>
      </xdr:nvCxnSpPr>
      <xdr:spPr>
        <a:xfrm>
          <a:off x="3225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28122</xdr:rowOff>
    </xdr:from>
    <xdr:to>
      <xdr:col>15</xdr:col>
      <xdr:colOff>82550</xdr:colOff>
      <xdr:row>45</xdr:row>
      <xdr:rowOff>39612</xdr:rowOff>
    </xdr:to>
    <xdr:cxnSp macro="">
      <xdr:nvCxnSpPr>
        <xdr:cNvPr id="76" name="直線コネクタ 75"/>
        <xdr:cNvCxnSpPr/>
      </xdr:nvCxnSpPr>
      <xdr:spPr>
        <a:xfrm flipV="1">
          <a:off x="2336800" y="77433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39612</xdr:rowOff>
    </xdr:from>
    <xdr:to>
      <xdr:col>11</xdr:col>
      <xdr:colOff>31750</xdr:colOff>
      <xdr:row>45</xdr:row>
      <xdr:rowOff>39612</xdr:rowOff>
    </xdr:to>
    <xdr:cxnSp macro="">
      <xdr:nvCxnSpPr>
        <xdr:cNvPr id="79" name="直線コネクタ 78"/>
        <xdr:cNvCxnSpPr/>
      </xdr:nvCxnSpPr>
      <xdr:spPr>
        <a:xfrm>
          <a:off x="1447800" y="77548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148772</xdr:rowOff>
    </xdr:from>
    <xdr:to>
      <xdr:col>23</xdr:col>
      <xdr:colOff>184150</xdr:colOff>
      <xdr:row>45</xdr:row>
      <xdr:rowOff>78922</xdr:rowOff>
    </xdr:to>
    <xdr:sp macro="" textlink="">
      <xdr:nvSpPr>
        <xdr:cNvPr id="89" name="楕円 88"/>
        <xdr:cNvSpPr/>
      </xdr:nvSpPr>
      <xdr:spPr>
        <a:xfrm>
          <a:off x="4902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44649</xdr:rowOff>
    </xdr:from>
    <xdr:ext cx="762000" cy="259045"/>
    <xdr:sp macro="" textlink="">
      <xdr:nvSpPr>
        <xdr:cNvPr id="90" name="財政力該当値テキスト"/>
        <xdr:cNvSpPr txBox="1"/>
      </xdr:nvSpPr>
      <xdr:spPr>
        <a:xfrm>
          <a:off x="5041900" y="75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148772</xdr:rowOff>
    </xdr:from>
    <xdr:to>
      <xdr:col>19</xdr:col>
      <xdr:colOff>184150</xdr:colOff>
      <xdr:row>45</xdr:row>
      <xdr:rowOff>78922</xdr:rowOff>
    </xdr:to>
    <xdr:sp macro="" textlink="">
      <xdr:nvSpPr>
        <xdr:cNvPr id="91" name="楕円 90"/>
        <xdr:cNvSpPr/>
      </xdr:nvSpPr>
      <xdr:spPr>
        <a:xfrm>
          <a:off x="4064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63699</xdr:rowOff>
    </xdr:from>
    <xdr:ext cx="736600" cy="259045"/>
    <xdr:sp macro="" textlink="">
      <xdr:nvSpPr>
        <xdr:cNvPr id="92" name="テキスト ボックス 91"/>
        <xdr:cNvSpPr txBox="1"/>
      </xdr:nvSpPr>
      <xdr:spPr>
        <a:xfrm>
          <a:off x="3733800" y="77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148772</xdr:rowOff>
    </xdr:from>
    <xdr:to>
      <xdr:col>15</xdr:col>
      <xdr:colOff>133350</xdr:colOff>
      <xdr:row>45</xdr:row>
      <xdr:rowOff>78922</xdr:rowOff>
    </xdr:to>
    <xdr:sp macro="" textlink="">
      <xdr:nvSpPr>
        <xdr:cNvPr id="93" name="楕円 92"/>
        <xdr:cNvSpPr/>
      </xdr:nvSpPr>
      <xdr:spPr>
        <a:xfrm>
          <a:off x="3175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63699</xdr:rowOff>
    </xdr:from>
    <xdr:ext cx="762000" cy="259045"/>
    <xdr:sp macro="" textlink="">
      <xdr:nvSpPr>
        <xdr:cNvPr id="94" name="テキスト ボックス 93"/>
        <xdr:cNvSpPr txBox="1"/>
      </xdr:nvSpPr>
      <xdr:spPr>
        <a:xfrm>
          <a:off x="2844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160262</xdr:rowOff>
    </xdr:from>
    <xdr:to>
      <xdr:col>11</xdr:col>
      <xdr:colOff>82550</xdr:colOff>
      <xdr:row>45</xdr:row>
      <xdr:rowOff>90412</xdr:rowOff>
    </xdr:to>
    <xdr:sp macro="" textlink="">
      <xdr:nvSpPr>
        <xdr:cNvPr id="95" name="楕円 94"/>
        <xdr:cNvSpPr/>
      </xdr:nvSpPr>
      <xdr:spPr>
        <a:xfrm>
          <a:off x="2286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75189</xdr:rowOff>
    </xdr:from>
    <xdr:ext cx="762000" cy="259045"/>
    <xdr:sp macro="" textlink="">
      <xdr:nvSpPr>
        <xdr:cNvPr id="96" name="テキスト ボックス 95"/>
        <xdr:cNvSpPr txBox="1"/>
      </xdr:nvSpPr>
      <xdr:spPr>
        <a:xfrm>
          <a:off x="1955800" y="779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160262</xdr:rowOff>
    </xdr:from>
    <xdr:to>
      <xdr:col>7</xdr:col>
      <xdr:colOff>31750</xdr:colOff>
      <xdr:row>45</xdr:row>
      <xdr:rowOff>90412</xdr:rowOff>
    </xdr:to>
    <xdr:sp macro="" textlink="">
      <xdr:nvSpPr>
        <xdr:cNvPr id="97" name="楕円 96"/>
        <xdr:cNvSpPr/>
      </xdr:nvSpPr>
      <xdr:spPr>
        <a:xfrm>
          <a:off x="1397000" y="77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75189</xdr:rowOff>
    </xdr:from>
    <xdr:ext cx="762000" cy="259045"/>
    <xdr:sp macro="" textlink="">
      <xdr:nvSpPr>
        <xdr:cNvPr id="98" name="テキスト ボックス 97"/>
        <xdr:cNvSpPr txBox="1"/>
      </xdr:nvSpPr>
      <xdr:spPr>
        <a:xfrm>
          <a:off x="1066800" y="779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％前後の比率となっている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、令和３年度は前年度と比べ減となったが、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上回っている。前年度よ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り普通</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交付税が増加（前年度比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したことや、他会計への操出金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）等により前年度と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公営企業の建設事業の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継続的な</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実施により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繰出金の増加が懸念される。引き続き職員の計画的採用等を実施し義務的経費の削減に努め、地方債の新規発行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を最低限に留</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めることで</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25241</xdr:rowOff>
    </xdr:from>
    <xdr:to>
      <xdr:col>23</xdr:col>
      <xdr:colOff>133350</xdr:colOff>
      <xdr:row>66</xdr:row>
      <xdr:rowOff>97631</xdr:rowOff>
    </xdr:to>
    <xdr:cxnSp macro="">
      <xdr:nvCxnSpPr>
        <xdr:cNvPr id="137" name="直線コネクタ 136"/>
        <xdr:cNvCxnSpPr/>
      </xdr:nvCxnSpPr>
      <xdr:spPr>
        <a:xfrm flipV="1">
          <a:off x="4114800" y="11340941"/>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91599</xdr:rowOff>
    </xdr:from>
    <xdr:to>
      <xdr:col>19</xdr:col>
      <xdr:colOff>133350</xdr:colOff>
      <xdr:row>66</xdr:row>
      <xdr:rowOff>97631</xdr:rowOff>
    </xdr:to>
    <xdr:cxnSp macro="">
      <xdr:nvCxnSpPr>
        <xdr:cNvPr id="140" name="直線コネクタ 139"/>
        <xdr:cNvCxnSpPr/>
      </xdr:nvCxnSpPr>
      <xdr:spPr>
        <a:xfrm>
          <a:off x="3225800" y="1140729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70485</xdr:rowOff>
    </xdr:from>
    <xdr:to>
      <xdr:col>15</xdr:col>
      <xdr:colOff>82550</xdr:colOff>
      <xdr:row>66</xdr:row>
      <xdr:rowOff>91599</xdr:rowOff>
    </xdr:to>
    <xdr:cxnSp macro="">
      <xdr:nvCxnSpPr>
        <xdr:cNvPr id="143" name="直線コネクタ 142"/>
        <xdr:cNvCxnSpPr/>
      </xdr:nvCxnSpPr>
      <xdr:spPr>
        <a:xfrm>
          <a:off x="2336800" y="11386185"/>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28257</xdr:rowOff>
    </xdr:from>
    <xdr:to>
      <xdr:col>11</xdr:col>
      <xdr:colOff>31750</xdr:colOff>
      <xdr:row>66</xdr:row>
      <xdr:rowOff>70485</xdr:rowOff>
    </xdr:to>
    <xdr:cxnSp macro="">
      <xdr:nvCxnSpPr>
        <xdr:cNvPr id="146" name="直線コネクタ 145"/>
        <xdr:cNvCxnSpPr/>
      </xdr:nvCxnSpPr>
      <xdr:spPr>
        <a:xfrm>
          <a:off x="1447800" y="1134395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89234</xdr:rowOff>
    </xdr:from>
    <xdr:ext cx="762000" cy="259045"/>
    <xdr:sp macro="" textlink="">
      <xdr:nvSpPr>
        <xdr:cNvPr id="148" name="テキスト ボックス 147"/>
        <xdr:cNvSpPr txBox="1"/>
      </xdr:nvSpPr>
      <xdr:spPr>
        <a:xfrm>
          <a:off x="1955800" y="110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80186</xdr:rowOff>
    </xdr:from>
    <xdr:ext cx="762000" cy="259045"/>
    <xdr:sp macro="" textlink="">
      <xdr:nvSpPr>
        <xdr:cNvPr id="150" name="テキスト ボックス 149"/>
        <xdr:cNvSpPr txBox="1"/>
      </xdr:nvSpPr>
      <xdr:spPr>
        <a:xfrm>
          <a:off x="1066800" y="110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145891</xdr:rowOff>
    </xdr:from>
    <xdr:to>
      <xdr:col>23</xdr:col>
      <xdr:colOff>184150</xdr:colOff>
      <xdr:row>66</xdr:row>
      <xdr:rowOff>76041</xdr:rowOff>
    </xdr:to>
    <xdr:sp macro="" textlink="">
      <xdr:nvSpPr>
        <xdr:cNvPr id="156" name="楕円 155"/>
        <xdr:cNvSpPr/>
      </xdr:nvSpPr>
      <xdr:spPr>
        <a:xfrm>
          <a:off x="4902200" y="1129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117968</xdr:rowOff>
    </xdr:from>
    <xdr:ext cx="762000" cy="259045"/>
    <xdr:sp macro="" textlink="">
      <xdr:nvSpPr>
        <xdr:cNvPr id="157" name="財政構造の弾力性該当値テキスト"/>
        <xdr:cNvSpPr txBox="1"/>
      </xdr:nvSpPr>
      <xdr:spPr>
        <a:xfrm>
          <a:off x="5041900" y="1126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46831</xdr:rowOff>
    </xdr:from>
    <xdr:to>
      <xdr:col>19</xdr:col>
      <xdr:colOff>184150</xdr:colOff>
      <xdr:row>66</xdr:row>
      <xdr:rowOff>148431</xdr:rowOff>
    </xdr:to>
    <xdr:sp macro="" textlink="">
      <xdr:nvSpPr>
        <xdr:cNvPr id="158" name="楕円 157"/>
        <xdr:cNvSpPr/>
      </xdr:nvSpPr>
      <xdr:spPr>
        <a:xfrm>
          <a:off x="4064000" y="1136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133208</xdr:rowOff>
    </xdr:from>
    <xdr:ext cx="736600" cy="259045"/>
    <xdr:sp macro="" textlink="">
      <xdr:nvSpPr>
        <xdr:cNvPr id="159" name="テキスト ボックス 158"/>
        <xdr:cNvSpPr txBox="1"/>
      </xdr:nvSpPr>
      <xdr:spPr>
        <a:xfrm>
          <a:off x="3733800" y="11448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40799</xdr:rowOff>
    </xdr:from>
    <xdr:to>
      <xdr:col>15</xdr:col>
      <xdr:colOff>133350</xdr:colOff>
      <xdr:row>66</xdr:row>
      <xdr:rowOff>142399</xdr:rowOff>
    </xdr:to>
    <xdr:sp macro="" textlink="">
      <xdr:nvSpPr>
        <xdr:cNvPr id="160" name="楕円 159"/>
        <xdr:cNvSpPr/>
      </xdr:nvSpPr>
      <xdr:spPr>
        <a:xfrm>
          <a:off x="3175000" y="1135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127176</xdr:rowOff>
    </xdr:from>
    <xdr:ext cx="762000" cy="259045"/>
    <xdr:sp macro="" textlink="">
      <xdr:nvSpPr>
        <xdr:cNvPr id="161" name="テキスト ボックス 160"/>
        <xdr:cNvSpPr txBox="1"/>
      </xdr:nvSpPr>
      <xdr:spPr>
        <a:xfrm>
          <a:off x="2844800" y="1144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19685</xdr:rowOff>
    </xdr:from>
    <xdr:to>
      <xdr:col>11</xdr:col>
      <xdr:colOff>82550</xdr:colOff>
      <xdr:row>66</xdr:row>
      <xdr:rowOff>121285</xdr:rowOff>
    </xdr:to>
    <xdr:sp macro="" textlink="">
      <xdr:nvSpPr>
        <xdr:cNvPr id="162" name="楕円 161"/>
        <xdr:cNvSpPr/>
      </xdr:nvSpPr>
      <xdr:spPr>
        <a:xfrm>
          <a:off x="2286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106062</xdr:rowOff>
    </xdr:from>
    <xdr:ext cx="762000" cy="259045"/>
    <xdr:sp macro="" textlink="">
      <xdr:nvSpPr>
        <xdr:cNvPr id="163" name="テキスト ボックス 162"/>
        <xdr:cNvSpPr txBox="1"/>
      </xdr:nvSpPr>
      <xdr:spPr>
        <a:xfrm>
          <a:off x="1955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148907</xdr:rowOff>
    </xdr:from>
    <xdr:to>
      <xdr:col>7</xdr:col>
      <xdr:colOff>31750</xdr:colOff>
      <xdr:row>66</xdr:row>
      <xdr:rowOff>79057</xdr:rowOff>
    </xdr:to>
    <xdr:sp macro="" textlink="">
      <xdr:nvSpPr>
        <xdr:cNvPr id="164" name="楕円 163"/>
        <xdr:cNvSpPr/>
      </xdr:nvSpPr>
      <xdr:spPr>
        <a:xfrm>
          <a:off x="13970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63834</xdr:rowOff>
    </xdr:from>
    <xdr:ext cx="762000" cy="259045"/>
    <xdr:sp macro="" textlink="">
      <xdr:nvSpPr>
        <xdr:cNvPr id="165" name="テキスト ボックス 164"/>
        <xdr:cNvSpPr txBox="1"/>
      </xdr:nvSpPr>
      <xdr:spPr>
        <a:xfrm>
          <a:off x="1066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人件費については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会計年度任用職員により増加している。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今後も計画的な職員採用により上昇を抑える。物件費については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新型コロナウイルス対策に係る物件費が増加したため、令和２</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近年は以前と比べ上昇傾向にあるため、物件費の抑制や各種委託料の見直し、予算編成時のシ－リングの実施などにより削減を図る。しかし人口減少に歯止めがきいていない状況のため人口１人当たりの決算額は悪化する懸念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131149</xdr:rowOff>
    </xdr:from>
    <xdr:to>
      <xdr:col>23</xdr:col>
      <xdr:colOff>133350</xdr:colOff>
      <xdr:row>83</xdr:row>
      <xdr:rowOff>3939</xdr:rowOff>
    </xdr:to>
    <xdr:cxnSp macro="">
      <xdr:nvCxnSpPr>
        <xdr:cNvPr id="197" name="直線コネクタ 196"/>
        <xdr:cNvCxnSpPr/>
      </xdr:nvCxnSpPr>
      <xdr:spPr>
        <a:xfrm>
          <a:off x="4114800" y="14190049"/>
          <a:ext cx="838200" cy="4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129298</xdr:rowOff>
    </xdr:from>
    <xdr:to>
      <xdr:col>19</xdr:col>
      <xdr:colOff>133350</xdr:colOff>
      <xdr:row>82</xdr:row>
      <xdr:rowOff>131149</xdr:rowOff>
    </xdr:to>
    <xdr:cxnSp macro="">
      <xdr:nvCxnSpPr>
        <xdr:cNvPr id="200" name="直線コネクタ 199"/>
        <xdr:cNvCxnSpPr/>
      </xdr:nvCxnSpPr>
      <xdr:spPr>
        <a:xfrm>
          <a:off x="3225800" y="14188198"/>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110186</xdr:rowOff>
    </xdr:from>
    <xdr:to>
      <xdr:col>15</xdr:col>
      <xdr:colOff>82550</xdr:colOff>
      <xdr:row>82</xdr:row>
      <xdr:rowOff>129298</xdr:rowOff>
    </xdr:to>
    <xdr:cxnSp macro="">
      <xdr:nvCxnSpPr>
        <xdr:cNvPr id="203" name="直線コネクタ 202"/>
        <xdr:cNvCxnSpPr/>
      </xdr:nvCxnSpPr>
      <xdr:spPr>
        <a:xfrm>
          <a:off x="2336800" y="14169086"/>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87768</xdr:rowOff>
    </xdr:from>
    <xdr:to>
      <xdr:col>11</xdr:col>
      <xdr:colOff>31750</xdr:colOff>
      <xdr:row>82</xdr:row>
      <xdr:rowOff>110186</xdr:rowOff>
    </xdr:to>
    <xdr:cxnSp macro="">
      <xdr:nvCxnSpPr>
        <xdr:cNvPr id="206" name="直線コネクタ 205"/>
        <xdr:cNvCxnSpPr/>
      </xdr:nvCxnSpPr>
      <xdr:spPr>
        <a:xfrm>
          <a:off x="1447800" y="14146668"/>
          <a:ext cx="889000" cy="2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124589</xdr:rowOff>
    </xdr:from>
    <xdr:to>
      <xdr:col>23</xdr:col>
      <xdr:colOff>184150</xdr:colOff>
      <xdr:row>83</xdr:row>
      <xdr:rowOff>54739</xdr:rowOff>
    </xdr:to>
    <xdr:sp macro="" textlink="">
      <xdr:nvSpPr>
        <xdr:cNvPr id="216" name="楕円 215"/>
        <xdr:cNvSpPr/>
      </xdr:nvSpPr>
      <xdr:spPr>
        <a:xfrm>
          <a:off x="4902200" y="141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96666</xdr:rowOff>
    </xdr:from>
    <xdr:ext cx="762000" cy="259045"/>
    <xdr:sp macro="" textlink="">
      <xdr:nvSpPr>
        <xdr:cNvPr id="217" name="人件費・物件費等の状況該当値テキスト"/>
        <xdr:cNvSpPr txBox="1"/>
      </xdr:nvSpPr>
      <xdr:spPr>
        <a:xfrm>
          <a:off x="5041900" y="1415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80349</xdr:rowOff>
    </xdr:from>
    <xdr:to>
      <xdr:col>19</xdr:col>
      <xdr:colOff>184150</xdr:colOff>
      <xdr:row>83</xdr:row>
      <xdr:rowOff>10499</xdr:rowOff>
    </xdr:to>
    <xdr:sp macro="" textlink="">
      <xdr:nvSpPr>
        <xdr:cNvPr id="218" name="楕円 217"/>
        <xdr:cNvSpPr/>
      </xdr:nvSpPr>
      <xdr:spPr>
        <a:xfrm>
          <a:off x="4064000" y="141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166726</xdr:rowOff>
    </xdr:from>
    <xdr:ext cx="736600" cy="259045"/>
    <xdr:sp macro="" textlink="">
      <xdr:nvSpPr>
        <xdr:cNvPr id="219" name="テキスト ボックス 218"/>
        <xdr:cNvSpPr txBox="1"/>
      </xdr:nvSpPr>
      <xdr:spPr>
        <a:xfrm>
          <a:off x="3733800" y="14225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78498</xdr:rowOff>
    </xdr:from>
    <xdr:to>
      <xdr:col>15</xdr:col>
      <xdr:colOff>133350</xdr:colOff>
      <xdr:row>83</xdr:row>
      <xdr:rowOff>8648</xdr:rowOff>
    </xdr:to>
    <xdr:sp macro="" textlink="">
      <xdr:nvSpPr>
        <xdr:cNvPr id="220" name="楕円 219"/>
        <xdr:cNvSpPr/>
      </xdr:nvSpPr>
      <xdr:spPr>
        <a:xfrm>
          <a:off x="3175000" y="141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164875</xdr:rowOff>
    </xdr:from>
    <xdr:ext cx="762000" cy="259045"/>
    <xdr:sp macro="" textlink="">
      <xdr:nvSpPr>
        <xdr:cNvPr id="221" name="テキスト ボックス 220"/>
        <xdr:cNvSpPr txBox="1"/>
      </xdr:nvSpPr>
      <xdr:spPr>
        <a:xfrm>
          <a:off x="2844800" y="1422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59386</xdr:rowOff>
    </xdr:from>
    <xdr:to>
      <xdr:col>11</xdr:col>
      <xdr:colOff>82550</xdr:colOff>
      <xdr:row>82</xdr:row>
      <xdr:rowOff>160986</xdr:rowOff>
    </xdr:to>
    <xdr:sp macro="" textlink="">
      <xdr:nvSpPr>
        <xdr:cNvPr id="222" name="楕円 221"/>
        <xdr:cNvSpPr/>
      </xdr:nvSpPr>
      <xdr:spPr>
        <a:xfrm>
          <a:off x="2286000" y="1411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145763</xdr:rowOff>
    </xdr:from>
    <xdr:ext cx="762000" cy="259045"/>
    <xdr:sp macro="" textlink="">
      <xdr:nvSpPr>
        <xdr:cNvPr id="223" name="テキスト ボックス 222"/>
        <xdr:cNvSpPr txBox="1"/>
      </xdr:nvSpPr>
      <xdr:spPr>
        <a:xfrm>
          <a:off x="1955800" y="1420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36968</xdr:rowOff>
    </xdr:from>
    <xdr:to>
      <xdr:col>7</xdr:col>
      <xdr:colOff>31750</xdr:colOff>
      <xdr:row>82</xdr:row>
      <xdr:rowOff>138568</xdr:rowOff>
    </xdr:to>
    <xdr:sp macro="" textlink="">
      <xdr:nvSpPr>
        <xdr:cNvPr id="224" name="楕円 223"/>
        <xdr:cNvSpPr/>
      </xdr:nvSpPr>
      <xdr:spPr>
        <a:xfrm>
          <a:off x="1397000" y="1409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123345</xdr:rowOff>
    </xdr:from>
    <xdr:ext cx="762000" cy="259045"/>
    <xdr:sp macro="" textlink="">
      <xdr:nvSpPr>
        <xdr:cNvPr id="225" name="テキスト ボックス 224"/>
        <xdr:cNvSpPr txBox="1"/>
      </xdr:nvSpPr>
      <xdr:spPr>
        <a:xfrm>
          <a:off x="1066800" y="141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ラスパイレス指数は類似団体平均値を下回っている。職員の計画的な採用を実施し、今後も給与水準の抑制に努める。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35243</xdr:rowOff>
    </xdr:from>
    <xdr:to>
      <xdr:col>81</xdr:col>
      <xdr:colOff>44450</xdr:colOff>
      <xdr:row>86</xdr:row>
      <xdr:rowOff>35243</xdr:rowOff>
    </xdr:to>
    <xdr:cxnSp macro="">
      <xdr:nvCxnSpPr>
        <xdr:cNvPr id="255" name="直線コネクタ 254"/>
        <xdr:cNvCxnSpPr/>
      </xdr:nvCxnSpPr>
      <xdr:spPr>
        <a:xfrm>
          <a:off x="16179800" y="14779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116205</xdr:rowOff>
    </xdr:from>
    <xdr:to>
      <xdr:col>77</xdr:col>
      <xdr:colOff>44450</xdr:colOff>
      <xdr:row>86</xdr:row>
      <xdr:rowOff>35243</xdr:rowOff>
    </xdr:to>
    <xdr:cxnSp macro="">
      <xdr:nvCxnSpPr>
        <xdr:cNvPr id="258" name="直線コネクタ 257"/>
        <xdr:cNvCxnSpPr/>
      </xdr:nvCxnSpPr>
      <xdr:spPr>
        <a:xfrm>
          <a:off x="15290800" y="1468945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98107</xdr:rowOff>
    </xdr:from>
    <xdr:to>
      <xdr:col>72</xdr:col>
      <xdr:colOff>203200</xdr:colOff>
      <xdr:row>85</xdr:row>
      <xdr:rowOff>116205</xdr:rowOff>
    </xdr:to>
    <xdr:cxnSp macro="">
      <xdr:nvCxnSpPr>
        <xdr:cNvPr id="261" name="直線コネクタ 260"/>
        <xdr:cNvCxnSpPr/>
      </xdr:nvCxnSpPr>
      <xdr:spPr>
        <a:xfrm>
          <a:off x="14401800" y="1467135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3" name="テキスト ボックス 262"/>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98107</xdr:rowOff>
    </xdr:from>
    <xdr:to>
      <xdr:col>68</xdr:col>
      <xdr:colOff>152400</xdr:colOff>
      <xdr:row>85</xdr:row>
      <xdr:rowOff>158432</xdr:rowOff>
    </xdr:to>
    <xdr:cxnSp macro="">
      <xdr:nvCxnSpPr>
        <xdr:cNvPr id="264" name="直線コネクタ 263"/>
        <xdr:cNvCxnSpPr/>
      </xdr:nvCxnSpPr>
      <xdr:spPr>
        <a:xfrm flipV="1">
          <a:off x="13512800" y="1467135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6" name="テキスト ボックス 265"/>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155893</xdr:rowOff>
    </xdr:from>
    <xdr:to>
      <xdr:col>81</xdr:col>
      <xdr:colOff>95250</xdr:colOff>
      <xdr:row>86</xdr:row>
      <xdr:rowOff>86043</xdr:rowOff>
    </xdr:to>
    <xdr:sp macro="" textlink="">
      <xdr:nvSpPr>
        <xdr:cNvPr id="274" name="楕円 273"/>
        <xdr:cNvSpPr/>
      </xdr:nvSpPr>
      <xdr:spPr>
        <a:xfrm>
          <a:off x="169672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970</xdr:rowOff>
    </xdr:from>
    <xdr:ext cx="762000" cy="259045"/>
    <xdr:sp macro="" textlink="">
      <xdr:nvSpPr>
        <xdr:cNvPr id="275" name="給与水準   （国との比較）該当値テキスト"/>
        <xdr:cNvSpPr txBox="1"/>
      </xdr:nvSpPr>
      <xdr:spPr>
        <a:xfrm>
          <a:off x="17106900" y="1457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155893</xdr:rowOff>
    </xdr:from>
    <xdr:to>
      <xdr:col>77</xdr:col>
      <xdr:colOff>95250</xdr:colOff>
      <xdr:row>86</xdr:row>
      <xdr:rowOff>86043</xdr:rowOff>
    </xdr:to>
    <xdr:sp macro="" textlink="">
      <xdr:nvSpPr>
        <xdr:cNvPr id="276" name="楕円 275"/>
        <xdr:cNvSpPr/>
      </xdr:nvSpPr>
      <xdr:spPr>
        <a:xfrm>
          <a:off x="16129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96220</xdr:rowOff>
    </xdr:from>
    <xdr:ext cx="736600" cy="259045"/>
    <xdr:sp macro="" textlink="">
      <xdr:nvSpPr>
        <xdr:cNvPr id="277" name="テキスト ボックス 276"/>
        <xdr:cNvSpPr txBox="1"/>
      </xdr:nvSpPr>
      <xdr:spPr>
        <a:xfrm>
          <a:off x="15798800" y="1449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65405</xdr:rowOff>
    </xdr:from>
    <xdr:to>
      <xdr:col>73</xdr:col>
      <xdr:colOff>44450</xdr:colOff>
      <xdr:row>85</xdr:row>
      <xdr:rowOff>167005</xdr:rowOff>
    </xdr:to>
    <xdr:sp macro="" textlink="">
      <xdr:nvSpPr>
        <xdr:cNvPr id="278" name="楕円 277"/>
        <xdr:cNvSpPr/>
      </xdr:nvSpPr>
      <xdr:spPr>
        <a:xfrm>
          <a:off x="15240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5732</xdr:rowOff>
    </xdr:from>
    <xdr:ext cx="762000" cy="259045"/>
    <xdr:sp macro="" textlink="">
      <xdr:nvSpPr>
        <xdr:cNvPr id="279" name="テキスト ボックス 278"/>
        <xdr:cNvSpPr txBox="1"/>
      </xdr:nvSpPr>
      <xdr:spPr>
        <a:xfrm>
          <a:off x="14909800" y="1440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47307</xdr:rowOff>
    </xdr:from>
    <xdr:to>
      <xdr:col>68</xdr:col>
      <xdr:colOff>203200</xdr:colOff>
      <xdr:row>85</xdr:row>
      <xdr:rowOff>148907</xdr:rowOff>
    </xdr:to>
    <xdr:sp macro="" textlink="">
      <xdr:nvSpPr>
        <xdr:cNvPr id="280" name="楕円 279"/>
        <xdr:cNvSpPr/>
      </xdr:nvSpPr>
      <xdr:spPr>
        <a:xfrm>
          <a:off x="14351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159084</xdr:rowOff>
    </xdr:from>
    <xdr:ext cx="762000" cy="259045"/>
    <xdr:sp macro="" textlink="">
      <xdr:nvSpPr>
        <xdr:cNvPr id="281" name="テキスト ボックス 280"/>
        <xdr:cNvSpPr txBox="1"/>
      </xdr:nvSpPr>
      <xdr:spPr>
        <a:xfrm>
          <a:off x="14020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107632</xdr:rowOff>
    </xdr:from>
    <xdr:to>
      <xdr:col>64</xdr:col>
      <xdr:colOff>152400</xdr:colOff>
      <xdr:row>86</xdr:row>
      <xdr:rowOff>37782</xdr:rowOff>
    </xdr:to>
    <xdr:sp macro="" textlink="">
      <xdr:nvSpPr>
        <xdr:cNvPr id="282" name="楕円 281"/>
        <xdr:cNvSpPr/>
      </xdr:nvSpPr>
      <xdr:spPr>
        <a:xfrm>
          <a:off x="134620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47959</xdr:rowOff>
    </xdr:from>
    <xdr:ext cx="762000" cy="259045"/>
    <xdr:sp macro="" textlink="">
      <xdr:nvSpPr>
        <xdr:cNvPr id="283" name="テキスト ボックス 282"/>
        <xdr:cNvSpPr txBox="1"/>
      </xdr:nvSpPr>
      <xdr:spPr>
        <a:xfrm>
          <a:off x="13131800" y="1444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人口千人当たりの職員数は類似団体平均値を上回っている。今後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行政サ－ビスを維持しつつ計画的な職員採用を実施し削減を図る。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103536</xdr:rowOff>
    </xdr:from>
    <xdr:to>
      <xdr:col>81</xdr:col>
      <xdr:colOff>44450</xdr:colOff>
      <xdr:row>60</xdr:row>
      <xdr:rowOff>104225</xdr:rowOff>
    </xdr:to>
    <xdr:cxnSp macro="">
      <xdr:nvCxnSpPr>
        <xdr:cNvPr id="319" name="直線コネクタ 318"/>
        <xdr:cNvCxnSpPr/>
      </xdr:nvCxnSpPr>
      <xdr:spPr>
        <a:xfrm>
          <a:off x="16179800" y="10390536"/>
          <a:ext cx="8382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76073</xdr:rowOff>
    </xdr:from>
    <xdr:to>
      <xdr:col>77</xdr:col>
      <xdr:colOff>44450</xdr:colOff>
      <xdr:row>60</xdr:row>
      <xdr:rowOff>103536</xdr:rowOff>
    </xdr:to>
    <xdr:cxnSp macro="">
      <xdr:nvCxnSpPr>
        <xdr:cNvPr id="322" name="直線コネクタ 321"/>
        <xdr:cNvCxnSpPr/>
      </xdr:nvCxnSpPr>
      <xdr:spPr>
        <a:xfrm>
          <a:off x="15290800" y="10363073"/>
          <a:ext cx="889000" cy="2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76073</xdr:rowOff>
    </xdr:from>
    <xdr:to>
      <xdr:col>72</xdr:col>
      <xdr:colOff>203200</xdr:colOff>
      <xdr:row>60</xdr:row>
      <xdr:rowOff>77797</xdr:rowOff>
    </xdr:to>
    <xdr:cxnSp macro="">
      <xdr:nvCxnSpPr>
        <xdr:cNvPr id="325" name="直線コネクタ 324"/>
        <xdr:cNvCxnSpPr/>
      </xdr:nvCxnSpPr>
      <xdr:spPr>
        <a:xfrm flipV="1">
          <a:off x="14401800" y="1036307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68490</xdr:rowOff>
    </xdr:from>
    <xdr:to>
      <xdr:col>68</xdr:col>
      <xdr:colOff>152400</xdr:colOff>
      <xdr:row>60</xdr:row>
      <xdr:rowOff>77797</xdr:rowOff>
    </xdr:to>
    <xdr:cxnSp macro="">
      <xdr:nvCxnSpPr>
        <xdr:cNvPr id="328" name="直線コネクタ 327"/>
        <xdr:cNvCxnSpPr/>
      </xdr:nvCxnSpPr>
      <xdr:spPr>
        <a:xfrm>
          <a:off x="13512800" y="10355490"/>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2" name="テキスト ボックス 331"/>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53425</xdr:rowOff>
    </xdr:from>
    <xdr:to>
      <xdr:col>81</xdr:col>
      <xdr:colOff>95250</xdr:colOff>
      <xdr:row>60</xdr:row>
      <xdr:rowOff>155025</xdr:rowOff>
    </xdr:to>
    <xdr:sp macro="" textlink="">
      <xdr:nvSpPr>
        <xdr:cNvPr id="338" name="楕円 337"/>
        <xdr:cNvSpPr/>
      </xdr:nvSpPr>
      <xdr:spPr>
        <a:xfrm>
          <a:off x="16967200" y="103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25502</xdr:rowOff>
    </xdr:from>
    <xdr:ext cx="762000" cy="259045"/>
    <xdr:sp macro="" textlink="">
      <xdr:nvSpPr>
        <xdr:cNvPr id="339" name="定員管理の状況該当値テキスト"/>
        <xdr:cNvSpPr txBox="1"/>
      </xdr:nvSpPr>
      <xdr:spPr>
        <a:xfrm>
          <a:off x="17106900" y="1031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52736</xdr:rowOff>
    </xdr:from>
    <xdr:to>
      <xdr:col>77</xdr:col>
      <xdr:colOff>95250</xdr:colOff>
      <xdr:row>60</xdr:row>
      <xdr:rowOff>154336</xdr:rowOff>
    </xdr:to>
    <xdr:sp macro="" textlink="">
      <xdr:nvSpPr>
        <xdr:cNvPr id="340" name="楕円 339"/>
        <xdr:cNvSpPr/>
      </xdr:nvSpPr>
      <xdr:spPr>
        <a:xfrm>
          <a:off x="16129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139113</xdr:rowOff>
    </xdr:from>
    <xdr:ext cx="736600" cy="259045"/>
    <xdr:sp macro="" textlink="">
      <xdr:nvSpPr>
        <xdr:cNvPr id="341" name="テキスト ボックス 340"/>
        <xdr:cNvSpPr txBox="1"/>
      </xdr:nvSpPr>
      <xdr:spPr>
        <a:xfrm>
          <a:off x="15798800" y="1042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25273</xdr:rowOff>
    </xdr:from>
    <xdr:to>
      <xdr:col>73</xdr:col>
      <xdr:colOff>44450</xdr:colOff>
      <xdr:row>60</xdr:row>
      <xdr:rowOff>126873</xdr:rowOff>
    </xdr:to>
    <xdr:sp macro="" textlink="">
      <xdr:nvSpPr>
        <xdr:cNvPr id="342" name="楕円 341"/>
        <xdr:cNvSpPr/>
      </xdr:nvSpPr>
      <xdr:spPr>
        <a:xfrm>
          <a:off x="15240000" y="103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111650</xdr:rowOff>
    </xdr:from>
    <xdr:ext cx="762000" cy="259045"/>
    <xdr:sp macro="" textlink="">
      <xdr:nvSpPr>
        <xdr:cNvPr id="343" name="テキスト ボックス 342"/>
        <xdr:cNvSpPr txBox="1"/>
      </xdr:nvSpPr>
      <xdr:spPr>
        <a:xfrm>
          <a:off x="14909800" y="1039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26997</xdr:rowOff>
    </xdr:from>
    <xdr:to>
      <xdr:col>68</xdr:col>
      <xdr:colOff>203200</xdr:colOff>
      <xdr:row>60</xdr:row>
      <xdr:rowOff>128597</xdr:rowOff>
    </xdr:to>
    <xdr:sp macro="" textlink="">
      <xdr:nvSpPr>
        <xdr:cNvPr id="344" name="楕円 343"/>
        <xdr:cNvSpPr/>
      </xdr:nvSpPr>
      <xdr:spPr>
        <a:xfrm>
          <a:off x="14351000" y="103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113374</xdr:rowOff>
    </xdr:from>
    <xdr:ext cx="762000" cy="259045"/>
    <xdr:sp macro="" textlink="">
      <xdr:nvSpPr>
        <xdr:cNvPr id="345" name="テキスト ボックス 344"/>
        <xdr:cNvSpPr txBox="1"/>
      </xdr:nvSpPr>
      <xdr:spPr>
        <a:xfrm>
          <a:off x="14020800" y="1040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46" name="楕円 345"/>
        <xdr:cNvSpPr/>
      </xdr:nvSpPr>
      <xdr:spPr>
        <a:xfrm>
          <a:off x="134620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47" name="テキスト ボックス 346"/>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％減少しているが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類似団体平均値を上回っている。公債費は、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前年度より６百万円の増加したが、これは繰上償還（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百万円）の実施によるものである。令和２年度実施した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庁舎耐震化事業</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やアマミノクロウサギ研究飼育施設（仮称）の建設事業の実施など今後も</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大型事業の実施が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控えて</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いるため、公債費の増加が懸念される。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地方債残高の減少を図り、公債費の抑制に努める。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138006</xdr:rowOff>
    </xdr:from>
    <xdr:to>
      <xdr:col>81</xdr:col>
      <xdr:colOff>44450</xdr:colOff>
      <xdr:row>42</xdr:row>
      <xdr:rowOff>154094</xdr:rowOff>
    </xdr:to>
    <xdr:cxnSp macro="">
      <xdr:nvCxnSpPr>
        <xdr:cNvPr id="380" name="直線コネクタ 379"/>
        <xdr:cNvCxnSpPr/>
      </xdr:nvCxnSpPr>
      <xdr:spPr>
        <a:xfrm flipV="1">
          <a:off x="16179800" y="73389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42</xdr:row>
      <xdr:rowOff>162137</xdr:rowOff>
    </xdr:to>
    <xdr:cxnSp macro="">
      <xdr:nvCxnSpPr>
        <xdr:cNvPr id="383" name="直線コネクタ 382"/>
        <xdr:cNvCxnSpPr/>
      </xdr:nvCxnSpPr>
      <xdr:spPr>
        <a:xfrm flipV="1">
          <a:off x="15290800" y="73549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5" name="テキスト ボックス 384"/>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138006</xdr:rowOff>
    </xdr:from>
    <xdr:to>
      <xdr:col>72</xdr:col>
      <xdr:colOff>203200</xdr:colOff>
      <xdr:row>42</xdr:row>
      <xdr:rowOff>162137</xdr:rowOff>
    </xdr:to>
    <xdr:cxnSp macro="">
      <xdr:nvCxnSpPr>
        <xdr:cNvPr id="386" name="直線コネクタ 385"/>
        <xdr:cNvCxnSpPr/>
      </xdr:nvCxnSpPr>
      <xdr:spPr>
        <a:xfrm>
          <a:off x="14401800" y="73389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8" name="テキスト ボックス 387"/>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138006</xdr:rowOff>
    </xdr:to>
    <xdr:cxnSp macro="">
      <xdr:nvCxnSpPr>
        <xdr:cNvPr id="389" name="直線コネクタ 388"/>
        <xdr:cNvCxnSpPr/>
      </xdr:nvCxnSpPr>
      <xdr:spPr>
        <a:xfrm>
          <a:off x="13512800" y="73067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3" name="テキスト ボックス 392"/>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87206</xdr:rowOff>
    </xdr:from>
    <xdr:to>
      <xdr:col>81</xdr:col>
      <xdr:colOff>95250</xdr:colOff>
      <xdr:row>43</xdr:row>
      <xdr:rowOff>17356</xdr:rowOff>
    </xdr:to>
    <xdr:sp macro="" textlink="">
      <xdr:nvSpPr>
        <xdr:cNvPr id="399" name="楕円 398"/>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59283</xdr:rowOff>
    </xdr:from>
    <xdr:ext cx="762000" cy="259045"/>
    <xdr:sp macro="" textlink="">
      <xdr:nvSpPr>
        <xdr:cNvPr id="400" name="公債費負担の状況該当値テキスト"/>
        <xdr:cNvSpPr txBox="1"/>
      </xdr:nvSpPr>
      <xdr:spPr>
        <a:xfrm>
          <a:off x="17106900" y="72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103294</xdr:rowOff>
    </xdr:from>
    <xdr:to>
      <xdr:col>77</xdr:col>
      <xdr:colOff>95250</xdr:colOff>
      <xdr:row>43</xdr:row>
      <xdr:rowOff>33444</xdr:rowOff>
    </xdr:to>
    <xdr:sp macro="" textlink="">
      <xdr:nvSpPr>
        <xdr:cNvPr id="401" name="楕円 400"/>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18221</xdr:rowOff>
    </xdr:from>
    <xdr:ext cx="736600" cy="259045"/>
    <xdr:sp macro="" textlink="">
      <xdr:nvSpPr>
        <xdr:cNvPr id="402" name="テキスト ボックス 401"/>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111337</xdr:rowOff>
    </xdr:from>
    <xdr:to>
      <xdr:col>73</xdr:col>
      <xdr:colOff>44450</xdr:colOff>
      <xdr:row>43</xdr:row>
      <xdr:rowOff>41487</xdr:rowOff>
    </xdr:to>
    <xdr:sp macro="" textlink="">
      <xdr:nvSpPr>
        <xdr:cNvPr id="403" name="楕円 402"/>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26264</xdr:rowOff>
    </xdr:from>
    <xdr:ext cx="762000" cy="259045"/>
    <xdr:sp macro="" textlink="">
      <xdr:nvSpPr>
        <xdr:cNvPr id="404" name="テキスト ボックス 403"/>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05" name="楕円 404"/>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06" name="テキスト ボックス 405"/>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7" name="楕円 406"/>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8" name="テキスト ボックス 407"/>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近年の新規発行地方債の抑制による地方債残高の減少により将来負担比率は無しとなっている。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に実施した庁舎耐震化事業の償還が控えているため公債費の増加が見込まれることやアマミノクロウサギ研究飼育施設（仮称）の建設事業等の大型事業の実施により地方債残高の増加が見込まれる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将来負担比率無しの状態を維持するよう努める。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
1,424
88.26
3,730,667
3,564,983
79,697
1,741,101
3,110,283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人件費は類似団体平均値を上回っている。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会計年度任用職員による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人件費の経常一般財源が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したことにより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している。今後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計画的な職員採用を実施し削減を図る。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66040</xdr:rowOff>
    </xdr:from>
    <xdr:to>
      <xdr:col>24</xdr:col>
      <xdr:colOff>25400</xdr:colOff>
      <xdr:row>37</xdr:row>
      <xdr:rowOff>123190</xdr:rowOff>
    </xdr:to>
    <xdr:cxnSp macro="">
      <xdr:nvCxnSpPr>
        <xdr:cNvPr id="66" name="直線コネクタ 65"/>
        <xdr:cNvCxnSpPr/>
      </xdr:nvCxnSpPr>
      <xdr:spPr>
        <a:xfrm flipV="1">
          <a:off x="3987800" y="64096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146050</xdr:rowOff>
    </xdr:from>
    <xdr:to>
      <xdr:col>19</xdr:col>
      <xdr:colOff>187325</xdr:colOff>
      <xdr:row>37</xdr:row>
      <xdr:rowOff>123190</xdr:rowOff>
    </xdr:to>
    <xdr:cxnSp macro="">
      <xdr:nvCxnSpPr>
        <xdr:cNvPr id="69" name="直線コネクタ 68"/>
        <xdr:cNvCxnSpPr/>
      </xdr:nvCxnSpPr>
      <xdr:spPr>
        <a:xfrm>
          <a:off x="3098800" y="631825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146050</xdr:rowOff>
    </xdr:to>
    <xdr:cxnSp macro="">
      <xdr:nvCxnSpPr>
        <xdr:cNvPr id="72" name="直線コネクタ 71"/>
        <xdr:cNvCxnSpPr/>
      </xdr:nvCxnSpPr>
      <xdr:spPr>
        <a:xfrm>
          <a:off x="2209800" y="62687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142240</xdr:rowOff>
    </xdr:to>
    <xdr:cxnSp macro="">
      <xdr:nvCxnSpPr>
        <xdr:cNvPr id="75" name="直線コネクタ 74"/>
        <xdr:cNvCxnSpPr/>
      </xdr:nvCxnSpPr>
      <xdr:spPr>
        <a:xfrm flipV="1">
          <a:off x="1320800" y="6268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15240</xdr:rowOff>
    </xdr:from>
    <xdr:to>
      <xdr:col>24</xdr:col>
      <xdr:colOff>76200</xdr:colOff>
      <xdr:row>37</xdr:row>
      <xdr:rowOff>116840</xdr:rowOff>
    </xdr:to>
    <xdr:sp macro="" textlink="">
      <xdr:nvSpPr>
        <xdr:cNvPr id="85" name="楕円 84"/>
        <xdr:cNvSpPr/>
      </xdr:nvSpPr>
      <xdr:spPr>
        <a:xfrm>
          <a:off x="47752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158767</xdr:rowOff>
    </xdr:from>
    <xdr:ext cx="762000" cy="259045"/>
    <xdr:sp macro="" textlink="">
      <xdr:nvSpPr>
        <xdr:cNvPr id="86" name="人件費該当値テキスト"/>
        <xdr:cNvSpPr txBox="1"/>
      </xdr:nvSpPr>
      <xdr:spPr>
        <a:xfrm>
          <a:off x="49149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95250</xdr:rowOff>
    </xdr:from>
    <xdr:to>
      <xdr:col>15</xdr:col>
      <xdr:colOff>149225</xdr:colOff>
      <xdr:row>37</xdr:row>
      <xdr:rowOff>25400</xdr:rowOff>
    </xdr:to>
    <xdr:sp macro="" textlink="">
      <xdr:nvSpPr>
        <xdr:cNvPr id="89" name="楕円 88"/>
        <xdr:cNvSpPr/>
      </xdr:nvSpPr>
      <xdr:spPr>
        <a:xfrm>
          <a:off x="3048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10177</xdr:rowOff>
    </xdr:from>
    <xdr:ext cx="762000" cy="259045"/>
    <xdr:sp macro="" textlink="">
      <xdr:nvSpPr>
        <xdr:cNvPr id="90" name="テキスト ボックス 89"/>
        <xdr:cNvSpPr txBox="1"/>
      </xdr:nvSpPr>
      <xdr:spPr>
        <a:xfrm>
          <a:off x="2717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132097</xdr:rowOff>
    </xdr:from>
    <xdr:ext cx="762000" cy="259045"/>
    <xdr:sp macro="" textlink="">
      <xdr:nvSpPr>
        <xdr:cNvPr id="92" name="テキスト ボックス 91"/>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94" name="テキスト ボックス 93"/>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いたが、前年度と比べ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ポイント増となった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、これは新型コロナウイルス対策に係る物件費の増によるものである。今後も業務多様化による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電算関係経費の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悪化が懸念される。各種委託料の見直しや、旅費・需用費の抑制及び予算編成時のシ－リングの実施などにより抑制を図る。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74422</xdr:rowOff>
    </xdr:to>
    <xdr:cxnSp macro="">
      <xdr:nvCxnSpPr>
        <xdr:cNvPr id="124" name="直線コネクタ 123"/>
        <xdr:cNvCxnSpPr/>
      </xdr:nvCxnSpPr>
      <xdr:spPr>
        <a:xfrm>
          <a:off x="15671800" y="29022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17</xdr:row>
      <xdr:rowOff>42418</xdr:rowOff>
    </xdr:to>
    <xdr:cxnSp macro="">
      <xdr:nvCxnSpPr>
        <xdr:cNvPr id="127" name="直線コネクタ 126"/>
        <xdr:cNvCxnSpPr/>
      </xdr:nvCxnSpPr>
      <xdr:spPr>
        <a:xfrm flipV="1">
          <a:off x="14782800" y="2902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42418</xdr:rowOff>
    </xdr:from>
    <xdr:to>
      <xdr:col>73</xdr:col>
      <xdr:colOff>180975</xdr:colOff>
      <xdr:row>17</xdr:row>
      <xdr:rowOff>78994</xdr:rowOff>
    </xdr:to>
    <xdr:cxnSp macro="">
      <xdr:nvCxnSpPr>
        <xdr:cNvPr id="130" name="直線コネクタ 129"/>
        <xdr:cNvCxnSpPr/>
      </xdr:nvCxnSpPr>
      <xdr:spPr>
        <a:xfrm flipV="1">
          <a:off x="13893800" y="2957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78994</xdr:rowOff>
    </xdr:to>
    <xdr:cxnSp macro="">
      <xdr:nvCxnSpPr>
        <xdr:cNvPr id="133" name="直線コネクタ 132"/>
        <xdr:cNvCxnSpPr/>
      </xdr:nvCxnSpPr>
      <xdr:spPr>
        <a:xfrm>
          <a:off x="13004800" y="2947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3" name="楕円 142"/>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167149</xdr:rowOff>
    </xdr:from>
    <xdr:ext cx="762000" cy="259045"/>
    <xdr:sp macro="" textlink="">
      <xdr:nvSpPr>
        <xdr:cNvPr id="144" name="物件費該当値テキスト"/>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5" name="楕円 144"/>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46" name="テキスト ボックス 145"/>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47" name="楕円 146"/>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103395</xdr:rowOff>
    </xdr:from>
    <xdr:ext cx="762000" cy="259045"/>
    <xdr:sp macro="" textlink="">
      <xdr:nvSpPr>
        <xdr:cNvPr id="148" name="テキスト ボックス 147"/>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28194</xdr:rowOff>
    </xdr:from>
    <xdr:to>
      <xdr:col>69</xdr:col>
      <xdr:colOff>142875</xdr:colOff>
      <xdr:row>17</xdr:row>
      <xdr:rowOff>129794</xdr:rowOff>
    </xdr:to>
    <xdr:sp macro="" textlink="">
      <xdr:nvSpPr>
        <xdr:cNvPr id="149" name="楕円 148"/>
        <xdr:cNvSpPr/>
      </xdr:nvSpPr>
      <xdr:spPr>
        <a:xfrm>
          <a:off x="13843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139971</xdr:rowOff>
    </xdr:from>
    <xdr:ext cx="762000" cy="259045"/>
    <xdr:sp macro="" textlink="">
      <xdr:nvSpPr>
        <xdr:cNvPr id="150" name="テキスト ボックス 149"/>
        <xdr:cNvSpPr txBox="1"/>
      </xdr:nvSpPr>
      <xdr:spPr>
        <a:xfrm>
          <a:off x="13512800" y="27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51" name="楕円 150"/>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94251</xdr:rowOff>
    </xdr:from>
    <xdr:ext cx="762000" cy="259045"/>
    <xdr:sp macro="" textlink="">
      <xdr:nvSpPr>
        <xdr:cNvPr id="152" name="テキスト ボックス 151"/>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扶助費は類似団体平均値を下回っている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が前年度と比べ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。高齢者割合が高いことや子育て支援に係る単独事業等により今後も悪化が懸念される。行政サ－ビスを低下させないようにしながら、かつ介護予防の推進等により上昇を抑えることに努める。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88900</xdr:rowOff>
    </xdr:to>
    <xdr:cxnSp macro="">
      <xdr:nvCxnSpPr>
        <xdr:cNvPr id="184" name="直線コネクタ 183"/>
        <xdr:cNvCxnSpPr/>
      </xdr:nvCxnSpPr>
      <xdr:spPr>
        <a:xfrm>
          <a:off x="3987800" y="9461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56</xdr:row>
      <xdr:rowOff>12700</xdr:rowOff>
    </xdr:to>
    <xdr:cxnSp macro="">
      <xdr:nvCxnSpPr>
        <xdr:cNvPr id="187" name="直線コネクタ 186"/>
        <xdr:cNvCxnSpPr/>
      </xdr:nvCxnSpPr>
      <xdr:spPr>
        <a:xfrm flipV="1">
          <a:off x="3098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12700</xdr:rowOff>
    </xdr:to>
    <xdr:cxnSp macro="">
      <xdr:nvCxnSpPr>
        <xdr:cNvPr id="190" name="直線コネクタ 189"/>
        <xdr:cNvCxnSpPr/>
      </xdr:nvCxnSpPr>
      <xdr:spPr>
        <a:xfrm>
          <a:off x="2209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165100</xdr:rowOff>
    </xdr:to>
    <xdr:cxnSp macro="">
      <xdr:nvCxnSpPr>
        <xdr:cNvPr id="193" name="直線コネクタ 192"/>
        <xdr:cNvCxnSpPr/>
      </xdr:nvCxnSpPr>
      <xdr:spPr>
        <a:xfrm>
          <a:off x="1320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3" name="楕円 202"/>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4"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5" name="楕円 204"/>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6" name="テキスト ボックス 205"/>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8" name="テキスト ボックス 207"/>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09" name="楕円 208"/>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0" name="テキスト ボックス 209"/>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1" name="楕円 210"/>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2" name="テキスト ボックス 211"/>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年度と比較すると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、依然として類似団体平均値を上回っている。繰出金については公営企業の継続事業による公債費の増や医療費が高い水準で移行していること等により今後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比率上昇が懸念される。介護予防の推進や適正な使用料・保険料の設定等により、繰出基準を超える繰出金の抑制に努める。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167005</xdr:rowOff>
    </xdr:from>
    <xdr:to>
      <xdr:col>82</xdr:col>
      <xdr:colOff>107950</xdr:colOff>
      <xdr:row>58</xdr:row>
      <xdr:rowOff>64135</xdr:rowOff>
    </xdr:to>
    <xdr:cxnSp macro="">
      <xdr:nvCxnSpPr>
        <xdr:cNvPr id="240" name="直線コネクタ 239"/>
        <xdr:cNvCxnSpPr/>
      </xdr:nvCxnSpPr>
      <xdr:spPr>
        <a:xfrm flipV="1">
          <a:off x="15671800" y="993965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64135</xdr:rowOff>
    </xdr:to>
    <xdr:cxnSp macro="">
      <xdr:nvCxnSpPr>
        <xdr:cNvPr id="243" name="直線コネクタ 242"/>
        <xdr:cNvCxnSpPr/>
      </xdr:nvCxnSpPr>
      <xdr:spPr>
        <a:xfrm>
          <a:off x="14782800" y="99796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52705</xdr:rowOff>
    </xdr:to>
    <xdr:cxnSp macro="">
      <xdr:nvCxnSpPr>
        <xdr:cNvPr id="246" name="直線コネクタ 245"/>
        <xdr:cNvCxnSpPr/>
      </xdr:nvCxnSpPr>
      <xdr:spPr>
        <a:xfrm flipV="1">
          <a:off x="13893800" y="99796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xdr:rowOff>
    </xdr:from>
    <xdr:to>
      <xdr:col>69</xdr:col>
      <xdr:colOff>92075</xdr:colOff>
      <xdr:row>58</xdr:row>
      <xdr:rowOff>52705</xdr:rowOff>
    </xdr:to>
    <xdr:cxnSp macro="">
      <xdr:nvCxnSpPr>
        <xdr:cNvPr id="249" name="直線コネクタ 248"/>
        <xdr:cNvCxnSpPr/>
      </xdr:nvCxnSpPr>
      <xdr:spPr>
        <a:xfrm>
          <a:off x="13004800" y="99453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116205</xdr:rowOff>
    </xdr:from>
    <xdr:to>
      <xdr:col>82</xdr:col>
      <xdr:colOff>158750</xdr:colOff>
      <xdr:row>58</xdr:row>
      <xdr:rowOff>46355</xdr:rowOff>
    </xdr:to>
    <xdr:sp macro="" textlink="">
      <xdr:nvSpPr>
        <xdr:cNvPr id="259" name="楕円 258"/>
        <xdr:cNvSpPr/>
      </xdr:nvSpPr>
      <xdr:spPr>
        <a:xfrm>
          <a:off x="164592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88282</xdr:rowOff>
    </xdr:from>
    <xdr:ext cx="762000" cy="259045"/>
    <xdr:sp macro="" textlink="">
      <xdr:nvSpPr>
        <xdr:cNvPr id="260" name="その他該当値テキスト"/>
        <xdr:cNvSpPr txBox="1"/>
      </xdr:nvSpPr>
      <xdr:spPr>
        <a:xfrm>
          <a:off x="16598900" y="986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xdr:rowOff>
    </xdr:from>
    <xdr:to>
      <xdr:col>78</xdr:col>
      <xdr:colOff>120650</xdr:colOff>
      <xdr:row>58</xdr:row>
      <xdr:rowOff>114935</xdr:rowOff>
    </xdr:to>
    <xdr:sp macro="" textlink="">
      <xdr:nvSpPr>
        <xdr:cNvPr id="261" name="楕円 260"/>
        <xdr:cNvSpPr/>
      </xdr:nvSpPr>
      <xdr:spPr>
        <a:xfrm>
          <a:off x="15621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99712</xdr:rowOff>
    </xdr:from>
    <xdr:ext cx="736600" cy="259045"/>
    <xdr:sp macro="" textlink="">
      <xdr:nvSpPr>
        <xdr:cNvPr id="262" name="テキスト ボックス 261"/>
        <xdr:cNvSpPr txBox="1"/>
      </xdr:nvSpPr>
      <xdr:spPr>
        <a:xfrm>
          <a:off x="15290800" y="1004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63" name="楕円 262"/>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64" name="テキスト ボックス 263"/>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xdr:rowOff>
    </xdr:from>
    <xdr:to>
      <xdr:col>69</xdr:col>
      <xdr:colOff>142875</xdr:colOff>
      <xdr:row>58</xdr:row>
      <xdr:rowOff>103505</xdr:rowOff>
    </xdr:to>
    <xdr:sp macro="" textlink="">
      <xdr:nvSpPr>
        <xdr:cNvPr id="265" name="楕円 264"/>
        <xdr:cNvSpPr/>
      </xdr:nvSpPr>
      <xdr:spPr>
        <a:xfrm>
          <a:off x="13843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88282</xdr:rowOff>
    </xdr:from>
    <xdr:ext cx="762000" cy="259045"/>
    <xdr:sp macro="" textlink="">
      <xdr:nvSpPr>
        <xdr:cNvPr id="266" name="テキスト ボックス 265"/>
        <xdr:cNvSpPr txBox="1"/>
      </xdr:nvSpPr>
      <xdr:spPr>
        <a:xfrm>
          <a:off x="13512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67" name="楕円 266"/>
        <xdr:cNvSpPr/>
      </xdr:nvSpPr>
      <xdr:spPr>
        <a:xfrm>
          <a:off x="12954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68" name="テキスト ボックス 267"/>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補助費は類似団体平均値を下回って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５ポイント増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各種団体への補助金の見直しや不要な負担金の削除を図り改善に努める。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44704</xdr:rowOff>
    </xdr:to>
    <xdr:cxnSp macro="">
      <xdr:nvCxnSpPr>
        <xdr:cNvPr id="298" name="直線コネクタ 297"/>
        <xdr:cNvCxnSpPr/>
      </xdr:nvCxnSpPr>
      <xdr:spPr>
        <a:xfrm>
          <a:off x="15671800" y="61940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44704</xdr:rowOff>
    </xdr:to>
    <xdr:cxnSp macro="">
      <xdr:nvCxnSpPr>
        <xdr:cNvPr id="301" name="直線コネクタ 300"/>
        <xdr:cNvCxnSpPr/>
      </xdr:nvCxnSpPr>
      <xdr:spPr>
        <a:xfrm flipV="1">
          <a:off x="14782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44704</xdr:rowOff>
    </xdr:to>
    <xdr:cxnSp macro="">
      <xdr:nvCxnSpPr>
        <xdr:cNvPr id="304" name="直線コネクタ 303"/>
        <xdr:cNvCxnSpPr/>
      </xdr:nvCxnSpPr>
      <xdr:spPr>
        <a:xfrm>
          <a:off x="13893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30988</xdr:rowOff>
    </xdr:to>
    <xdr:cxnSp macro="">
      <xdr:nvCxnSpPr>
        <xdr:cNvPr id="307" name="直線コネクタ 306"/>
        <xdr:cNvCxnSpPr/>
      </xdr:nvCxnSpPr>
      <xdr:spPr>
        <a:xfrm>
          <a:off x="13004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17" name="楕円 316"/>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18"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19" name="楕円 318"/>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0" name="テキスト ボックス 319"/>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1" name="楕円 320"/>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2" name="テキスト ボックス 321"/>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3" name="楕円 322"/>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5" name="楕円 324"/>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6" name="テキスト ボックス 325"/>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公債費は類似団体平均値を上回っている。主な要因としては、港湾・漁港の整備や学校教育施設の整備、道路改良事業等であり、近年は新規発行地方債の抑制により地方債残高の削減に努めている。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しかし令和２年度実施の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庁舎耐震化事業等の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元金償還の開始やアマミノクロウサギ研究飼育施設の建設事業等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大型事業も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控え</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ているため、公債費の増加が懸念される。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100330</xdr:rowOff>
    </xdr:to>
    <xdr:cxnSp macro="">
      <xdr:nvCxnSpPr>
        <xdr:cNvPr id="358" name="直線コネクタ 357"/>
        <xdr:cNvCxnSpPr/>
      </xdr:nvCxnSpPr>
      <xdr:spPr>
        <a:xfrm flipV="1">
          <a:off x="3987800" y="132105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77</xdr:row>
      <xdr:rowOff>165100</xdr:rowOff>
    </xdr:to>
    <xdr:cxnSp macro="">
      <xdr:nvCxnSpPr>
        <xdr:cNvPr id="361" name="直線コネクタ 360"/>
        <xdr:cNvCxnSpPr/>
      </xdr:nvCxnSpPr>
      <xdr:spPr>
        <a:xfrm flipV="1">
          <a:off x="3098800" y="133019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77</xdr:row>
      <xdr:rowOff>165100</xdr:rowOff>
    </xdr:to>
    <xdr:cxnSp macro="">
      <xdr:nvCxnSpPr>
        <xdr:cNvPr id="364" name="直線コネクタ 363"/>
        <xdr:cNvCxnSpPr/>
      </xdr:nvCxnSpPr>
      <xdr:spPr>
        <a:xfrm>
          <a:off x="2209800" y="133629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66" name="テキスト ボックス 365"/>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142239</xdr:rowOff>
    </xdr:from>
    <xdr:to>
      <xdr:col>11</xdr:col>
      <xdr:colOff>9525</xdr:colOff>
      <xdr:row>77</xdr:row>
      <xdr:rowOff>161289</xdr:rowOff>
    </xdr:to>
    <xdr:cxnSp macro="">
      <xdr:nvCxnSpPr>
        <xdr:cNvPr id="367" name="直線コネクタ 366"/>
        <xdr:cNvCxnSpPr/>
      </xdr:nvCxnSpPr>
      <xdr:spPr>
        <a:xfrm>
          <a:off x="1320800" y="133438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69" name="テキスト ボックス 368"/>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111777</xdr:rowOff>
    </xdr:from>
    <xdr:ext cx="762000" cy="259045"/>
    <xdr:sp macro="" textlink="">
      <xdr:nvSpPr>
        <xdr:cNvPr id="371" name="テキスト ボックス 370"/>
        <xdr:cNvSpPr txBox="1"/>
      </xdr:nvSpPr>
      <xdr:spPr>
        <a:xfrm>
          <a:off x="939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7" name="楕円 376"/>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101616</xdr:rowOff>
    </xdr:from>
    <xdr:ext cx="762000" cy="259045"/>
    <xdr:sp macro="" textlink="">
      <xdr:nvSpPr>
        <xdr:cNvPr id="378" name="公債費該当値テキスト"/>
        <xdr:cNvSpPr txBox="1"/>
      </xdr:nvSpPr>
      <xdr:spPr>
        <a:xfrm>
          <a:off x="4914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79" name="楕円 378"/>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0" name="テキスト ボックス 379"/>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114300</xdr:rowOff>
    </xdr:from>
    <xdr:to>
      <xdr:col>15</xdr:col>
      <xdr:colOff>149225</xdr:colOff>
      <xdr:row>78</xdr:row>
      <xdr:rowOff>44450</xdr:rowOff>
    </xdr:to>
    <xdr:sp macro="" textlink="">
      <xdr:nvSpPr>
        <xdr:cNvPr id="381" name="楕円 380"/>
        <xdr:cNvSpPr/>
      </xdr:nvSpPr>
      <xdr:spPr>
        <a:xfrm>
          <a:off x="3048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macro="" textlink="">
      <xdr:nvSpPr>
        <xdr:cNvPr id="382" name="テキスト ボックス 381"/>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83" name="楕円 382"/>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4" name="テキスト ボックス 383"/>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91439</xdr:rowOff>
    </xdr:from>
    <xdr:to>
      <xdr:col>6</xdr:col>
      <xdr:colOff>171450</xdr:colOff>
      <xdr:row>78</xdr:row>
      <xdr:rowOff>21589</xdr:rowOff>
    </xdr:to>
    <xdr:sp macro="" textlink="">
      <xdr:nvSpPr>
        <xdr:cNvPr id="385" name="楕円 384"/>
        <xdr:cNvSpPr/>
      </xdr:nvSpPr>
      <xdr:spPr>
        <a:xfrm>
          <a:off x="1270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6366</xdr:rowOff>
    </xdr:from>
    <xdr:ext cx="762000" cy="259045"/>
    <xdr:sp macro="" textlink="">
      <xdr:nvSpPr>
        <xdr:cNvPr id="386" name="テキスト ボックス 385"/>
        <xdr:cNvSpPr txBox="1"/>
      </xdr:nvSpPr>
      <xdr:spPr>
        <a:xfrm>
          <a:off x="939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昨年度同数値となったが、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類似団体平均値</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繰出金の増加が予想されることにより上昇が懸念される。計画的な職員採用による人件費の抑制や予算編成時のシ－リングの実施などにより改善を図る。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51888</xdr:rowOff>
    </xdr:from>
    <xdr:to>
      <xdr:col>82</xdr:col>
      <xdr:colOff>107950</xdr:colOff>
      <xdr:row>78</xdr:row>
      <xdr:rowOff>51888</xdr:rowOff>
    </xdr:to>
    <xdr:cxnSp macro="">
      <xdr:nvCxnSpPr>
        <xdr:cNvPr id="421" name="直線コネクタ 420"/>
        <xdr:cNvCxnSpPr/>
      </xdr:nvCxnSpPr>
      <xdr:spPr>
        <a:xfrm>
          <a:off x="15671800" y="13424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51888</xdr:rowOff>
    </xdr:to>
    <xdr:cxnSp macro="">
      <xdr:nvCxnSpPr>
        <xdr:cNvPr id="424" name="直線コネクタ 423"/>
        <xdr:cNvCxnSpPr/>
      </xdr:nvCxnSpPr>
      <xdr:spPr>
        <a:xfrm>
          <a:off x="14782800" y="1336293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141695</xdr:rowOff>
    </xdr:from>
    <xdr:to>
      <xdr:col>73</xdr:col>
      <xdr:colOff>180975</xdr:colOff>
      <xdr:row>77</xdr:row>
      <xdr:rowOff>161289</xdr:rowOff>
    </xdr:to>
    <xdr:cxnSp macro="">
      <xdr:nvCxnSpPr>
        <xdr:cNvPr id="427" name="直線コネクタ 426"/>
        <xdr:cNvCxnSpPr/>
      </xdr:nvCxnSpPr>
      <xdr:spPr>
        <a:xfrm>
          <a:off x="13893800" y="133433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112305</xdr:rowOff>
    </xdr:from>
    <xdr:to>
      <xdr:col>69</xdr:col>
      <xdr:colOff>92075</xdr:colOff>
      <xdr:row>77</xdr:row>
      <xdr:rowOff>141695</xdr:rowOff>
    </xdr:to>
    <xdr:cxnSp macro="">
      <xdr:nvCxnSpPr>
        <xdr:cNvPr id="430" name="直線コネクタ 429"/>
        <xdr:cNvCxnSpPr/>
      </xdr:nvCxnSpPr>
      <xdr:spPr>
        <a:xfrm>
          <a:off x="13004800" y="133139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2" name="テキスト ボックス 431"/>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4" name="テキスト ボックス 433"/>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1088</xdr:rowOff>
    </xdr:from>
    <xdr:to>
      <xdr:col>82</xdr:col>
      <xdr:colOff>158750</xdr:colOff>
      <xdr:row>78</xdr:row>
      <xdr:rowOff>102688</xdr:rowOff>
    </xdr:to>
    <xdr:sp macro="" textlink="">
      <xdr:nvSpPr>
        <xdr:cNvPr id="440" name="楕円 439"/>
        <xdr:cNvSpPr/>
      </xdr:nvSpPr>
      <xdr:spPr>
        <a:xfrm>
          <a:off x="164592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144615</xdr:rowOff>
    </xdr:from>
    <xdr:ext cx="762000" cy="259045"/>
    <xdr:sp macro="" textlink="">
      <xdr:nvSpPr>
        <xdr:cNvPr id="441" name="公債費以外該当値テキスト"/>
        <xdr:cNvSpPr txBox="1"/>
      </xdr:nvSpPr>
      <xdr:spPr>
        <a:xfrm>
          <a:off x="165989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1088</xdr:rowOff>
    </xdr:from>
    <xdr:to>
      <xdr:col>78</xdr:col>
      <xdr:colOff>120650</xdr:colOff>
      <xdr:row>78</xdr:row>
      <xdr:rowOff>102688</xdr:rowOff>
    </xdr:to>
    <xdr:sp macro="" textlink="">
      <xdr:nvSpPr>
        <xdr:cNvPr id="442" name="楕円 441"/>
        <xdr:cNvSpPr/>
      </xdr:nvSpPr>
      <xdr:spPr>
        <a:xfrm>
          <a:off x="15621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87465</xdr:rowOff>
    </xdr:from>
    <xdr:ext cx="736600" cy="259045"/>
    <xdr:sp macro="" textlink="">
      <xdr:nvSpPr>
        <xdr:cNvPr id="443" name="テキスト ボックス 442"/>
        <xdr:cNvSpPr txBox="1"/>
      </xdr:nvSpPr>
      <xdr:spPr>
        <a:xfrm>
          <a:off x="15290800" y="1346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4" name="楕円 443"/>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5" name="テキスト ボックス 444"/>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90895</xdr:rowOff>
    </xdr:from>
    <xdr:to>
      <xdr:col>69</xdr:col>
      <xdr:colOff>142875</xdr:colOff>
      <xdr:row>78</xdr:row>
      <xdr:rowOff>21045</xdr:rowOff>
    </xdr:to>
    <xdr:sp macro="" textlink="">
      <xdr:nvSpPr>
        <xdr:cNvPr id="446" name="楕円 445"/>
        <xdr:cNvSpPr/>
      </xdr:nvSpPr>
      <xdr:spPr>
        <a:xfrm>
          <a:off x="13843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31222</xdr:rowOff>
    </xdr:from>
    <xdr:ext cx="762000" cy="259045"/>
    <xdr:sp macro="" textlink="">
      <xdr:nvSpPr>
        <xdr:cNvPr id="447" name="テキスト ボックス 446"/>
        <xdr:cNvSpPr txBox="1"/>
      </xdr:nvSpPr>
      <xdr:spPr>
        <a:xfrm>
          <a:off x="13512800" y="1306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48" name="楕円 447"/>
        <xdr:cNvSpPr/>
      </xdr:nvSpPr>
      <xdr:spPr>
        <a:xfrm>
          <a:off x="129540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49" name="テキスト ボックス 448"/>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82983</xdr:rowOff>
    </xdr:from>
    <xdr:to>
      <xdr:col>29</xdr:col>
      <xdr:colOff>127000</xdr:colOff>
      <xdr:row>16</xdr:row>
      <xdr:rowOff>115512</xdr:rowOff>
    </xdr:to>
    <xdr:cxnSp macro="">
      <xdr:nvCxnSpPr>
        <xdr:cNvPr id="51" name="直線コネクタ 50"/>
        <xdr:cNvCxnSpPr/>
      </xdr:nvCxnSpPr>
      <xdr:spPr bwMode="auto">
        <a:xfrm flipV="1">
          <a:off x="5003800" y="2873808"/>
          <a:ext cx="647700" cy="32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115512</xdr:rowOff>
    </xdr:from>
    <xdr:to>
      <xdr:col>26</xdr:col>
      <xdr:colOff>50800</xdr:colOff>
      <xdr:row>16</xdr:row>
      <xdr:rowOff>123810</xdr:rowOff>
    </xdr:to>
    <xdr:cxnSp macro="">
      <xdr:nvCxnSpPr>
        <xdr:cNvPr id="54" name="直線コネクタ 53"/>
        <xdr:cNvCxnSpPr/>
      </xdr:nvCxnSpPr>
      <xdr:spPr bwMode="auto">
        <a:xfrm flipV="1">
          <a:off x="4305300" y="2906337"/>
          <a:ext cx="698500" cy="8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123810</xdr:rowOff>
    </xdr:from>
    <xdr:to>
      <xdr:col>22</xdr:col>
      <xdr:colOff>114300</xdr:colOff>
      <xdr:row>16</xdr:row>
      <xdr:rowOff>141878</xdr:rowOff>
    </xdr:to>
    <xdr:cxnSp macro="">
      <xdr:nvCxnSpPr>
        <xdr:cNvPr id="57" name="直線コネクタ 56"/>
        <xdr:cNvCxnSpPr/>
      </xdr:nvCxnSpPr>
      <xdr:spPr bwMode="auto">
        <a:xfrm flipV="1">
          <a:off x="3606800" y="2914635"/>
          <a:ext cx="698500" cy="18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141878</xdr:rowOff>
    </xdr:from>
    <xdr:to>
      <xdr:col>18</xdr:col>
      <xdr:colOff>177800</xdr:colOff>
      <xdr:row>16</xdr:row>
      <xdr:rowOff>151840</xdr:rowOff>
    </xdr:to>
    <xdr:cxnSp macro="">
      <xdr:nvCxnSpPr>
        <xdr:cNvPr id="60" name="直線コネクタ 59"/>
        <xdr:cNvCxnSpPr/>
      </xdr:nvCxnSpPr>
      <xdr:spPr bwMode="auto">
        <a:xfrm flipV="1">
          <a:off x="2908300" y="2932703"/>
          <a:ext cx="698500" cy="9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32183</xdr:rowOff>
    </xdr:from>
    <xdr:to>
      <xdr:col>29</xdr:col>
      <xdr:colOff>177800</xdr:colOff>
      <xdr:row>16</xdr:row>
      <xdr:rowOff>133783</xdr:rowOff>
    </xdr:to>
    <xdr:sp macro="" textlink="">
      <xdr:nvSpPr>
        <xdr:cNvPr id="70" name="楕円 69"/>
        <xdr:cNvSpPr/>
      </xdr:nvSpPr>
      <xdr:spPr bwMode="auto">
        <a:xfrm>
          <a:off x="5600700" y="2823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48710</xdr:rowOff>
    </xdr:from>
    <xdr:ext cx="762000" cy="259045"/>
    <xdr:sp macro="" textlink="">
      <xdr:nvSpPr>
        <xdr:cNvPr id="71" name="人口1人当たり決算額の推移該当値テキスト130"/>
        <xdr:cNvSpPr txBox="1"/>
      </xdr:nvSpPr>
      <xdr:spPr>
        <a:xfrm>
          <a:off x="5740400" y="26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64712</xdr:rowOff>
    </xdr:from>
    <xdr:to>
      <xdr:col>26</xdr:col>
      <xdr:colOff>101600</xdr:colOff>
      <xdr:row>16</xdr:row>
      <xdr:rowOff>166312</xdr:rowOff>
    </xdr:to>
    <xdr:sp macro="" textlink="">
      <xdr:nvSpPr>
        <xdr:cNvPr id="72" name="楕円 71"/>
        <xdr:cNvSpPr/>
      </xdr:nvSpPr>
      <xdr:spPr bwMode="auto">
        <a:xfrm>
          <a:off x="4953000" y="285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5039</xdr:rowOff>
    </xdr:from>
    <xdr:ext cx="736600" cy="259045"/>
    <xdr:sp macro="" textlink="">
      <xdr:nvSpPr>
        <xdr:cNvPr id="73" name="テキスト ボックス 72"/>
        <xdr:cNvSpPr txBox="1"/>
      </xdr:nvSpPr>
      <xdr:spPr>
        <a:xfrm>
          <a:off x="4622800" y="2624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73010</xdr:rowOff>
    </xdr:from>
    <xdr:to>
      <xdr:col>22</xdr:col>
      <xdr:colOff>165100</xdr:colOff>
      <xdr:row>17</xdr:row>
      <xdr:rowOff>3160</xdr:rowOff>
    </xdr:to>
    <xdr:sp macro="" textlink="">
      <xdr:nvSpPr>
        <xdr:cNvPr id="74" name="楕円 73"/>
        <xdr:cNvSpPr/>
      </xdr:nvSpPr>
      <xdr:spPr bwMode="auto">
        <a:xfrm>
          <a:off x="4254500" y="2863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13337</xdr:rowOff>
    </xdr:from>
    <xdr:ext cx="762000" cy="259045"/>
    <xdr:sp macro="" textlink="">
      <xdr:nvSpPr>
        <xdr:cNvPr id="75" name="テキスト ボックス 74"/>
        <xdr:cNvSpPr txBox="1"/>
      </xdr:nvSpPr>
      <xdr:spPr>
        <a:xfrm>
          <a:off x="3924300" y="263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91078</xdr:rowOff>
    </xdr:from>
    <xdr:to>
      <xdr:col>19</xdr:col>
      <xdr:colOff>38100</xdr:colOff>
      <xdr:row>17</xdr:row>
      <xdr:rowOff>21228</xdr:rowOff>
    </xdr:to>
    <xdr:sp macro="" textlink="">
      <xdr:nvSpPr>
        <xdr:cNvPr id="76" name="楕円 75"/>
        <xdr:cNvSpPr/>
      </xdr:nvSpPr>
      <xdr:spPr bwMode="auto">
        <a:xfrm>
          <a:off x="3556000" y="2881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31405</xdr:rowOff>
    </xdr:from>
    <xdr:ext cx="762000" cy="259045"/>
    <xdr:sp macro="" textlink="">
      <xdr:nvSpPr>
        <xdr:cNvPr id="77" name="テキスト ボックス 76"/>
        <xdr:cNvSpPr txBox="1"/>
      </xdr:nvSpPr>
      <xdr:spPr>
        <a:xfrm>
          <a:off x="3225800" y="26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101040</xdr:rowOff>
    </xdr:from>
    <xdr:to>
      <xdr:col>15</xdr:col>
      <xdr:colOff>101600</xdr:colOff>
      <xdr:row>17</xdr:row>
      <xdr:rowOff>31190</xdr:rowOff>
    </xdr:to>
    <xdr:sp macro="" textlink="">
      <xdr:nvSpPr>
        <xdr:cNvPr id="78" name="楕円 77"/>
        <xdr:cNvSpPr/>
      </xdr:nvSpPr>
      <xdr:spPr bwMode="auto">
        <a:xfrm>
          <a:off x="2857500" y="289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41367</xdr:rowOff>
    </xdr:from>
    <xdr:ext cx="762000" cy="259045"/>
    <xdr:sp macro="" textlink="">
      <xdr:nvSpPr>
        <xdr:cNvPr id="79" name="テキスト ボックス 78"/>
        <xdr:cNvSpPr txBox="1"/>
      </xdr:nvSpPr>
      <xdr:spPr>
        <a:xfrm>
          <a:off x="2527300" y="266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217212</xdr:rowOff>
    </xdr:from>
    <xdr:to>
      <xdr:col>29</xdr:col>
      <xdr:colOff>127000</xdr:colOff>
      <xdr:row>35</xdr:row>
      <xdr:rowOff>275001</xdr:rowOff>
    </xdr:to>
    <xdr:cxnSp macro="">
      <xdr:nvCxnSpPr>
        <xdr:cNvPr id="109" name="直線コネクタ 108"/>
        <xdr:cNvCxnSpPr/>
      </xdr:nvCxnSpPr>
      <xdr:spPr bwMode="auto">
        <a:xfrm flipV="1">
          <a:off x="5003800" y="6827562"/>
          <a:ext cx="647700" cy="57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237945</xdr:rowOff>
    </xdr:from>
    <xdr:to>
      <xdr:col>26</xdr:col>
      <xdr:colOff>50800</xdr:colOff>
      <xdr:row>35</xdr:row>
      <xdr:rowOff>275001</xdr:rowOff>
    </xdr:to>
    <xdr:cxnSp macro="">
      <xdr:nvCxnSpPr>
        <xdr:cNvPr id="112" name="直線コネクタ 111"/>
        <xdr:cNvCxnSpPr/>
      </xdr:nvCxnSpPr>
      <xdr:spPr bwMode="auto">
        <a:xfrm>
          <a:off x="4305300" y="6848295"/>
          <a:ext cx="698500" cy="37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237945</xdr:rowOff>
    </xdr:from>
    <xdr:to>
      <xdr:col>22</xdr:col>
      <xdr:colOff>114300</xdr:colOff>
      <xdr:row>35</xdr:row>
      <xdr:rowOff>284586</xdr:rowOff>
    </xdr:to>
    <xdr:cxnSp macro="">
      <xdr:nvCxnSpPr>
        <xdr:cNvPr id="115" name="直線コネクタ 114"/>
        <xdr:cNvCxnSpPr/>
      </xdr:nvCxnSpPr>
      <xdr:spPr bwMode="auto">
        <a:xfrm flipV="1">
          <a:off x="3606800" y="6848295"/>
          <a:ext cx="698500" cy="46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284586</xdr:rowOff>
    </xdr:from>
    <xdr:to>
      <xdr:col>18</xdr:col>
      <xdr:colOff>177800</xdr:colOff>
      <xdr:row>35</xdr:row>
      <xdr:rowOff>315972</xdr:rowOff>
    </xdr:to>
    <xdr:cxnSp macro="">
      <xdr:nvCxnSpPr>
        <xdr:cNvPr id="118" name="直線コネクタ 117"/>
        <xdr:cNvCxnSpPr/>
      </xdr:nvCxnSpPr>
      <xdr:spPr bwMode="auto">
        <a:xfrm flipV="1">
          <a:off x="2908300" y="6894936"/>
          <a:ext cx="698500" cy="31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166412</xdr:rowOff>
    </xdr:from>
    <xdr:to>
      <xdr:col>29</xdr:col>
      <xdr:colOff>177800</xdr:colOff>
      <xdr:row>35</xdr:row>
      <xdr:rowOff>268012</xdr:rowOff>
    </xdr:to>
    <xdr:sp macro="" textlink="">
      <xdr:nvSpPr>
        <xdr:cNvPr id="128" name="楕円 127"/>
        <xdr:cNvSpPr/>
      </xdr:nvSpPr>
      <xdr:spPr bwMode="auto">
        <a:xfrm>
          <a:off x="5600700" y="6776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11489</xdr:rowOff>
    </xdr:from>
    <xdr:ext cx="762000" cy="259045"/>
    <xdr:sp macro="" textlink="">
      <xdr:nvSpPr>
        <xdr:cNvPr id="129" name="人口1人当たり決算額の推移該当値テキスト445"/>
        <xdr:cNvSpPr txBox="1"/>
      </xdr:nvSpPr>
      <xdr:spPr>
        <a:xfrm>
          <a:off x="5740400" y="662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224201</xdr:rowOff>
    </xdr:from>
    <xdr:to>
      <xdr:col>26</xdr:col>
      <xdr:colOff>101600</xdr:colOff>
      <xdr:row>35</xdr:row>
      <xdr:rowOff>325801</xdr:rowOff>
    </xdr:to>
    <xdr:sp macro="" textlink="">
      <xdr:nvSpPr>
        <xdr:cNvPr id="130" name="楕円 129"/>
        <xdr:cNvSpPr/>
      </xdr:nvSpPr>
      <xdr:spPr bwMode="auto">
        <a:xfrm>
          <a:off x="4953000" y="6834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335978</xdr:rowOff>
    </xdr:from>
    <xdr:ext cx="736600" cy="259045"/>
    <xdr:sp macro="" textlink="">
      <xdr:nvSpPr>
        <xdr:cNvPr id="131" name="テキスト ボックス 130"/>
        <xdr:cNvSpPr txBox="1"/>
      </xdr:nvSpPr>
      <xdr:spPr>
        <a:xfrm>
          <a:off x="4622800" y="6603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187145</xdr:rowOff>
    </xdr:from>
    <xdr:to>
      <xdr:col>22</xdr:col>
      <xdr:colOff>165100</xdr:colOff>
      <xdr:row>35</xdr:row>
      <xdr:rowOff>288745</xdr:rowOff>
    </xdr:to>
    <xdr:sp macro="" textlink="">
      <xdr:nvSpPr>
        <xdr:cNvPr id="132" name="楕円 131"/>
        <xdr:cNvSpPr/>
      </xdr:nvSpPr>
      <xdr:spPr bwMode="auto">
        <a:xfrm>
          <a:off x="4254500" y="6797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298922</xdr:rowOff>
    </xdr:from>
    <xdr:ext cx="762000" cy="259045"/>
    <xdr:sp macro="" textlink="">
      <xdr:nvSpPr>
        <xdr:cNvPr id="133" name="テキスト ボックス 132"/>
        <xdr:cNvSpPr txBox="1"/>
      </xdr:nvSpPr>
      <xdr:spPr>
        <a:xfrm>
          <a:off x="3924300" y="656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233786</xdr:rowOff>
    </xdr:from>
    <xdr:to>
      <xdr:col>19</xdr:col>
      <xdr:colOff>38100</xdr:colOff>
      <xdr:row>35</xdr:row>
      <xdr:rowOff>335386</xdr:rowOff>
    </xdr:to>
    <xdr:sp macro="" textlink="">
      <xdr:nvSpPr>
        <xdr:cNvPr id="134" name="楕円 133"/>
        <xdr:cNvSpPr/>
      </xdr:nvSpPr>
      <xdr:spPr bwMode="auto">
        <a:xfrm>
          <a:off x="3556000" y="6844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2663</xdr:rowOff>
    </xdr:from>
    <xdr:ext cx="762000" cy="259045"/>
    <xdr:sp macro="" textlink="">
      <xdr:nvSpPr>
        <xdr:cNvPr id="135" name="テキスト ボックス 134"/>
        <xdr:cNvSpPr txBox="1"/>
      </xdr:nvSpPr>
      <xdr:spPr>
        <a:xfrm>
          <a:off x="3225800" y="661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265172</xdr:rowOff>
    </xdr:from>
    <xdr:to>
      <xdr:col>15</xdr:col>
      <xdr:colOff>101600</xdr:colOff>
      <xdr:row>36</xdr:row>
      <xdr:rowOff>23872</xdr:rowOff>
    </xdr:to>
    <xdr:sp macro="" textlink="">
      <xdr:nvSpPr>
        <xdr:cNvPr id="136" name="楕円 135"/>
        <xdr:cNvSpPr/>
      </xdr:nvSpPr>
      <xdr:spPr bwMode="auto">
        <a:xfrm>
          <a:off x="2857500" y="687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34049</xdr:rowOff>
    </xdr:from>
    <xdr:ext cx="762000" cy="259045"/>
    <xdr:sp macro="" textlink="">
      <xdr:nvSpPr>
        <xdr:cNvPr id="137" name="テキスト ボックス 136"/>
        <xdr:cNvSpPr txBox="1"/>
      </xdr:nvSpPr>
      <xdr:spPr>
        <a:xfrm>
          <a:off x="2527300" y="66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
1,424
88.26
3,730,667
3,564,983
79,697
1,741,101
3,110,283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81364</xdr:rowOff>
    </xdr:from>
    <xdr:to>
      <xdr:col>24</xdr:col>
      <xdr:colOff>63500</xdr:colOff>
      <xdr:row>35</xdr:row>
      <xdr:rowOff>128351</xdr:rowOff>
    </xdr:to>
    <xdr:cxnSp macro="">
      <xdr:nvCxnSpPr>
        <xdr:cNvPr id="62" name="直線コネクタ 61"/>
        <xdr:cNvCxnSpPr/>
      </xdr:nvCxnSpPr>
      <xdr:spPr>
        <a:xfrm flipV="1">
          <a:off x="3797300" y="6082114"/>
          <a:ext cx="838200" cy="4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128351</xdr:rowOff>
    </xdr:from>
    <xdr:to>
      <xdr:col>19</xdr:col>
      <xdr:colOff>177800</xdr:colOff>
      <xdr:row>36</xdr:row>
      <xdr:rowOff>47331</xdr:rowOff>
    </xdr:to>
    <xdr:cxnSp macro="">
      <xdr:nvCxnSpPr>
        <xdr:cNvPr id="65" name="直線コネクタ 64"/>
        <xdr:cNvCxnSpPr/>
      </xdr:nvCxnSpPr>
      <xdr:spPr>
        <a:xfrm flipV="1">
          <a:off x="2908300" y="6129101"/>
          <a:ext cx="889000" cy="9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47331</xdr:rowOff>
    </xdr:from>
    <xdr:to>
      <xdr:col>15</xdr:col>
      <xdr:colOff>50800</xdr:colOff>
      <xdr:row>36</xdr:row>
      <xdr:rowOff>61344</xdr:rowOff>
    </xdr:to>
    <xdr:cxnSp macro="">
      <xdr:nvCxnSpPr>
        <xdr:cNvPr id="68" name="直線コネクタ 67"/>
        <xdr:cNvCxnSpPr/>
      </xdr:nvCxnSpPr>
      <xdr:spPr>
        <a:xfrm flipV="1">
          <a:off x="2019300" y="6219531"/>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61344</xdr:rowOff>
    </xdr:from>
    <xdr:to>
      <xdr:col>10</xdr:col>
      <xdr:colOff>114300</xdr:colOff>
      <xdr:row>36</xdr:row>
      <xdr:rowOff>81152</xdr:rowOff>
    </xdr:to>
    <xdr:cxnSp macro="">
      <xdr:nvCxnSpPr>
        <xdr:cNvPr id="71" name="直線コネクタ 70"/>
        <xdr:cNvCxnSpPr/>
      </xdr:nvCxnSpPr>
      <xdr:spPr>
        <a:xfrm flipV="1">
          <a:off x="1130300" y="6233544"/>
          <a:ext cx="889000" cy="1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30564</xdr:rowOff>
    </xdr:from>
    <xdr:to>
      <xdr:col>24</xdr:col>
      <xdr:colOff>114300</xdr:colOff>
      <xdr:row>35</xdr:row>
      <xdr:rowOff>132164</xdr:rowOff>
    </xdr:to>
    <xdr:sp macro="" textlink="">
      <xdr:nvSpPr>
        <xdr:cNvPr id="81" name="楕円 80"/>
        <xdr:cNvSpPr/>
      </xdr:nvSpPr>
      <xdr:spPr>
        <a:xfrm>
          <a:off x="4584700" y="60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53441</xdr:rowOff>
    </xdr:from>
    <xdr:ext cx="599010" cy="259045"/>
    <xdr:sp macro="" textlink="">
      <xdr:nvSpPr>
        <xdr:cNvPr id="82" name="人件費該当値テキスト"/>
        <xdr:cNvSpPr txBox="1"/>
      </xdr:nvSpPr>
      <xdr:spPr>
        <a:xfrm>
          <a:off x="4686300" y="588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77551</xdr:rowOff>
    </xdr:from>
    <xdr:to>
      <xdr:col>20</xdr:col>
      <xdr:colOff>38100</xdr:colOff>
      <xdr:row>36</xdr:row>
      <xdr:rowOff>7701</xdr:rowOff>
    </xdr:to>
    <xdr:sp macro="" textlink="">
      <xdr:nvSpPr>
        <xdr:cNvPr id="83" name="楕円 82"/>
        <xdr:cNvSpPr/>
      </xdr:nvSpPr>
      <xdr:spPr>
        <a:xfrm>
          <a:off x="3746500" y="60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24228</xdr:rowOff>
    </xdr:from>
    <xdr:ext cx="599010" cy="259045"/>
    <xdr:sp macro="" textlink="">
      <xdr:nvSpPr>
        <xdr:cNvPr id="84" name="テキスト ボックス 83"/>
        <xdr:cNvSpPr txBox="1"/>
      </xdr:nvSpPr>
      <xdr:spPr>
        <a:xfrm>
          <a:off x="3497795" y="585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167981</xdr:rowOff>
    </xdr:from>
    <xdr:to>
      <xdr:col>15</xdr:col>
      <xdr:colOff>101600</xdr:colOff>
      <xdr:row>36</xdr:row>
      <xdr:rowOff>98131</xdr:rowOff>
    </xdr:to>
    <xdr:sp macro="" textlink="">
      <xdr:nvSpPr>
        <xdr:cNvPr id="85" name="楕円 84"/>
        <xdr:cNvSpPr/>
      </xdr:nvSpPr>
      <xdr:spPr>
        <a:xfrm>
          <a:off x="2857500" y="61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114658</xdr:rowOff>
    </xdr:from>
    <xdr:ext cx="599010" cy="259045"/>
    <xdr:sp macro="" textlink="">
      <xdr:nvSpPr>
        <xdr:cNvPr id="86" name="テキスト ボックス 85"/>
        <xdr:cNvSpPr txBox="1"/>
      </xdr:nvSpPr>
      <xdr:spPr>
        <a:xfrm>
          <a:off x="2608795" y="594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10544</xdr:rowOff>
    </xdr:from>
    <xdr:to>
      <xdr:col>10</xdr:col>
      <xdr:colOff>165100</xdr:colOff>
      <xdr:row>36</xdr:row>
      <xdr:rowOff>112144</xdr:rowOff>
    </xdr:to>
    <xdr:sp macro="" textlink="">
      <xdr:nvSpPr>
        <xdr:cNvPr id="87" name="楕円 86"/>
        <xdr:cNvSpPr/>
      </xdr:nvSpPr>
      <xdr:spPr>
        <a:xfrm>
          <a:off x="1968500" y="618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128671</xdr:rowOff>
    </xdr:from>
    <xdr:ext cx="599010" cy="259045"/>
    <xdr:sp macro="" textlink="">
      <xdr:nvSpPr>
        <xdr:cNvPr id="88" name="テキスト ボックス 87"/>
        <xdr:cNvSpPr txBox="1"/>
      </xdr:nvSpPr>
      <xdr:spPr>
        <a:xfrm>
          <a:off x="1719795" y="595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30352</xdr:rowOff>
    </xdr:from>
    <xdr:to>
      <xdr:col>6</xdr:col>
      <xdr:colOff>38100</xdr:colOff>
      <xdr:row>36</xdr:row>
      <xdr:rowOff>131952</xdr:rowOff>
    </xdr:to>
    <xdr:sp macro="" textlink="">
      <xdr:nvSpPr>
        <xdr:cNvPr id="89" name="楕円 88"/>
        <xdr:cNvSpPr/>
      </xdr:nvSpPr>
      <xdr:spPr>
        <a:xfrm>
          <a:off x="1079500" y="62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148479</xdr:rowOff>
    </xdr:from>
    <xdr:ext cx="599010" cy="259045"/>
    <xdr:sp macro="" textlink="">
      <xdr:nvSpPr>
        <xdr:cNvPr id="90" name="テキスト ボックス 89"/>
        <xdr:cNvSpPr txBox="1"/>
      </xdr:nvSpPr>
      <xdr:spPr>
        <a:xfrm>
          <a:off x="830795" y="597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8289</xdr:rowOff>
    </xdr:from>
    <xdr:to>
      <xdr:col>24</xdr:col>
      <xdr:colOff>63500</xdr:colOff>
      <xdr:row>57</xdr:row>
      <xdr:rowOff>54206</xdr:rowOff>
    </xdr:to>
    <xdr:cxnSp macro="">
      <xdr:nvCxnSpPr>
        <xdr:cNvPr id="117" name="直線コネクタ 116"/>
        <xdr:cNvCxnSpPr/>
      </xdr:nvCxnSpPr>
      <xdr:spPr>
        <a:xfrm flipV="1">
          <a:off x="3797300" y="9780939"/>
          <a:ext cx="838200" cy="4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10060</xdr:rowOff>
    </xdr:from>
    <xdr:to>
      <xdr:col>19</xdr:col>
      <xdr:colOff>177800</xdr:colOff>
      <xdr:row>57</xdr:row>
      <xdr:rowOff>54206</xdr:rowOff>
    </xdr:to>
    <xdr:cxnSp macro="">
      <xdr:nvCxnSpPr>
        <xdr:cNvPr id="120" name="直線コネクタ 119"/>
        <xdr:cNvCxnSpPr/>
      </xdr:nvCxnSpPr>
      <xdr:spPr>
        <a:xfrm>
          <a:off x="2908300" y="9782710"/>
          <a:ext cx="889000" cy="4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10060</xdr:rowOff>
    </xdr:from>
    <xdr:to>
      <xdr:col>15</xdr:col>
      <xdr:colOff>50800</xdr:colOff>
      <xdr:row>57</xdr:row>
      <xdr:rowOff>36712</xdr:rowOff>
    </xdr:to>
    <xdr:cxnSp macro="">
      <xdr:nvCxnSpPr>
        <xdr:cNvPr id="123" name="直線コネクタ 122"/>
        <xdr:cNvCxnSpPr/>
      </xdr:nvCxnSpPr>
      <xdr:spPr>
        <a:xfrm flipV="1">
          <a:off x="2019300" y="9782710"/>
          <a:ext cx="889000" cy="2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36712</xdr:rowOff>
    </xdr:from>
    <xdr:to>
      <xdr:col>10</xdr:col>
      <xdr:colOff>114300</xdr:colOff>
      <xdr:row>57</xdr:row>
      <xdr:rowOff>86947</xdr:rowOff>
    </xdr:to>
    <xdr:cxnSp macro="">
      <xdr:nvCxnSpPr>
        <xdr:cNvPr id="126" name="直線コネクタ 125"/>
        <xdr:cNvCxnSpPr/>
      </xdr:nvCxnSpPr>
      <xdr:spPr>
        <a:xfrm flipV="1">
          <a:off x="1130300" y="9809362"/>
          <a:ext cx="889000" cy="5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128939</xdr:rowOff>
    </xdr:from>
    <xdr:to>
      <xdr:col>24</xdr:col>
      <xdr:colOff>114300</xdr:colOff>
      <xdr:row>57</xdr:row>
      <xdr:rowOff>59089</xdr:rowOff>
    </xdr:to>
    <xdr:sp macro="" textlink="">
      <xdr:nvSpPr>
        <xdr:cNvPr id="136" name="楕円 135"/>
        <xdr:cNvSpPr/>
      </xdr:nvSpPr>
      <xdr:spPr>
        <a:xfrm>
          <a:off x="4584700" y="973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151816</xdr:rowOff>
    </xdr:from>
    <xdr:ext cx="599010" cy="259045"/>
    <xdr:sp macro="" textlink="">
      <xdr:nvSpPr>
        <xdr:cNvPr id="137" name="物件費該当値テキスト"/>
        <xdr:cNvSpPr txBox="1"/>
      </xdr:nvSpPr>
      <xdr:spPr>
        <a:xfrm>
          <a:off x="4686300" y="958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3406</xdr:rowOff>
    </xdr:from>
    <xdr:to>
      <xdr:col>20</xdr:col>
      <xdr:colOff>38100</xdr:colOff>
      <xdr:row>57</xdr:row>
      <xdr:rowOff>105006</xdr:rowOff>
    </xdr:to>
    <xdr:sp macro="" textlink="">
      <xdr:nvSpPr>
        <xdr:cNvPr id="138" name="楕円 137"/>
        <xdr:cNvSpPr/>
      </xdr:nvSpPr>
      <xdr:spPr>
        <a:xfrm>
          <a:off x="3746500" y="977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121533</xdr:rowOff>
    </xdr:from>
    <xdr:ext cx="599010" cy="259045"/>
    <xdr:sp macro="" textlink="">
      <xdr:nvSpPr>
        <xdr:cNvPr id="139" name="テキスト ボックス 138"/>
        <xdr:cNvSpPr txBox="1"/>
      </xdr:nvSpPr>
      <xdr:spPr>
        <a:xfrm>
          <a:off x="3497795" y="955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130710</xdr:rowOff>
    </xdr:from>
    <xdr:to>
      <xdr:col>15</xdr:col>
      <xdr:colOff>101600</xdr:colOff>
      <xdr:row>57</xdr:row>
      <xdr:rowOff>60860</xdr:rowOff>
    </xdr:to>
    <xdr:sp macro="" textlink="">
      <xdr:nvSpPr>
        <xdr:cNvPr id="140" name="楕円 139"/>
        <xdr:cNvSpPr/>
      </xdr:nvSpPr>
      <xdr:spPr>
        <a:xfrm>
          <a:off x="2857500" y="973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77387</xdr:rowOff>
    </xdr:from>
    <xdr:ext cx="599010" cy="259045"/>
    <xdr:sp macro="" textlink="">
      <xdr:nvSpPr>
        <xdr:cNvPr id="141" name="テキスト ボックス 140"/>
        <xdr:cNvSpPr txBox="1"/>
      </xdr:nvSpPr>
      <xdr:spPr>
        <a:xfrm>
          <a:off x="2608795" y="950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157362</xdr:rowOff>
    </xdr:from>
    <xdr:to>
      <xdr:col>10</xdr:col>
      <xdr:colOff>165100</xdr:colOff>
      <xdr:row>57</xdr:row>
      <xdr:rowOff>87512</xdr:rowOff>
    </xdr:to>
    <xdr:sp macro="" textlink="">
      <xdr:nvSpPr>
        <xdr:cNvPr id="142" name="楕円 141"/>
        <xdr:cNvSpPr/>
      </xdr:nvSpPr>
      <xdr:spPr>
        <a:xfrm>
          <a:off x="1968500" y="975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104039</xdr:rowOff>
    </xdr:from>
    <xdr:ext cx="599010" cy="259045"/>
    <xdr:sp macro="" textlink="">
      <xdr:nvSpPr>
        <xdr:cNvPr id="143" name="テキスト ボックス 142"/>
        <xdr:cNvSpPr txBox="1"/>
      </xdr:nvSpPr>
      <xdr:spPr>
        <a:xfrm>
          <a:off x="1719795" y="953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36147</xdr:rowOff>
    </xdr:from>
    <xdr:to>
      <xdr:col>6</xdr:col>
      <xdr:colOff>38100</xdr:colOff>
      <xdr:row>57</xdr:row>
      <xdr:rowOff>137747</xdr:rowOff>
    </xdr:to>
    <xdr:sp macro="" textlink="">
      <xdr:nvSpPr>
        <xdr:cNvPr id="144" name="楕円 143"/>
        <xdr:cNvSpPr/>
      </xdr:nvSpPr>
      <xdr:spPr>
        <a:xfrm>
          <a:off x="1079500" y="980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128874</xdr:rowOff>
    </xdr:from>
    <xdr:ext cx="599010" cy="259045"/>
    <xdr:sp macro="" textlink="">
      <xdr:nvSpPr>
        <xdr:cNvPr id="145" name="テキスト ボックス 144"/>
        <xdr:cNvSpPr txBox="1"/>
      </xdr:nvSpPr>
      <xdr:spPr>
        <a:xfrm>
          <a:off x="830795" y="990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55265</xdr:rowOff>
    </xdr:from>
    <xdr:to>
      <xdr:col>24</xdr:col>
      <xdr:colOff>63500</xdr:colOff>
      <xdr:row>78</xdr:row>
      <xdr:rowOff>138771</xdr:rowOff>
    </xdr:to>
    <xdr:cxnSp macro="">
      <xdr:nvCxnSpPr>
        <xdr:cNvPr id="172" name="直線コネクタ 171"/>
        <xdr:cNvCxnSpPr/>
      </xdr:nvCxnSpPr>
      <xdr:spPr>
        <a:xfrm flipV="1">
          <a:off x="3797300" y="13428365"/>
          <a:ext cx="838200" cy="8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124467</xdr:rowOff>
    </xdr:from>
    <xdr:to>
      <xdr:col>19</xdr:col>
      <xdr:colOff>177800</xdr:colOff>
      <xdr:row>78</xdr:row>
      <xdr:rowOff>138771</xdr:rowOff>
    </xdr:to>
    <xdr:cxnSp macro="">
      <xdr:nvCxnSpPr>
        <xdr:cNvPr id="175" name="直線コネクタ 174"/>
        <xdr:cNvCxnSpPr/>
      </xdr:nvCxnSpPr>
      <xdr:spPr>
        <a:xfrm>
          <a:off x="2908300" y="13497567"/>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124467</xdr:rowOff>
    </xdr:from>
    <xdr:to>
      <xdr:col>15</xdr:col>
      <xdr:colOff>50800</xdr:colOff>
      <xdr:row>78</xdr:row>
      <xdr:rowOff>130263</xdr:rowOff>
    </xdr:to>
    <xdr:cxnSp macro="">
      <xdr:nvCxnSpPr>
        <xdr:cNvPr id="178" name="直線コネクタ 177"/>
        <xdr:cNvCxnSpPr/>
      </xdr:nvCxnSpPr>
      <xdr:spPr>
        <a:xfrm flipV="1">
          <a:off x="2019300" y="13497567"/>
          <a:ext cx="889000" cy="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50555</xdr:rowOff>
    </xdr:from>
    <xdr:to>
      <xdr:col>10</xdr:col>
      <xdr:colOff>114300</xdr:colOff>
      <xdr:row>78</xdr:row>
      <xdr:rowOff>130263</xdr:rowOff>
    </xdr:to>
    <xdr:cxnSp macro="">
      <xdr:nvCxnSpPr>
        <xdr:cNvPr id="181" name="直線コネクタ 180"/>
        <xdr:cNvCxnSpPr/>
      </xdr:nvCxnSpPr>
      <xdr:spPr>
        <a:xfrm>
          <a:off x="1130300" y="13423655"/>
          <a:ext cx="889000" cy="7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4465</xdr:rowOff>
    </xdr:from>
    <xdr:to>
      <xdr:col>24</xdr:col>
      <xdr:colOff>114300</xdr:colOff>
      <xdr:row>78</xdr:row>
      <xdr:rowOff>106065</xdr:rowOff>
    </xdr:to>
    <xdr:sp macro="" textlink="">
      <xdr:nvSpPr>
        <xdr:cNvPr id="191" name="楕円 190"/>
        <xdr:cNvSpPr/>
      </xdr:nvSpPr>
      <xdr:spPr>
        <a:xfrm>
          <a:off x="4584700" y="133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115709</xdr:rowOff>
    </xdr:from>
    <xdr:ext cx="534377" cy="259045"/>
    <xdr:sp macro="" textlink="">
      <xdr:nvSpPr>
        <xdr:cNvPr id="192" name="維持補修費該当値テキスト"/>
        <xdr:cNvSpPr txBox="1"/>
      </xdr:nvSpPr>
      <xdr:spPr>
        <a:xfrm>
          <a:off x="4686300" y="1331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87971</xdr:rowOff>
    </xdr:from>
    <xdr:to>
      <xdr:col>20</xdr:col>
      <xdr:colOff>38100</xdr:colOff>
      <xdr:row>79</xdr:row>
      <xdr:rowOff>18121</xdr:rowOff>
    </xdr:to>
    <xdr:sp macro="" textlink="">
      <xdr:nvSpPr>
        <xdr:cNvPr id="193" name="楕円 192"/>
        <xdr:cNvSpPr/>
      </xdr:nvSpPr>
      <xdr:spPr>
        <a:xfrm>
          <a:off x="3746500" y="1346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9248</xdr:rowOff>
    </xdr:from>
    <xdr:ext cx="378565" cy="259045"/>
    <xdr:sp macro="" textlink="">
      <xdr:nvSpPr>
        <xdr:cNvPr id="194" name="テキスト ボックス 193"/>
        <xdr:cNvSpPr txBox="1"/>
      </xdr:nvSpPr>
      <xdr:spPr>
        <a:xfrm>
          <a:off x="3608017" y="1355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73667</xdr:rowOff>
    </xdr:from>
    <xdr:to>
      <xdr:col>15</xdr:col>
      <xdr:colOff>101600</xdr:colOff>
      <xdr:row>79</xdr:row>
      <xdr:rowOff>3817</xdr:rowOff>
    </xdr:to>
    <xdr:sp macro="" textlink="">
      <xdr:nvSpPr>
        <xdr:cNvPr id="195" name="楕円 194"/>
        <xdr:cNvSpPr/>
      </xdr:nvSpPr>
      <xdr:spPr>
        <a:xfrm>
          <a:off x="2857500" y="134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166394</xdr:rowOff>
    </xdr:from>
    <xdr:ext cx="469744" cy="259045"/>
    <xdr:sp macro="" textlink="">
      <xdr:nvSpPr>
        <xdr:cNvPr id="196" name="テキスト ボックス 195"/>
        <xdr:cNvSpPr txBox="1"/>
      </xdr:nvSpPr>
      <xdr:spPr>
        <a:xfrm>
          <a:off x="2673428" y="1353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79463</xdr:rowOff>
    </xdr:from>
    <xdr:to>
      <xdr:col>10</xdr:col>
      <xdr:colOff>165100</xdr:colOff>
      <xdr:row>79</xdr:row>
      <xdr:rowOff>9613</xdr:rowOff>
    </xdr:to>
    <xdr:sp macro="" textlink="">
      <xdr:nvSpPr>
        <xdr:cNvPr id="197" name="楕円 196"/>
        <xdr:cNvSpPr/>
      </xdr:nvSpPr>
      <xdr:spPr>
        <a:xfrm>
          <a:off x="1968500" y="1345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740</xdr:rowOff>
    </xdr:from>
    <xdr:ext cx="469744" cy="259045"/>
    <xdr:sp macro="" textlink="">
      <xdr:nvSpPr>
        <xdr:cNvPr id="198" name="テキスト ボックス 197"/>
        <xdr:cNvSpPr txBox="1"/>
      </xdr:nvSpPr>
      <xdr:spPr>
        <a:xfrm>
          <a:off x="1784428" y="1354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171205</xdr:rowOff>
    </xdr:from>
    <xdr:to>
      <xdr:col>6</xdr:col>
      <xdr:colOff>38100</xdr:colOff>
      <xdr:row>78</xdr:row>
      <xdr:rowOff>101355</xdr:rowOff>
    </xdr:to>
    <xdr:sp macro="" textlink="">
      <xdr:nvSpPr>
        <xdr:cNvPr id="199" name="楕円 198"/>
        <xdr:cNvSpPr/>
      </xdr:nvSpPr>
      <xdr:spPr>
        <a:xfrm>
          <a:off x="1079500" y="1337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92482</xdr:rowOff>
    </xdr:from>
    <xdr:ext cx="534377" cy="259045"/>
    <xdr:sp macro="" textlink="">
      <xdr:nvSpPr>
        <xdr:cNvPr id="200" name="テキスト ボックス 199"/>
        <xdr:cNvSpPr txBox="1"/>
      </xdr:nvSpPr>
      <xdr:spPr>
        <a:xfrm>
          <a:off x="863111" y="134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166607</xdr:rowOff>
    </xdr:from>
    <xdr:to>
      <xdr:col>24</xdr:col>
      <xdr:colOff>63500</xdr:colOff>
      <xdr:row>94</xdr:row>
      <xdr:rowOff>159184</xdr:rowOff>
    </xdr:to>
    <xdr:cxnSp macro="">
      <xdr:nvCxnSpPr>
        <xdr:cNvPr id="229" name="直線コネクタ 228"/>
        <xdr:cNvCxnSpPr/>
      </xdr:nvCxnSpPr>
      <xdr:spPr>
        <a:xfrm flipV="1">
          <a:off x="3797300" y="15940007"/>
          <a:ext cx="838200" cy="33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159184</xdr:rowOff>
    </xdr:from>
    <xdr:to>
      <xdr:col>19</xdr:col>
      <xdr:colOff>177800</xdr:colOff>
      <xdr:row>95</xdr:row>
      <xdr:rowOff>14351</xdr:rowOff>
    </xdr:to>
    <xdr:cxnSp macro="">
      <xdr:nvCxnSpPr>
        <xdr:cNvPr id="232" name="直線コネクタ 231"/>
        <xdr:cNvCxnSpPr/>
      </xdr:nvCxnSpPr>
      <xdr:spPr>
        <a:xfrm flipV="1">
          <a:off x="2908300" y="16275484"/>
          <a:ext cx="889000" cy="2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20784</xdr:rowOff>
    </xdr:from>
    <xdr:ext cx="534377" cy="259045"/>
    <xdr:sp macro="" textlink="">
      <xdr:nvSpPr>
        <xdr:cNvPr id="234" name="テキスト ボックス 233"/>
        <xdr:cNvSpPr txBox="1"/>
      </xdr:nvSpPr>
      <xdr:spPr>
        <a:xfrm>
          <a:off x="3530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14351</xdr:rowOff>
    </xdr:from>
    <xdr:to>
      <xdr:col>15</xdr:col>
      <xdr:colOff>50800</xdr:colOff>
      <xdr:row>95</xdr:row>
      <xdr:rowOff>43948</xdr:rowOff>
    </xdr:to>
    <xdr:cxnSp macro="">
      <xdr:nvCxnSpPr>
        <xdr:cNvPr id="235" name="直線コネクタ 234"/>
        <xdr:cNvCxnSpPr/>
      </xdr:nvCxnSpPr>
      <xdr:spPr>
        <a:xfrm flipV="1">
          <a:off x="2019300" y="16302101"/>
          <a:ext cx="889000" cy="2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50661</xdr:rowOff>
    </xdr:from>
    <xdr:ext cx="534377" cy="259045"/>
    <xdr:sp macro="" textlink="">
      <xdr:nvSpPr>
        <xdr:cNvPr id="237" name="テキスト ボックス 236"/>
        <xdr:cNvSpPr txBox="1"/>
      </xdr:nvSpPr>
      <xdr:spPr>
        <a:xfrm>
          <a:off x="2641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23960</xdr:rowOff>
    </xdr:from>
    <xdr:to>
      <xdr:col>10</xdr:col>
      <xdr:colOff>114300</xdr:colOff>
      <xdr:row>95</xdr:row>
      <xdr:rowOff>43948</xdr:rowOff>
    </xdr:to>
    <xdr:cxnSp macro="">
      <xdr:nvCxnSpPr>
        <xdr:cNvPr id="238" name="直線コネクタ 237"/>
        <xdr:cNvCxnSpPr/>
      </xdr:nvCxnSpPr>
      <xdr:spPr>
        <a:xfrm>
          <a:off x="1130300" y="16311710"/>
          <a:ext cx="889000" cy="1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115807</xdr:rowOff>
    </xdr:from>
    <xdr:to>
      <xdr:col>24</xdr:col>
      <xdr:colOff>114300</xdr:colOff>
      <xdr:row>93</xdr:row>
      <xdr:rowOff>45957</xdr:rowOff>
    </xdr:to>
    <xdr:sp macro="" textlink="">
      <xdr:nvSpPr>
        <xdr:cNvPr id="248" name="楕円 247"/>
        <xdr:cNvSpPr/>
      </xdr:nvSpPr>
      <xdr:spPr>
        <a:xfrm>
          <a:off x="4584700" y="1588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138684</xdr:rowOff>
    </xdr:from>
    <xdr:ext cx="599010" cy="259045"/>
    <xdr:sp macro="" textlink="">
      <xdr:nvSpPr>
        <xdr:cNvPr id="249" name="扶助費該当値テキスト"/>
        <xdr:cNvSpPr txBox="1"/>
      </xdr:nvSpPr>
      <xdr:spPr>
        <a:xfrm>
          <a:off x="4686300" y="1574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108384</xdr:rowOff>
    </xdr:from>
    <xdr:to>
      <xdr:col>20</xdr:col>
      <xdr:colOff>38100</xdr:colOff>
      <xdr:row>95</xdr:row>
      <xdr:rowOff>38534</xdr:rowOff>
    </xdr:to>
    <xdr:sp macro="" textlink="">
      <xdr:nvSpPr>
        <xdr:cNvPr id="250" name="楕円 249"/>
        <xdr:cNvSpPr/>
      </xdr:nvSpPr>
      <xdr:spPr>
        <a:xfrm>
          <a:off x="3746500" y="1622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55061</xdr:rowOff>
    </xdr:from>
    <xdr:ext cx="534377" cy="259045"/>
    <xdr:sp macro="" textlink="">
      <xdr:nvSpPr>
        <xdr:cNvPr id="251" name="テキスト ボックス 250"/>
        <xdr:cNvSpPr txBox="1"/>
      </xdr:nvSpPr>
      <xdr:spPr>
        <a:xfrm>
          <a:off x="3530111" y="1599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135001</xdr:rowOff>
    </xdr:from>
    <xdr:to>
      <xdr:col>15</xdr:col>
      <xdr:colOff>101600</xdr:colOff>
      <xdr:row>95</xdr:row>
      <xdr:rowOff>65151</xdr:rowOff>
    </xdr:to>
    <xdr:sp macro="" textlink="">
      <xdr:nvSpPr>
        <xdr:cNvPr id="252" name="楕円 251"/>
        <xdr:cNvSpPr/>
      </xdr:nvSpPr>
      <xdr:spPr>
        <a:xfrm>
          <a:off x="2857500" y="162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81678</xdr:rowOff>
    </xdr:from>
    <xdr:ext cx="534377" cy="259045"/>
    <xdr:sp macro="" textlink="">
      <xdr:nvSpPr>
        <xdr:cNvPr id="253" name="テキスト ボックス 252"/>
        <xdr:cNvSpPr txBox="1"/>
      </xdr:nvSpPr>
      <xdr:spPr>
        <a:xfrm>
          <a:off x="2641111" y="1602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164598</xdr:rowOff>
    </xdr:from>
    <xdr:to>
      <xdr:col>10</xdr:col>
      <xdr:colOff>165100</xdr:colOff>
      <xdr:row>95</xdr:row>
      <xdr:rowOff>94748</xdr:rowOff>
    </xdr:to>
    <xdr:sp macro="" textlink="">
      <xdr:nvSpPr>
        <xdr:cNvPr id="254" name="楕円 253"/>
        <xdr:cNvSpPr/>
      </xdr:nvSpPr>
      <xdr:spPr>
        <a:xfrm>
          <a:off x="1968500" y="162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111275</xdr:rowOff>
    </xdr:from>
    <xdr:ext cx="534377" cy="259045"/>
    <xdr:sp macro="" textlink="">
      <xdr:nvSpPr>
        <xdr:cNvPr id="255" name="テキスト ボックス 254"/>
        <xdr:cNvSpPr txBox="1"/>
      </xdr:nvSpPr>
      <xdr:spPr>
        <a:xfrm>
          <a:off x="1752111" y="160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144610</xdr:rowOff>
    </xdr:from>
    <xdr:to>
      <xdr:col>6</xdr:col>
      <xdr:colOff>38100</xdr:colOff>
      <xdr:row>95</xdr:row>
      <xdr:rowOff>74760</xdr:rowOff>
    </xdr:to>
    <xdr:sp macro="" textlink="">
      <xdr:nvSpPr>
        <xdr:cNvPr id="256" name="楕円 255"/>
        <xdr:cNvSpPr/>
      </xdr:nvSpPr>
      <xdr:spPr>
        <a:xfrm>
          <a:off x="1079500" y="162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91287</xdr:rowOff>
    </xdr:from>
    <xdr:ext cx="534377" cy="259045"/>
    <xdr:sp macro="" textlink="">
      <xdr:nvSpPr>
        <xdr:cNvPr id="257" name="テキスト ボックス 256"/>
        <xdr:cNvSpPr txBox="1"/>
      </xdr:nvSpPr>
      <xdr:spPr>
        <a:xfrm>
          <a:off x="863111" y="1603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136334</xdr:rowOff>
    </xdr:from>
    <xdr:to>
      <xdr:col>55</xdr:col>
      <xdr:colOff>0</xdr:colOff>
      <xdr:row>36</xdr:row>
      <xdr:rowOff>135993</xdr:rowOff>
    </xdr:to>
    <xdr:cxnSp macro="">
      <xdr:nvCxnSpPr>
        <xdr:cNvPr id="286" name="直線コネクタ 285"/>
        <xdr:cNvCxnSpPr/>
      </xdr:nvCxnSpPr>
      <xdr:spPr>
        <a:xfrm>
          <a:off x="9639300" y="6137084"/>
          <a:ext cx="838200" cy="17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136334</xdr:rowOff>
    </xdr:from>
    <xdr:to>
      <xdr:col>50</xdr:col>
      <xdr:colOff>114300</xdr:colOff>
      <xdr:row>37</xdr:row>
      <xdr:rowOff>21754</xdr:rowOff>
    </xdr:to>
    <xdr:cxnSp macro="">
      <xdr:nvCxnSpPr>
        <xdr:cNvPr id="289" name="直線コネクタ 288"/>
        <xdr:cNvCxnSpPr/>
      </xdr:nvCxnSpPr>
      <xdr:spPr>
        <a:xfrm flipV="1">
          <a:off x="8750300" y="6137084"/>
          <a:ext cx="889000" cy="2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163109</xdr:rowOff>
    </xdr:from>
    <xdr:to>
      <xdr:col>45</xdr:col>
      <xdr:colOff>177800</xdr:colOff>
      <xdr:row>37</xdr:row>
      <xdr:rowOff>21754</xdr:rowOff>
    </xdr:to>
    <xdr:cxnSp macro="">
      <xdr:nvCxnSpPr>
        <xdr:cNvPr id="292" name="直線コネクタ 291"/>
        <xdr:cNvCxnSpPr/>
      </xdr:nvCxnSpPr>
      <xdr:spPr>
        <a:xfrm>
          <a:off x="7861300" y="6335309"/>
          <a:ext cx="889000" cy="3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156439</xdr:rowOff>
    </xdr:from>
    <xdr:to>
      <xdr:col>41</xdr:col>
      <xdr:colOff>50800</xdr:colOff>
      <xdr:row>36</xdr:row>
      <xdr:rowOff>163109</xdr:rowOff>
    </xdr:to>
    <xdr:cxnSp macro="">
      <xdr:nvCxnSpPr>
        <xdr:cNvPr id="295" name="直線コネクタ 294"/>
        <xdr:cNvCxnSpPr/>
      </xdr:nvCxnSpPr>
      <xdr:spPr>
        <a:xfrm>
          <a:off x="6972300" y="6328639"/>
          <a:ext cx="889000" cy="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85193</xdr:rowOff>
    </xdr:from>
    <xdr:to>
      <xdr:col>55</xdr:col>
      <xdr:colOff>50800</xdr:colOff>
      <xdr:row>37</xdr:row>
      <xdr:rowOff>15343</xdr:rowOff>
    </xdr:to>
    <xdr:sp macro="" textlink="">
      <xdr:nvSpPr>
        <xdr:cNvPr id="305" name="楕円 304"/>
        <xdr:cNvSpPr/>
      </xdr:nvSpPr>
      <xdr:spPr>
        <a:xfrm>
          <a:off x="10426700" y="6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108070</xdr:rowOff>
    </xdr:from>
    <xdr:ext cx="599010" cy="259045"/>
    <xdr:sp macro="" textlink="">
      <xdr:nvSpPr>
        <xdr:cNvPr id="306" name="補助費等該当値テキスト"/>
        <xdr:cNvSpPr txBox="1"/>
      </xdr:nvSpPr>
      <xdr:spPr>
        <a:xfrm>
          <a:off x="10528300" y="61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85534</xdr:rowOff>
    </xdr:from>
    <xdr:to>
      <xdr:col>50</xdr:col>
      <xdr:colOff>165100</xdr:colOff>
      <xdr:row>36</xdr:row>
      <xdr:rowOff>15684</xdr:rowOff>
    </xdr:to>
    <xdr:sp macro="" textlink="">
      <xdr:nvSpPr>
        <xdr:cNvPr id="307" name="楕円 306"/>
        <xdr:cNvSpPr/>
      </xdr:nvSpPr>
      <xdr:spPr>
        <a:xfrm>
          <a:off x="9588500" y="60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6811</xdr:rowOff>
    </xdr:from>
    <xdr:ext cx="599010" cy="259045"/>
    <xdr:sp macro="" textlink="">
      <xdr:nvSpPr>
        <xdr:cNvPr id="308" name="テキスト ボックス 307"/>
        <xdr:cNvSpPr txBox="1"/>
      </xdr:nvSpPr>
      <xdr:spPr>
        <a:xfrm>
          <a:off x="9339795" y="617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142404</xdr:rowOff>
    </xdr:from>
    <xdr:to>
      <xdr:col>46</xdr:col>
      <xdr:colOff>38100</xdr:colOff>
      <xdr:row>37</xdr:row>
      <xdr:rowOff>72554</xdr:rowOff>
    </xdr:to>
    <xdr:sp macro="" textlink="">
      <xdr:nvSpPr>
        <xdr:cNvPr id="309" name="楕円 308"/>
        <xdr:cNvSpPr/>
      </xdr:nvSpPr>
      <xdr:spPr>
        <a:xfrm>
          <a:off x="8699500" y="63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63681</xdr:rowOff>
    </xdr:from>
    <xdr:ext cx="599010" cy="259045"/>
    <xdr:sp macro="" textlink="">
      <xdr:nvSpPr>
        <xdr:cNvPr id="310" name="テキスト ボックス 309"/>
        <xdr:cNvSpPr txBox="1"/>
      </xdr:nvSpPr>
      <xdr:spPr>
        <a:xfrm>
          <a:off x="8450795" y="640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112309</xdr:rowOff>
    </xdr:from>
    <xdr:to>
      <xdr:col>41</xdr:col>
      <xdr:colOff>101600</xdr:colOff>
      <xdr:row>37</xdr:row>
      <xdr:rowOff>42459</xdr:rowOff>
    </xdr:to>
    <xdr:sp macro="" textlink="">
      <xdr:nvSpPr>
        <xdr:cNvPr id="311" name="楕円 310"/>
        <xdr:cNvSpPr/>
      </xdr:nvSpPr>
      <xdr:spPr>
        <a:xfrm>
          <a:off x="7810500" y="62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312" name="テキスト ボックス 311"/>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105639</xdr:rowOff>
    </xdr:from>
    <xdr:to>
      <xdr:col>36</xdr:col>
      <xdr:colOff>165100</xdr:colOff>
      <xdr:row>37</xdr:row>
      <xdr:rowOff>35789</xdr:rowOff>
    </xdr:to>
    <xdr:sp macro="" textlink="">
      <xdr:nvSpPr>
        <xdr:cNvPr id="313" name="楕円 312"/>
        <xdr:cNvSpPr/>
      </xdr:nvSpPr>
      <xdr:spPr>
        <a:xfrm>
          <a:off x="6921500" y="6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52316</xdr:rowOff>
    </xdr:from>
    <xdr:ext cx="599010" cy="259045"/>
    <xdr:sp macro="" textlink="">
      <xdr:nvSpPr>
        <xdr:cNvPr id="314" name="テキスト ボックス 313"/>
        <xdr:cNvSpPr txBox="1"/>
      </xdr:nvSpPr>
      <xdr:spPr>
        <a:xfrm>
          <a:off x="6672795" y="60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149212</xdr:rowOff>
    </xdr:from>
    <xdr:to>
      <xdr:col>55</xdr:col>
      <xdr:colOff>0</xdr:colOff>
      <xdr:row>58</xdr:row>
      <xdr:rowOff>103551</xdr:rowOff>
    </xdr:to>
    <xdr:cxnSp macro="">
      <xdr:nvCxnSpPr>
        <xdr:cNvPr id="345" name="直線コネクタ 344"/>
        <xdr:cNvCxnSpPr/>
      </xdr:nvCxnSpPr>
      <xdr:spPr>
        <a:xfrm>
          <a:off x="9639300" y="9921862"/>
          <a:ext cx="838200" cy="12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149212</xdr:rowOff>
    </xdr:from>
    <xdr:to>
      <xdr:col>50</xdr:col>
      <xdr:colOff>114300</xdr:colOff>
      <xdr:row>58</xdr:row>
      <xdr:rowOff>104053</xdr:rowOff>
    </xdr:to>
    <xdr:cxnSp macro="">
      <xdr:nvCxnSpPr>
        <xdr:cNvPr id="348" name="直線コネクタ 347"/>
        <xdr:cNvCxnSpPr/>
      </xdr:nvCxnSpPr>
      <xdr:spPr>
        <a:xfrm flipV="1">
          <a:off x="8750300" y="9921862"/>
          <a:ext cx="889000" cy="12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104053</xdr:rowOff>
    </xdr:from>
    <xdr:to>
      <xdr:col>45</xdr:col>
      <xdr:colOff>177800</xdr:colOff>
      <xdr:row>58</xdr:row>
      <xdr:rowOff>127977</xdr:rowOff>
    </xdr:to>
    <xdr:cxnSp macro="">
      <xdr:nvCxnSpPr>
        <xdr:cNvPr id="351" name="直線コネクタ 350"/>
        <xdr:cNvCxnSpPr/>
      </xdr:nvCxnSpPr>
      <xdr:spPr>
        <a:xfrm flipV="1">
          <a:off x="7861300" y="10048153"/>
          <a:ext cx="889000" cy="2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127977</xdr:rowOff>
    </xdr:from>
    <xdr:to>
      <xdr:col>41</xdr:col>
      <xdr:colOff>50800</xdr:colOff>
      <xdr:row>58</xdr:row>
      <xdr:rowOff>134287</xdr:rowOff>
    </xdr:to>
    <xdr:cxnSp macro="">
      <xdr:nvCxnSpPr>
        <xdr:cNvPr id="354" name="直線コネクタ 353"/>
        <xdr:cNvCxnSpPr/>
      </xdr:nvCxnSpPr>
      <xdr:spPr>
        <a:xfrm flipV="1">
          <a:off x="6972300" y="10072077"/>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52751</xdr:rowOff>
    </xdr:from>
    <xdr:to>
      <xdr:col>55</xdr:col>
      <xdr:colOff>50800</xdr:colOff>
      <xdr:row>58</xdr:row>
      <xdr:rowOff>154351</xdr:rowOff>
    </xdr:to>
    <xdr:sp macro="" textlink="">
      <xdr:nvSpPr>
        <xdr:cNvPr id="364" name="楕円 363"/>
        <xdr:cNvSpPr/>
      </xdr:nvSpPr>
      <xdr:spPr>
        <a:xfrm>
          <a:off x="10426700" y="999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75628</xdr:rowOff>
    </xdr:from>
    <xdr:ext cx="599010" cy="259045"/>
    <xdr:sp macro="" textlink="">
      <xdr:nvSpPr>
        <xdr:cNvPr id="365" name="普通建設事業費該当値テキスト"/>
        <xdr:cNvSpPr txBox="1"/>
      </xdr:nvSpPr>
      <xdr:spPr>
        <a:xfrm>
          <a:off x="10528300" y="984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98412</xdr:rowOff>
    </xdr:from>
    <xdr:to>
      <xdr:col>50</xdr:col>
      <xdr:colOff>165100</xdr:colOff>
      <xdr:row>58</xdr:row>
      <xdr:rowOff>28562</xdr:rowOff>
    </xdr:to>
    <xdr:sp macro="" textlink="">
      <xdr:nvSpPr>
        <xdr:cNvPr id="366" name="楕円 365"/>
        <xdr:cNvSpPr/>
      </xdr:nvSpPr>
      <xdr:spPr>
        <a:xfrm>
          <a:off x="9588500" y="987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45089</xdr:rowOff>
    </xdr:from>
    <xdr:ext cx="599010" cy="259045"/>
    <xdr:sp macro="" textlink="">
      <xdr:nvSpPr>
        <xdr:cNvPr id="367" name="テキスト ボックス 366"/>
        <xdr:cNvSpPr txBox="1"/>
      </xdr:nvSpPr>
      <xdr:spPr>
        <a:xfrm>
          <a:off x="9339795" y="9646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53253</xdr:rowOff>
    </xdr:from>
    <xdr:to>
      <xdr:col>46</xdr:col>
      <xdr:colOff>38100</xdr:colOff>
      <xdr:row>58</xdr:row>
      <xdr:rowOff>154853</xdr:rowOff>
    </xdr:to>
    <xdr:sp macro="" textlink="">
      <xdr:nvSpPr>
        <xdr:cNvPr id="368" name="楕円 367"/>
        <xdr:cNvSpPr/>
      </xdr:nvSpPr>
      <xdr:spPr>
        <a:xfrm>
          <a:off x="8699500" y="999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171380</xdr:rowOff>
    </xdr:from>
    <xdr:ext cx="599010" cy="259045"/>
    <xdr:sp macro="" textlink="">
      <xdr:nvSpPr>
        <xdr:cNvPr id="369" name="テキスト ボックス 368"/>
        <xdr:cNvSpPr txBox="1"/>
      </xdr:nvSpPr>
      <xdr:spPr>
        <a:xfrm>
          <a:off x="8450795" y="977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77177</xdr:rowOff>
    </xdr:from>
    <xdr:to>
      <xdr:col>41</xdr:col>
      <xdr:colOff>101600</xdr:colOff>
      <xdr:row>59</xdr:row>
      <xdr:rowOff>7327</xdr:rowOff>
    </xdr:to>
    <xdr:sp macro="" textlink="">
      <xdr:nvSpPr>
        <xdr:cNvPr id="370" name="楕円 369"/>
        <xdr:cNvSpPr/>
      </xdr:nvSpPr>
      <xdr:spPr>
        <a:xfrm>
          <a:off x="7810500" y="1002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23854</xdr:rowOff>
    </xdr:from>
    <xdr:ext cx="599010" cy="259045"/>
    <xdr:sp macro="" textlink="">
      <xdr:nvSpPr>
        <xdr:cNvPr id="371" name="テキスト ボックス 370"/>
        <xdr:cNvSpPr txBox="1"/>
      </xdr:nvSpPr>
      <xdr:spPr>
        <a:xfrm>
          <a:off x="7561795" y="979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83487</xdr:rowOff>
    </xdr:from>
    <xdr:to>
      <xdr:col>36</xdr:col>
      <xdr:colOff>165100</xdr:colOff>
      <xdr:row>59</xdr:row>
      <xdr:rowOff>13637</xdr:rowOff>
    </xdr:to>
    <xdr:sp macro="" textlink="">
      <xdr:nvSpPr>
        <xdr:cNvPr id="372" name="楕円 371"/>
        <xdr:cNvSpPr/>
      </xdr:nvSpPr>
      <xdr:spPr>
        <a:xfrm>
          <a:off x="6921500" y="100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30164</xdr:rowOff>
    </xdr:from>
    <xdr:ext cx="599010" cy="259045"/>
    <xdr:sp macro="" textlink="">
      <xdr:nvSpPr>
        <xdr:cNvPr id="373" name="テキスト ボックス 372"/>
        <xdr:cNvSpPr txBox="1"/>
      </xdr:nvSpPr>
      <xdr:spPr>
        <a:xfrm>
          <a:off x="6672795" y="980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66261</xdr:rowOff>
    </xdr:from>
    <xdr:to>
      <xdr:col>55</xdr:col>
      <xdr:colOff>0</xdr:colOff>
      <xdr:row>78</xdr:row>
      <xdr:rowOff>77563</xdr:rowOff>
    </xdr:to>
    <xdr:cxnSp macro="">
      <xdr:nvCxnSpPr>
        <xdr:cNvPr id="400" name="直線コネクタ 399"/>
        <xdr:cNvCxnSpPr/>
      </xdr:nvCxnSpPr>
      <xdr:spPr>
        <a:xfrm>
          <a:off x="9639300" y="13439361"/>
          <a:ext cx="8382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66261</xdr:rowOff>
    </xdr:from>
    <xdr:to>
      <xdr:col>50</xdr:col>
      <xdr:colOff>114300</xdr:colOff>
      <xdr:row>78</xdr:row>
      <xdr:rowOff>89246</xdr:rowOff>
    </xdr:to>
    <xdr:cxnSp macro="">
      <xdr:nvCxnSpPr>
        <xdr:cNvPr id="403" name="直線コネクタ 402"/>
        <xdr:cNvCxnSpPr/>
      </xdr:nvCxnSpPr>
      <xdr:spPr>
        <a:xfrm flipV="1">
          <a:off x="8750300" y="13439361"/>
          <a:ext cx="889000" cy="2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86440</xdr:rowOff>
    </xdr:from>
    <xdr:to>
      <xdr:col>45</xdr:col>
      <xdr:colOff>177800</xdr:colOff>
      <xdr:row>78</xdr:row>
      <xdr:rowOff>89246</xdr:rowOff>
    </xdr:to>
    <xdr:cxnSp macro="">
      <xdr:nvCxnSpPr>
        <xdr:cNvPr id="406" name="直線コネクタ 405"/>
        <xdr:cNvCxnSpPr/>
      </xdr:nvCxnSpPr>
      <xdr:spPr>
        <a:xfrm>
          <a:off x="7861300" y="13459540"/>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82953</xdr:rowOff>
    </xdr:from>
    <xdr:to>
      <xdr:col>41</xdr:col>
      <xdr:colOff>50800</xdr:colOff>
      <xdr:row>78</xdr:row>
      <xdr:rowOff>86440</xdr:rowOff>
    </xdr:to>
    <xdr:cxnSp macro="">
      <xdr:nvCxnSpPr>
        <xdr:cNvPr id="409" name="直線コネクタ 408"/>
        <xdr:cNvCxnSpPr/>
      </xdr:nvCxnSpPr>
      <xdr:spPr>
        <a:xfrm>
          <a:off x="6972300" y="13456053"/>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26763</xdr:rowOff>
    </xdr:from>
    <xdr:to>
      <xdr:col>55</xdr:col>
      <xdr:colOff>50800</xdr:colOff>
      <xdr:row>78</xdr:row>
      <xdr:rowOff>128363</xdr:rowOff>
    </xdr:to>
    <xdr:sp macro="" textlink="">
      <xdr:nvSpPr>
        <xdr:cNvPr id="419" name="楕円 418"/>
        <xdr:cNvSpPr/>
      </xdr:nvSpPr>
      <xdr:spPr>
        <a:xfrm>
          <a:off x="10426700" y="133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3896</xdr:rowOff>
    </xdr:from>
    <xdr:ext cx="599010" cy="259045"/>
    <xdr:sp macro="" textlink="">
      <xdr:nvSpPr>
        <xdr:cNvPr id="420" name="普通建設事業費 （ うち新規整備　）該当値テキスト"/>
        <xdr:cNvSpPr txBox="1"/>
      </xdr:nvSpPr>
      <xdr:spPr>
        <a:xfrm>
          <a:off x="10528300" y="1337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15461</xdr:rowOff>
    </xdr:from>
    <xdr:to>
      <xdr:col>50</xdr:col>
      <xdr:colOff>165100</xdr:colOff>
      <xdr:row>78</xdr:row>
      <xdr:rowOff>117061</xdr:rowOff>
    </xdr:to>
    <xdr:sp macro="" textlink="">
      <xdr:nvSpPr>
        <xdr:cNvPr id="421" name="楕円 420"/>
        <xdr:cNvSpPr/>
      </xdr:nvSpPr>
      <xdr:spPr>
        <a:xfrm>
          <a:off x="9588500" y="133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133588</xdr:rowOff>
    </xdr:from>
    <xdr:ext cx="599010" cy="259045"/>
    <xdr:sp macro="" textlink="">
      <xdr:nvSpPr>
        <xdr:cNvPr id="422" name="テキスト ボックス 421"/>
        <xdr:cNvSpPr txBox="1"/>
      </xdr:nvSpPr>
      <xdr:spPr>
        <a:xfrm>
          <a:off x="9339795" y="1316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38446</xdr:rowOff>
    </xdr:from>
    <xdr:to>
      <xdr:col>46</xdr:col>
      <xdr:colOff>38100</xdr:colOff>
      <xdr:row>78</xdr:row>
      <xdr:rowOff>140046</xdr:rowOff>
    </xdr:to>
    <xdr:sp macro="" textlink="">
      <xdr:nvSpPr>
        <xdr:cNvPr id="423" name="楕円 422"/>
        <xdr:cNvSpPr/>
      </xdr:nvSpPr>
      <xdr:spPr>
        <a:xfrm>
          <a:off x="8699500" y="134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131173</xdr:rowOff>
    </xdr:from>
    <xdr:ext cx="599010" cy="259045"/>
    <xdr:sp macro="" textlink="">
      <xdr:nvSpPr>
        <xdr:cNvPr id="424" name="テキスト ボックス 423"/>
        <xdr:cNvSpPr txBox="1"/>
      </xdr:nvSpPr>
      <xdr:spPr>
        <a:xfrm>
          <a:off x="8450795" y="1350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35640</xdr:rowOff>
    </xdr:from>
    <xdr:to>
      <xdr:col>41</xdr:col>
      <xdr:colOff>101600</xdr:colOff>
      <xdr:row>78</xdr:row>
      <xdr:rowOff>137240</xdr:rowOff>
    </xdr:to>
    <xdr:sp macro="" textlink="">
      <xdr:nvSpPr>
        <xdr:cNvPr id="425" name="楕円 424"/>
        <xdr:cNvSpPr/>
      </xdr:nvSpPr>
      <xdr:spPr>
        <a:xfrm>
          <a:off x="7810500" y="1340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153767</xdr:rowOff>
    </xdr:from>
    <xdr:ext cx="599010" cy="259045"/>
    <xdr:sp macro="" textlink="">
      <xdr:nvSpPr>
        <xdr:cNvPr id="426" name="テキスト ボックス 425"/>
        <xdr:cNvSpPr txBox="1"/>
      </xdr:nvSpPr>
      <xdr:spPr>
        <a:xfrm>
          <a:off x="7561795" y="131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32153</xdr:rowOff>
    </xdr:from>
    <xdr:to>
      <xdr:col>36</xdr:col>
      <xdr:colOff>165100</xdr:colOff>
      <xdr:row>78</xdr:row>
      <xdr:rowOff>133753</xdr:rowOff>
    </xdr:to>
    <xdr:sp macro="" textlink="">
      <xdr:nvSpPr>
        <xdr:cNvPr id="427" name="楕円 426"/>
        <xdr:cNvSpPr/>
      </xdr:nvSpPr>
      <xdr:spPr>
        <a:xfrm>
          <a:off x="6921500" y="1340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150280</xdr:rowOff>
    </xdr:from>
    <xdr:ext cx="599010" cy="259045"/>
    <xdr:sp macro="" textlink="">
      <xdr:nvSpPr>
        <xdr:cNvPr id="428" name="テキスト ボックス 427"/>
        <xdr:cNvSpPr txBox="1"/>
      </xdr:nvSpPr>
      <xdr:spPr>
        <a:xfrm>
          <a:off x="6672795" y="1318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154143</xdr:rowOff>
    </xdr:from>
    <xdr:to>
      <xdr:col>55</xdr:col>
      <xdr:colOff>0</xdr:colOff>
      <xdr:row>97</xdr:row>
      <xdr:rowOff>144918</xdr:rowOff>
    </xdr:to>
    <xdr:cxnSp macro="">
      <xdr:nvCxnSpPr>
        <xdr:cNvPr id="455" name="直線コネクタ 454"/>
        <xdr:cNvCxnSpPr/>
      </xdr:nvCxnSpPr>
      <xdr:spPr>
        <a:xfrm>
          <a:off x="9639300" y="16613343"/>
          <a:ext cx="838200" cy="16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154143</xdr:rowOff>
    </xdr:from>
    <xdr:to>
      <xdr:col>50</xdr:col>
      <xdr:colOff>114300</xdr:colOff>
      <xdr:row>97</xdr:row>
      <xdr:rowOff>134091</xdr:rowOff>
    </xdr:to>
    <xdr:cxnSp macro="">
      <xdr:nvCxnSpPr>
        <xdr:cNvPr id="458" name="直線コネクタ 457"/>
        <xdr:cNvCxnSpPr/>
      </xdr:nvCxnSpPr>
      <xdr:spPr>
        <a:xfrm flipV="1">
          <a:off x="8750300" y="16613343"/>
          <a:ext cx="889000" cy="15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134091</xdr:rowOff>
    </xdr:from>
    <xdr:to>
      <xdr:col>45</xdr:col>
      <xdr:colOff>177800</xdr:colOff>
      <xdr:row>98</xdr:row>
      <xdr:rowOff>4225</xdr:rowOff>
    </xdr:to>
    <xdr:cxnSp macro="">
      <xdr:nvCxnSpPr>
        <xdr:cNvPr id="461" name="直線コネクタ 460"/>
        <xdr:cNvCxnSpPr/>
      </xdr:nvCxnSpPr>
      <xdr:spPr>
        <a:xfrm flipV="1">
          <a:off x="7861300" y="16764741"/>
          <a:ext cx="889000" cy="4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4225</xdr:rowOff>
    </xdr:from>
    <xdr:to>
      <xdr:col>41</xdr:col>
      <xdr:colOff>50800</xdr:colOff>
      <xdr:row>98</xdr:row>
      <xdr:rowOff>18351</xdr:rowOff>
    </xdr:to>
    <xdr:cxnSp macro="">
      <xdr:nvCxnSpPr>
        <xdr:cNvPr id="464" name="直線コネクタ 463"/>
        <xdr:cNvCxnSpPr/>
      </xdr:nvCxnSpPr>
      <xdr:spPr>
        <a:xfrm flipV="1">
          <a:off x="6972300" y="16806325"/>
          <a:ext cx="889000" cy="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94118</xdr:rowOff>
    </xdr:from>
    <xdr:to>
      <xdr:col>55</xdr:col>
      <xdr:colOff>50800</xdr:colOff>
      <xdr:row>98</xdr:row>
      <xdr:rowOff>24268</xdr:rowOff>
    </xdr:to>
    <xdr:sp macro="" textlink="">
      <xdr:nvSpPr>
        <xdr:cNvPr id="474" name="楕円 473"/>
        <xdr:cNvSpPr/>
      </xdr:nvSpPr>
      <xdr:spPr>
        <a:xfrm>
          <a:off x="10426700" y="1672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116995</xdr:rowOff>
    </xdr:from>
    <xdr:ext cx="599010" cy="259045"/>
    <xdr:sp macro="" textlink="">
      <xdr:nvSpPr>
        <xdr:cNvPr id="475" name="普通建設事業費 （ うち更新整備　）該当値テキスト"/>
        <xdr:cNvSpPr txBox="1"/>
      </xdr:nvSpPr>
      <xdr:spPr>
        <a:xfrm>
          <a:off x="10528300" y="1657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103343</xdr:rowOff>
    </xdr:from>
    <xdr:to>
      <xdr:col>50</xdr:col>
      <xdr:colOff>165100</xdr:colOff>
      <xdr:row>97</xdr:row>
      <xdr:rowOff>33493</xdr:rowOff>
    </xdr:to>
    <xdr:sp macro="" textlink="">
      <xdr:nvSpPr>
        <xdr:cNvPr id="476" name="楕円 475"/>
        <xdr:cNvSpPr/>
      </xdr:nvSpPr>
      <xdr:spPr>
        <a:xfrm>
          <a:off x="9588500" y="1656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50020</xdr:rowOff>
    </xdr:from>
    <xdr:ext cx="599010" cy="259045"/>
    <xdr:sp macro="" textlink="">
      <xdr:nvSpPr>
        <xdr:cNvPr id="477" name="テキスト ボックス 476"/>
        <xdr:cNvSpPr txBox="1"/>
      </xdr:nvSpPr>
      <xdr:spPr>
        <a:xfrm>
          <a:off x="9339795" y="1633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83291</xdr:rowOff>
    </xdr:from>
    <xdr:to>
      <xdr:col>46</xdr:col>
      <xdr:colOff>38100</xdr:colOff>
      <xdr:row>98</xdr:row>
      <xdr:rowOff>13441</xdr:rowOff>
    </xdr:to>
    <xdr:sp macro="" textlink="">
      <xdr:nvSpPr>
        <xdr:cNvPr id="478" name="楕円 477"/>
        <xdr:cNvSpPr/>
      </xdr:nvSpPr>
      <xdr:spPr>
        <a:xfrm>
          <a:off x="8699500" y="167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29968</xdr:rowOff>
    </xdr:from>
    <xdr:ext cx="599010" cy="259045"/>
    <xdr:sp macro="" textlink="">
      <xdr:nvSpPr>
        <xdr:cNvPr id="479" name="テキスト ボックス 478"/>
        <xdr:cNvSpPr txBox="1"/>
      </xdr:nvSpPr>
      <xdr:spPr>
        <a:xfrm>
          <a:off x="8450795" y="1648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124875</xdr:rowOff>
    </xdr:from>
    <xdr:to>
      <xdr:col>41</xdr:col>
      <xdr:colOff>101600</xdr:colOff>
      <xdr:row>98</xdr:row>
      <xdr:rowOff>55025</xdr:rowOff>
    </xdr:to>
    <xdr:sp macro="" textlink="">
      <xdr:nvSpPr>
        <xdr:cNvPr id="480" name="楕円 479"/>
        <xdr:cNvSpPr/>
      </xdr:nvSpPr>
      <xdr:spPr>
        <a:xfrm>
          <a:off x="7810500" y="1675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71552</xdr:rowOff>
    </xdr:from>
    <xdr:ext cx="599010" cy="259045"/>
    <xdr:sp macro="" textlink="">
      <xdr:nvSpPr>
        <xdr:cNvPr id="481" name="テキスト ボックス 480"/>
        <xdr:cNvSpPr txBox="1"/>
      </xdr:nvSpPr>
      <xdr:spPr>
        <a:xfrm>
          <a:off x="7561795" y="1653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139001</xdr:rowOff>
    </xdr:from>
    <xdr:to>
      <xdr:col>36</xdr:col>
      <xdr:colOff>165100</xdr:colOff>
      <xdr:row>98</xdr:row>
      <xdr:rowOff>69151</xdr:rowOff>
    </xdr:to>
    <xdr:sp macro="" textlink="">
      <xdr:nvSpPr>
        <xdr:cNvPr id="482" name="楕円 481"/>
        <xdr:cNvSpPr/>
      </xdr:nvSpPr>
      <xdr:spPr>
        <a:xfrm>
          <a:off x="6921500" y="1676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85678</xdr:rowOff>
    </xdr:from>
    <xdr:ext cx="599010" cy="259045"/>
    <xdr:sp macro="" textlink="">
      <xdr:nvSpPr>
        <xdr:cNvPr id="483" name="テキスト ボックス 482"/>
        <xdr:cNvSpPr txBox="1"/>
      </xdr:nvSpPr>
      <xdr:spPr>
        <a:xfrm>
          <a:off x="6672795" y="165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12681</xdr:rowOff>
    </xdr:from>
    <xdr:to>
      <xdr:col>85</xdr:col>
      <xdr:colOff>127000</xdr:colOff>
      <xdr:row>38</xdr:row>
      <xdr:rowOff>26616</xdr:rowOff>
    </xdr:to>
    <xdr:cxnSp macro="">
      <xdr:nvCxnSpPr>
        <xdr:cNvPr id="510" name="直線コネクタ 509"/>
        <xdr:cNvCxnSpPr/>
      </xdr:nvCxnSpPr>
      <xdr:spPr>
        <a:xfrm>
          <a:off x="15481300" y="6527781"/>
          <a:ext cx="838200" cy="1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12681</xdr:rowOff>
    </xdr:from>
    <xdr:to>
      <xdr:col>81</xdr:col>
      <xdr:colOff>50800</xdr:colOff>
      <xdr:row>38</xdr:row>
      <xdr:rowOff>69728</xdr:rowOff>
    </xdr:to>
    <xdr:cxnSp macro="">
      <xdr:nvCxnSpPr>
        <xdr:cNvPr id="513" name="直線コネクタ 512"/>
        <xdr:cNvCxnSpPr/>
      </xdr:nvCxnSpPr>
      <xdr:spPr>
        <a:xfrm flipV="1">
          <a:off x="14592300" y="6527781"/>
          <a:ext cx="889000" cy="5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5" name="テキスト ボックス 514"/>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4138</xdr:rowOff>
    </xdr:from>
    <xdr:to>
      <xdr:col>76</xdr:col>
      <xdr:colOff>114300</xdr:colOff>
      <xdr:row>38</xdr:row>
      <xdr:rowOff>69728</xdr:rowOff>
    </xdr:to>
    <xdr:cxnSp macro="">
      <xdr:nvCxnSpPr>
        <xdr:cNvPr id="516" name="直線コネクタ 515"/>
        <xdr:cNvCxnSpPr/>
      </xdr:nvCxnSpPr>
      <xdr:spPr>
        <a:xfrm>
          <a:off x="13703300" y="6519238"/>
          <a:ext cx="889000" cy="6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4138</xdr:rowOff>
    </xdr:from>
    <xdr:to>
      <xdr:col>71</xdr:col>
      <xdr:colOff>177800</xdr:colOff>
      <xdr:row>38</xdr:row>
      <xdr:rowOff>110878</xdr:rowOff>
    </xdr:to>
    <xdr:cxnSp macro="">
      <xdr:nvCxnSpPr>
        <xdr:cNvPr id="519" name="直線コネクタ 518"/>
        <xdr:cNvCxnSpPr/>
      </xdr:nvCxnSpPr>
      <xdr:spPr>
        <a:xfrm flipV="1">
          <a:off x="12814300" y="6519238"/>
          <a:ext cx="889000" cy="10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144246</xdr:rowOff>
    </xdr:from>
    <xdr:ext cx="534377" cy="259045"/>
    <xdr:sp macro="" textlink="">
      <xdr:nvSpPr>
        <xdr:cNvPr id="521" name="テキスト ボックス 520"/>
        <xdr:cNvSpPr txBox="1"/>
      </xdr:nvSpPr>
      <xdr:spPr>
        <a:xfrm>
          <a:off x="13436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147266</xdr:rowOff>
    </xdr:from>
    <xdr:to>
      <xdr:col>85</xdr:col>
      <xdr:colOff>177800</xdr:colOff>
      <xdr:row>38</xdr:row>
      <xdr:rowOff>77416</xdr:rowOff>
    </xdr:to>
    <xdr:sp macro="" textlink="">
      <xdr:nvSpPr>
        <xdr:cNvPr id="529" name="楕円 528"/>
        <xdr:cNvSpPr/>
      </xdr:nvSpPr>
      <xdr:spPr>
        <a:xfrm>
          <a:off x="16268700" y="64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106643</xdr:rowOff>
    </xdr:from>
    <xdr:ext cx="534377" cy="259045"/>
    <xdr:sp macro="" textlink="">
      <xdr:nvSpPr>
        <xdr:cNvPr id="530" name="災害復旧事業費該当値テキスト"/>
        <xdr:cNvSpPr txBox="1"/>
      </xdr:nvSpPr>
      <xdr:spPr>
        <a:xfrm>
          <a:off x="16370300" y="627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133331</xdr:rowOff>
    </xdr:from>
    <xdr:to>
      <xdr:col>81</xdr:col>
      <xdr:colOff>101600</xdr:colOff>
      <xdr:row>38</xdr:row>
      <xdr:rowOff>63481</xdr:rowOff>
    </xdr:to>
    <xdr:sp macro="" textlink="">
      <xdr:nvSpPr>
        <xdr:cNvPr id="531" name="楕円 530"/>
        <xdr:cNvSpPr/>
      </xdr:nvSpPr>
      <xdr:spPr>
        <a:xfrm>
          <a:off x="15430500" y="64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80008</xdr:rowOff>
    </xdr:from>
    <xdr:ext cx="534377" cy="259045"/>
    <xdr:sp macro="" textlink="">
      <xdr:nvSpPr>
        <xdr:cNvPr id="532" name="テキスト ボックス 531"/>
        <xdr:cNvSpPr txBox="1"/>
      </xdr:nvSpPr>
      <xdr:spPr>
        <a:xfrm>
          <a:off x="15214111" y="625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18928</xdr:rowOff>
    </xdr:from>
    <xdr:to>
      <xdr:col>76</xdr:col>
      <xdr:colOff>165100</xdr:colOff>
      <xdr:row>38</xdr:row>
      <xdr:rowOff>120528</xdr:rowOff>
    </xdr:to>
    <xdr:sp macro="" textlink="">
      <xdr:nvSpPr>
        <xdr:cNvPr id="533" name="楕円 532"/>
        <xdr:cNvSpPr/>
      </xdr:nvSpPr>
      <xdr:spPr>
        <a:xfrm>
          <a:off x="14541500" y="65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137055</xdr:rowOff>
    </xdr:from>
    <xdr:ext cx="534377" cy="259045"/>
    <xdr:sp macro="" textlink="">
      <xdr:nvSpPr>
        <xdr:cNvPr id="534" name="テキスト ボックス 533"/>
        <xdr:cNvSpPr txBox="1"/>
      </xdr:nvSpPr>
      <xdr:spPr>
        <a:xfrm>
          <a:off x="14325111" y="630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124788</xdr:rowOff>
    </xdr:from>
    <xdr:to>
      <xdr:col>72</xdr:col>
      <xdr:colOff>38100</xdr:colOff>
      <xdr:row>38</xdr:row>
      <xdr:rowOff>54938</xdr:rowOff>
    </xdr:to>
    <xdr:sp macro="" textlink="">
      <xdr:nvSpPr>
        <xdr:cNvPr id="535" name="楕円 534"/>
        <xdr:cNvSpPr/>
      </xdr:nvSpPr>
      <xdr:spPr>
        <a:xfrm>
          <a:off x="13652500" y="64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71465</xdr:rowOff>
    </xdr:from>
    <xdr:ext cx="534377" cy="259045"/>
    <xdr:sp macro="" textlink="">
      <xdr:nvSpPr>
        <xdr:cNvPr id="536" name="テキスト ボックス 535"/>
        <xdr:cNvSpPr txBox="1"/>
      </xdr:nvSpPr>
      <xdr:spPr>
        <a:xfrm>
          <a:off x="13436111" y="624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60078</xdr:rowOff>
    </xdr:from>
    <xdr:to>
      <xdr:col>67</xdr:col>
      <xdr:colOff>101600</xdr:colOff>
      <xdr:row>38</xdr:row>
      <xdr:rowOff>161678</xdr:rowOff>
    </xdr:to>
    <xdr:sp macro="" textlink="">
      <xdr:nvSpPr>
        <xdr:cNvPr id="537" name="楕円 536"/>
        <xdr:cNvSpPr/>
      </xdr:nvSpPr>
      <xdr:spPr>
        <a:xfrm>
          <a:off x="12763500" y="657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152805</xdr:rowOff>
    </xdr:from>
    <xdr:ext cx="534377" cy="259045"/>
    <xdr:sp macro="" textlink="">
      <xdr:nvSpPr>
        <xdr:cNvPr id="538" name="テキスト ボックス 537"/>
        <xdr:cNvSpPr txBox="1"/>
      </xdr:nvSpPr>
      <xdr:spPr>
        <a:xfrm>
          <a:off x="12547111" y="6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70055</xdr:rowOff>
    </xdr:from>
    <xdr:to>
      <xdr:col>85</xdr:col>
      <xdr:colOff>127000</xdr:colOff>
      <xdr:row>76</xdr:row>
      <xdr:rowOff>78530</xdr:rowOff>
    </xdr:to>
    <xdr:cxnSp macro="">
      <xdr:nvCxnSpPr>
        <xdr:cNvPr id="616" name="直線コネクタ 615"/>
        <xdr:cNvCxnSpPr/>
      </xdr:nvCxnSpPr>
      <xdr:spPr>
        <a:xfrm flipV="1">
          <a:off x="15481300" y="13100255"/>
          <a:ext cx="838200" cy="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58114</xdr:rowOff>
    </xdr:from>
    <xdr:to>
      <xdr:col>81</xdr:col>
      <xdr:colOff>50800</xdr:colOff>
      <xdr:row>76</xdr:row>
      <xdr:rowOff>78530</xdr:rowOff>
    </xdr:to>
    <xdr:cxnSp macro="">
      <xdr:nvCxnSpPr>
        <xdr:cNvPr id="619" name="直線コネクタ 618"/>
        <xdr:cNvCxnSpPr/>
      </xdr:nvCxnSpPr>
      <xdr:spPr>
        <a:xfrm>
          <a:off x="14592300" y="13088314"/>
          <a:ext cx="889000" cy="2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58114</xdr:rowOff>
    </xdr:from>
    <xdr:to>
      <xdr:col>76</xdr:col>
      <xdr:colOff>114300</xdr:colOff>
      <xdr:row>76</xdr:row>
      <xdr:rowOff>63243</xdr:rowOff>
    </xdr:to>
    <xdr:cxnSp macro="">
      <xdr:nvCxnSpPr>
        <xdr:cNvPr id="622" name="直線コネクタ 621"/>
        <xdr:cNvCxnSpPr/>
      </xdr:nvCxnSpPr>
      <xdr:spPr>
        <a:xfrm flipV="1">
          <a:off x="13703300" y="13088314"/>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63243</xdr:rowOff>
    </xdr:from>
    <xdr:to>
      <xdr:col>71</xdr:col>
      <xdr:colOff>177800</xdr:colOff>
      <xdr:row>76</xdr:row>
      <xdr:rowOff>77856</xdr:rowOff>
    </xdr:to>
    <xdr:cxnSp macro="">
      <xdr:nvCxnSpPr>
        <xdr:cNvPr id="625" name="直線コネクタ 624"/>
        <xdr:cNvCxnSpPr/>
      </xdr:nvCxnSpPr>
      <xdr:spPr>
        <a:xfrm flipV="1">
          <a:off x="12814300" y="13093443"/>
          <a:ext cx="8890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19255</xdr:rowOff>
    </xdr:from>
    <xdr:to>
      <xdr:col>85</xdr:col>
      <xdr:colOff>177800</xdr:colOff>
      <xdr:row>76</xdr:row>
      <xdr:rowOff>120855</xdr:rowOff>
    </xdr:to>
    <xdr:sp macro="" textlink="">
      <xdr:nvSpPr>
        <xdr:cNvPr id="635" name="楕円 634"/>
        <xdr:cNvSpPr/>
      </xdr:nvSpPr>
      <xdr:spPr>
        <a:xfrm>
          <a:off x="16268700" y="130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42132</xdr:rowOff>
    </xdr:from>
    <xdr:ext cx="599010" cy="259045"/>
    <xdr:sp macro="" textlink="">
      <xdr:nvSpPr>
        <xdr:cNvPr id="636" name="公債費該当値テキスト"/>
        <xdr:cNvSpPr txBox="1"/>
      </xdr:nvSpPr>
      <xdr:spPr>
        <a:xfrm>
          <a:off x="16370300" y="1290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27730</xdr:rowOff>
    </xdr:from>
    <xdr:to>
      <xdr:col>81</xdr:col>
      <xdr:colOff>101600</xdr:colOff>
      <xdr:row>76</xdr:row>
      <xdr:rowOff>129330</xdr:rowOff>
    </xdr:to>
    <xdr:sp macro="" textlink="">
      <xdr:nvSpPr>
        <xdr:cNvPr id="637" name="楕円 636"/>
        <xdr:cNvSpPr/>
      </xdr:nvSpPr>
      <xdr:spPr>
        <a:xfrm>
          <a:off x="15430500" y="130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145857</xdr:rowOff>
    </xdr:from>
    <xdr:ext cx="599010" cy="259045"/>
    <xdr:sp macro="" textlink="">
      <xdr:nvSpPr>
        <xdr:cNvPr id="638" name="テキスト ボックス 637"/>
        <xdr:cNvSpPr txBox="1"/>
      </xdr:nvSpPr>
      <xdr:spPr>
        <a:xfrm>
          <a:off x="15181795" y="1283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7314</xdr:rowOff>
    </xdr:from>
    <xdr:to>
      <xdr:col>76</xdr:col>
      <xdr:colOff>165100</xdr:colOff>
      <xdr:row>76</xdr:row>
      <xdr:rowOff>108914</xdr:rowOff>
    </xdr:to>
    <xdr:sp macro="" textlink="">
      <xdr:nvSpPr>
        <xdr:cNvPr id="639" name="楕円 638"/>
        <xdr:cNvSpPr/>
      </xdr:nvSpPr>
      <xdr:spPr>
        <a:xfrm>
          <a:off x="14541500" y="1303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125441</xdr:rowOff>
    </xdr:from>
    <xdr:ext cx="599010" cy="259045"/>
    <xdr:sp macro="" textlink="">
      <xdr:nvSpPr>
        <xdr:cNvPr id="640" name="テキスト ボックス 639"/>
        <xdr:cNvSpPr txBox="1"/>
      </xdr:nvSpPr>
      <xdr:spPr>
        <a:xfrm>
          <a:off x="14292795" y="1281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12443</xdr:rowOff>
    </xdr:from>
    <xdr:to>
      <xdr:col>72</xdr:col>
      <xdr:colOff>38100</xdr:colOff>
      <xdr:row>76</xdr:row>
      <xdr:rowOff>114043</xdr:rowOff>
    </xdr:to>
    <xdr:sp macro="" textlink="">
      <xdr:nvSpPr>
        <xdr:cNvPr id="641" name="楕円 640"/>
        <xdr:cNvSpPr/>
      </xdr:nvSpPr>
      <xdr:spPr>
        <a:xfrm>
          <a:off x="13652500" y="130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130570</xdr:rowOff>
    </xdr:from>
    <xdr:ext cx="599010" cy="259045"/>
    <xdr:sp macro="" textlink="">
      <xdr:nvSpPr>
        <xdr:cNvPr id="642" name="テキスト ボックス 641"/>
        <xdr:cNvSpPr txBox="1"/>
      </xdr:nvSpPr>
      <xdr:spPr>
        <a:xfrm>
          <a:off x="13403795" y="1281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27056</xdr:rowOff>
    </xdr:from>
    <xdr:to>
      <xdr:col>67</xdr:col>
      <xdr:colOff>101600</xdr:colOff>
      <xdr:row>76</xdr:row>
      <xdr:rowOff>128656</xdr:rowOff>
    </xdr:to>
    <xdr:sp macro="" textlink="">
      <xdr:nvSpPr>
        <xdr:cNvPr id="643" name="楕円 642"/>
        <xdr:cNvSpPr/>
      </xdr:nvSpPr>
      <xdr:spPr>
        <a:xfrm>
          <a:off x="12763500" y="130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145183</xdr:rowOff>
    </xdr:from>
    <xdr:ext cx="599010" cy="259045"/>
    <xdr:sp macro="" textlink="">
      <xdr:nvSpPr>
        <xdr:cNvPr id="644" name="テキスト ボックス 643"/>
        <xdr:cNvSpPr txBox="1"/>
      </xdr:nvSpPr>
      <xdr:spPr>
        <a:xfrm>
          <a:off x="12514795" y="1283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108660</xdr:rowOff>
    </xdr:from>
    <xdr:to>
      <xdr:col>85</xdr:col>
      <xdr:colOff>127000</xdr:colOff>
      <xdr:row>98</xdr:row>
      <xdr:rowOff>43740</xdr:rowOff>
    </xdr:to>
    <xdr:cxnSp macro="">
      <xdr:nvCxnSpPr>
        <xdr:cNvPr id="673" name="直線コネクタ 672"/>
        <xdr:cNvCxnSpPr/>
      </xdr:nvCxnSpPr>
      <xdr:spPr>
        <a:xfrm flipV="1">
          <a:off x="15481300" y="16739310"/>
          <a:ext cx="838200" cy="10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4" name="積立金平均値テキスト"/>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43740</xdr:rowOff>
    </xdr:from>
    <xdr:to>
      <xdr:col>81</xdr:col>
      <xdr:colOff>50800</xdr:colOff>
      <xdr:row>98</xdr:row>
      <xdr:rowOff>48837</xdr:rowOff>
    </xdr:to>
    <xdr:cxnSp macro="">
      <xdr:nvCxnSpPr>
        <xdr:cNvPr id="676" name="直線コネクタ 675"/>
        <xdr:cNvCxnSpPr/>
      </xdr:nvCxnSpPr>
      <xdr:spPr>
        <a:xfrm flipV="1">
          <a:off x="14592300" y="16845840"/>
          <a:ext cx="8890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48837</xdr:rowOff>
    </xdr:from>
    <xdr:to>
      <xdr:col>76</xdr:col>
      <xdr:colOff>114300</xdr:colOff>
      <xdr:row>98</xdr:row>
      <xdr:rowOff>59961</xdr:rowOff>
    </xdr:to>
    <xdr:cxnSp macro="">
      <xdr:nvCxnSpPr>
        <xdr:cNvPr id="679" name="直線コネクタ 678"/>
        <xdr:cNvCxnSpPr/>
      </xdr:nvCxnSpPr>
      <xdr:spPr>
        <a:xfrm flipV="1">
          <a:off x="13703300" y="16850937"/>
          <a:ext cx="889000" cy="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20866</xdr:rowOff>
    </xdr:from>
    <xdr:ext cx="534377" cy="259045"/>
    <xdr:sp macro="" textlink="">
      <xdr:nvSpPr>
        <xdr:cNvPr id="681" name="テキスト ボックス 680"/>
        <xdr:cNvSpPr txBox="1"/>
      </xdr:nvSpPr>
      <xdr:spPr>
        <a:xfrm>
          <a:off x="14325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57107</xdr:rowOff>
    </xdr:from>
    <xdr:to>
      <xdr:col>71</xdr:col>
      <xdr:colOff>177800</xdr:colOff>
      <xdr:row>98</xdr:row>
      <xdr:rowOff>59961</xdr:rowOff>
    </xdr:to>
    <xdr:cxnSp macro="">
      <xdr:nvCxnSpPr>
        <xdr:cNvPr id="682" name="直線コネクタ 681"/>
        <xdr:cNvCxnSpPr/>
      </xdr:nvCxnSpPr>
      <xdr:spPr>
        <a:xfrm>
          <a:off x="12814300" y="16859207"/>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57860</xdr:rowOff>
    </xdr:from>
    <xdr:to>
      <xdr:col>85</xdr:col>
      <xdr:colOff>177800</xdr:colOff>
      <xdr:row>97</xdr:row>
      <xdr:rowOff>159460</xdr:rowOff>
    </xdr:to>
    <xdr:sp macro="" textlink="">
      <xdr:nvSpPr>
        <xdr:cNvPr id="692" name="楕円 691"/>
        <xdr:cNvSpPr/>
      </xdr:nvSpPr>
      <xdr:spPr>
        <a:xfrm>
          <a:off x="16268700" y="166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80737</xdr:rowOff>
    </xdr:from>
    <xdr:ext cx="599010" cy="259045"/>
    <xdr:sp macro="" textlink="">
      <xdr:nvSpPr>
        <xdr:cNvPr id="693" name="積立金該当値テキスト"/>
        <xdr:cNvSpPr txBox="1"/>
      </xdr:nvSpPr>
      <xdr:spPr>
        <a:xfrm>
          <a:off x="16370300" y="1653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164390</xdr:rowOff>
    </xdr:from>
    <xdr:to>
      <xdr:col>81</xdr:col>
      <xdr:colOff>101600</xdr:colOff>
      <xdr:row>98</xdr:row>
      <xdr:rowOff>94540</xdr:rowOff>
    </xdr:to>
    <xdr:sp macro="" textlink="">
      <xdr:nvSpPr>
        <xdr:cNvPr id="694" name="楕円 693"/>
        <xdr:cNvSpPr/>
      </xdr:nvSpPr>
      <xdr:spPr>
        <a:xfrm>
          <a:off x="15430500" y="167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111067</xdr:rowOff>
    </xdr:from>
    <xdr:ext cx="599010" cy="259045"/>
    <xdr:sp macro="" textlink="">
      <xdr:nvSpPr>
        <xdr:cNvPr id="695" name="テキスト ボックス 694"/>
        <xdr:cNvSpPr txBox="1"/>
      </xdr:nvSpPr>
      <xdr:spPr>
        <a:xfrm>
          <a:off x="15181795" y="1657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169487</xdr:rowOff>
    </xdr:from>
    <xdr:to>
      <xdr:col>76</xdr:col>
      <xdr:colOff>165100</xdr:colOff>
      <xdr:row>98</xdr:row>
      <xdr:rowOff>99637</xdr:rowOff>
    </xdr:to>
    <xdr:sp macro="" textlink="">
      <xdr:nvSpPr>
        <xdr:cNvPr id="696" name="楕円 695"/>
        <xdr:cNvSpPr/>
      </xdr:nvSpPr>
      <xdr:spPr>
        <a:xfrm>
          <a:off x="14541500" y="168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116164</xdr:rowOff>
    </xdr:from>
    <xdr:ext cx="599010" cy="259045"/>
    <xdr:sp macro="" textlink="">
      <xdr:nvSpPr>
        <xdr:cNvPr id="697" name="テキスト ボックス 696"/>
        <xdr:cNvSpPr txBox="1"/>
      </xdr:nvSpPr>
      <xdr:spPr>
        <a:xfrm>
          <a:off x="14292795" y="1657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9161</xdr:rowOff>
    </xdr:from>
    <xdr:to>
      <xdr:col>72</xdr:col>
      <xdr:colOff>38100</xdr:colOff>
      <xdr:row>98</xdr:row>
      <xdr:rowOff>110761</xdr:rowOff>
    </xdr:to>
    <xdr:sp macro="" textlink="">
      <xdr:nvSpPr>
        <xdr:cNvPr id="698" name="楕円 697"/>
        <xdr:cNvSpPr/>
      </xdr:nvSpPr>
      <xdr:spPr>
        <a:xfrm>
          <a:off x="13652500" y="1681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127288</xdr:rowOff>
    </xdr:from>
    <xdr:ext cx="599010" cy="259045"/>
    <xdr:sp macro="" textlink="">
      <xdr:nvSpPr>
        <xdr:cNvPr id="699" name="テキスト ボックス 698"/>
        <xdr:cNvSpPr txBox="1"/>
      </xdr:nvSpPr>
      <xdr:spPr>
        <a:xfrm>
          <a:off x="13403795" y="1658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6307</xdr:rowOff>
    </xdr:from>
    <xdr:to>
      <xdr:col>67</xdr:col>
      <xdr:colOff>101600</xdr:colOff>
      <xdr:row>98</xdr:row>
      <xdr:rowOff>107907</xdr:rowOff>
    </xdr:to>
    <xdr:sp macro="" textlink="">
      <xdr:nvSpPr>
        <xdr:cNvPr id="700" name="楕円 699"/>
        <xdr:cNvSpPr/>
      </xdr:nvSpPr>
      <xdr:spPr>
        <a:xfrm>
          <a:off x="12763500" y="1680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124434</xdr:rowOff>
    </xdr:from>
    <xdr:ext cx="599010" cy="259045"/>
    <xdr:sp macro="" textlink="">
      <xdr:nvSpPr>
        <xdr:cNvPr id="701" name="テキスト ボックス 700"/>
        <xdr:cNvSpPr txBox="1"/>
      </xdr:nvSpPr>
      <xdr:spPr>
        <a:xfrm>
          <a:off x="12514795" y="1658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20180</xdr:rowOff>
    </xdr:from>
    <xdr:to>
      <xdr:col>107</xdr:col>
      <xdr:colOff>50800</xdr:colOff>
      <xdr:row>39</xdr:row>
      <xdr:rowOff>44450</xdr:rowOff>
    </xdr:to>
    <xdr:cxnSp macro="">
      <xdr:nvCxnSpPr>
        <xdr:cNvPr id="736" name="直線コネクタ 735"/>
        <xdr:cNvCxnSpPr/>
      </xdr:nvCxnSpPr>
      <xdr:spPr>
        <a:xfrm>
          <a:off x="19545300" y="6706730"/>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140881</xdr:rowOff>
    </xdr:from>
    <xdr:to>
      <xdr:col>102</xdr:col>
      <xdr:colOff>114300</xdr:colOff>
      <xdr:row>39</xdr:row>
      <xdr:rowOff>20180</xdr:rowOff>
    </xdr:to>
    <xdr:cxnSp macro="">
      <xdr:nvCxnSpPr>
        <xdr:cNvPr id="739" name="直線コネクタ 738"/>
        <xdr:cNvCxnSpPr/>
      </xdr:nvCxnSpPr>
      <xdr:spPr>
        <a:xfrm>
          <a:off x="18656300" y="6655981"/>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61841</xdr:rowOff>
    </xdr:from>
    <xdr:ext cx="378565" cy="259045"/>
    <xdr:sp macro="" textlink="">
      <xdr:nvSpPr>
        <xdr:cNvPr id="743" name="テキスト ボックス 742"/>
        <xdr:cNvSpPr txBox="1"/>
      </xdr:nvSpPr>
      <xdr:spPr>
        <a:xfrm>
          <a:off x="18467017" y="67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140830</xdr:rowOff>
    </xdr:from>
    <xdr:to>
      <xdr:col>102</xdr:col>
      <xdr:colOff>165100</xdr:colOff>
      <xdr:row>39</xdr:row>
      <xdr:rowOff>70980</xdr:rowOff>
    </xdr:to>
    <xdr:sp macro="" textlink="">
      <xdr:nvSpPr>
        <xdr:cNvPr id="755" name="楕円 754"/>
        <xdr:cNvSpPr/>
      </xdr:nvSpPr>
      <xdr:spPr>
        <a:xfrm>
          <a:off x="19494500" y="66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62107</xdr:rowOff>
    </xdr:from>
    <xdr:ext cx="378565" cy="259045"/>
    <xdr:sp macro="" textlink="">
      <xdr:nvSpPr>
        <xdr:cNvPr id="756" name="テキスト ボックス 755"/>
        <xdr:cNvSpPr txBox="1"/>
      </xdr:nvSpPr>
      <xdr:spPr>
        <a:xfrm>
          <a:off x="19356017" y="6748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90081</xdr:rowOff>
    </xdr:from>
    <xdr:to>
      <xdr:col>98</xdr:col>
      <xdr:colOff>38100</xdr:colOff>
      <xdr:row>39</xdr:row>
      <xdr:rowOff>20231</xdr:rowOff>
    </xdr:to>
    <xdr:sp macro="" textlink="">
      <xdr:nvSpPr>
        <xdr:cNvPr id="757" name="楕円 756"/>
        <xdr:cNvSpPr/>
      </xdr:nvSpPr>
      <xdr:spPr>
        <a:xfrm>
          <a:off x="18605500" y="66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36758</xdr:rowOff>
    </xdr:from>
    <xdr:ext cx="469744" cy="259045"/>
    <xdr:sp macro="" textlink="">
      <xdr:nvSpPr>
        <xdr:cNvPr id="758" name="テキスト ボックス 757"/>
        <xdr:cNvSpPr txBox="1"/>
      </xdr:nvSpPr>
      <xdr:spPr>
        <a:xfrm>
          <a:off x="18421428" y="638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44559</xdr:rowOff>
    </xdr:from>
    <xdr:to>
      <xdr:col>116</xdr:col>
      <xdr:colOff>63500</xdr:colOff>
      <xdr:row>59</xdr:row>
      <xdr:rowOff>45691</xdr:rowOff>
    </xdr:to>
    <xdr:cxnSp macro="">
      <xdr:nvCxnSpPr>
        <xdr:cNvPr id="789" name="直線コネクタ 788"/>
        <xdr:cNvCxnSpPr/>
      </xdr:nvCxnSpPr>
      <xdr:spPr>
        <a:xfrm flipV="1">
          <a:off x="21323300" y="10160109"/>
          <a:ext cx="8382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45691</xdr:rowOff>
    </xdr:from>
    <xdr:to>
      <xdr:col>111</xdr:col>
      <xdr:colOff>177800</xdr:colOff>
      <xdr:row>59</xdr:row>
      <xdr:rowOff>55924</xdr:rowOff>
    </xdr:to>
    <xdr:cxnSp macro="">
      <xdr:nvCxnSpPr>
        <xdr:cNvPr id="792" name="直線コネクタ 791"/>
        <xdr:cNvCxnSpPr/>
      </xdr:nvCxnSpPr>
      <xdr:spPr>
        <a:xfrm flipV="1">
          <a:off x="20434300" y="10161241"/>
          <a:ext cx="8890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52592</xdr:rowOff>
    </xdr:from>
    <xdr:to>
      <xdr:col>107</xdr:col>
      <xdr:colOff>50800</xdr:colOff>
      <xdr:row>59</xdr:row>
      <xdr:rowOff>55924</xdr:rowOff>
    </xdr:to>
    <xdr:cxnSp macro="">
      <xdr:nvCxnSpPr>
        <xdr:cNvPr id="795" name="直線コネクタ 794"/>
        <xdr:cNvCxnSpPr/>
      </xdr:nvCxnSpPr>
      <xdr:spPr>
        <a:xfrm>
          <a:off x="19545300" y="10168142"/>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52592</xdr:rowOff>
    </xdr:from>
    <xdr:to>
      <xdr:col>102</xdr:col>
      <xdr:colOff>114300</xdr:colOff>
      <xdr:row>59</xdr:row>
      <xdr:rowOff>64665</xdr:rowOff>
    </xdr:to>
    <xdr:cxnSp macro="">
      <xdr:nvCxnSpPr>
        <xdr:cNvPr id="798" name="直線コネクタ 797"/>
        <xdr:cNvCxnSpPr/>
      </xdr:nvCxnSpPr>
      <xdr:spPr>
        <a:xfrm flipV="1">
          <a:off x="18656300" y="10168142"/>
          <a:ext cx="889000" cy="1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165209</xdr:rowOff>
    </xdr:from>
    <xdr:to>
      <xdr:col>116</xdr:col>
      <xdr:colOff>114300</xdr:colOff>
      <xdr:row>59</xdr:row>
      <xdr:rowOff>95359</xdr:rowOff>
    </xdr:to>
    <xdr:sp macro="" textlink="">
      <xdr:nvSpPr>
        <xdr:cNvPr id="808" name="楕円 807"/>
        <xdr:cNvSpPr/>
      </xdr:nvSpPr>
      <xdr:spPr>
        <a:xfrm>
          <a:off x="22110700" y="1010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124586</xdr:rowOff>
    </xdr:from>
    <xdr:ext cx="469744" cy="259045"/>
    <xdr:sp macro="" textlink="">
      <xdr:nvSpPr>
        <xdr:cNvPr id="809" name="貸付金該当値テキスト"/>
        <xdr:cNvSpPr txBox="1"/>
      </xdr:nvSpPr>
      <xdr:spPr>
        <a:xfrm>
          <a:off x="22212300" y="98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166341</xdr:rowOff>
    </xdr:from>
    <xdr:to>
      <xdr:col>112</xdr:col>
      <xdr:colOff>38100</xdr:colOff>
      <xdr:row>59</xdr:row>
      <xdr:rowOff>96491</xdr:rowOff>
    </xdr:to>
    <xdr:sp macro="" textlink="">
      <xdr:nvSpPr>
        <xdr:cNvPr id="810" name="楕円 809"/>
        <xdr:cNvSpPr/>
      </xdr:nvSpPr>
      <xdr:spPr>
        <a:xfrm>
          <a:off x="21272500" y="1011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87618</xdr:rowOff>
    </xdr:from>
    <xdr:ext cx="469744" cy="259045"/>
    <xdr:sp macro="" textlink="">
      <xdr:nvSpPr>
        <xdr:cNvPr id="811" name="テキスト ボックス 810"/>
        <xdr:cNvSpPr txBox="1"/>
      </xdr:nvSpPr>
      <xdr:spPr>
        <a:xfrm>
          <a:off x="21088428" y="1020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5124</xdr:rowOff>
    </xdr:from>
    <xdr:to>
      <xdr:col>107</xdr:col>
      <xdr:colOff>101600</xdr:colOff>
      <xdr:row>59</xdr:row>
      <xdr:rowOff>106724</xdr:rowOff>
    </xdr:to>
    <xdr:sp macro="" textlink="">
      <xdr:nvSpPr>
        <xdr:cNvPr id="812" name="楕円 811"/>
        <xdr:cNvSpPr/>
      </xdr:nvSpPr>
      <xdr:spPr>
        <a:xfrm>
          <a:off x="20383500" y="101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97851</xdr:rowOff>
    </xdr:from>
    <xdr:ext cx="469744" cy="259045"/>
    <xdr:sp macro="" textlink="">
      <xdr:nvSpPr>
        <xdr:cNvPr id="813" name="テキスト ボックス 812"/>
        <xdr:cNvSpPr txBox="1"/>
      </xdr:nvSpPr>
      <xdr:spPr>
        <a:xfrm>
          <a:off x="20199428" y="1021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1792</xdr:rowOff>
    </xdr:from>
    <xdr:to>
      <xdr:col>102</xdr:col>
      <xdr:colOff>165100</xdr:colOff>
      <xdr:row>59</xdr:row>
      <xdr:rowOff>103392</xdr:rowOff>
    </xdr:to>
    <xdr:sp macro="" textlink="">
      <xdr:nvSpPr>
        <xdr:cNvPr id="814" name="楕円 813"/>
        <xdr:cNvSpPr/>
      </xdr:nvSpPr>
      <xdr:spPr>
        <a:xfrm>
          <a:off x="19494500" y="101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119919</xdr:rowOff>
    </xdr:from>
    <xdr:ext cx="469744" cy="259045"/>
    <xdr:sp macro="" textlink="">
      <xdr:nvSpPr>
        <xdr:cNvPr id="815" name="テキスト ボックス 814"/>
        <xdr:cNvSpPr txBox="1"/>
      </xdr:nvSpPr>
      <xdr:spPr>
        <a:xfrm>
          <a:off x="19310428" y="989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13865</xdr:rowOff>
    </xdr:from>
    <xdr:to>
      <xdr:col>98</xdr:col>
      <xdr:colOff>38100</xdr:colOff>
      <xdr:row>59</xdr:row>
      <xdr:rowOff>115465</xdr:rowOff>
    </xdr:to>
    <xdr:sp macro="" textlink="">
      <xdr:nvSpPr>
        <xdr:cNvPr id="816" name="楕円 815"/>
        <xdr:cNvSpPr/>
      </xdr:nvSpPr>
      <xdr:spPr>
        <a:xfrm>
          <a:off x="18605500" y="1012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106592</xdr:rowOff>
    </xdr:from>
    <xdr:ext cx="469744" cy="259045"/>
    <xdr:sp macro="" textlink="">
      <xdr:nvSpPr>
        <xdr:cNvPr id="817" name="テキスト ボックス 816"/>
        <xdr:cNvSpPr txBox="1"/>
      </xdr:nvSpPr>
      <xdr:spPr>
        <a:xfrm>
          <a:off x="18421428" y="1022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43526</xdr:rowOff>
    </xdr:from>
    <xdr:to>
      <xdr:col>116</xdr:col>
      <xdr:colOff>63500</xdr:colOff>
      <xdr:row>77</xdr:row>
      <xdr:rowOff>79253</xdr:rowOff>
    </xdr:to>
    <xdr:cxnSp macro="">
      <xdr:nvCxnSpPr>
        <xdr:cNvPr id="846" name="直線コネクタ 845"/>
        <xdr:cNvCxnSpPr/>
      </xdr:nvCxnSpPr>
      <xdr:spPr>
        <a:xfrm>
          <a:off x="21323300" y="13245176"/>
          <a:ext cx="838200" cy="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43526</xdr:rowOff>
    </xdr:from>
    <xdr:to>
      <xdr:col>111</xdr:col>
      <xdr:colOff>177800</xdr:colOff>
      <xdr:row>77</xdr:row>
      <xdr:rowOff>83336</xdr:rowOff>
    </xdr:to>
    <xdr:cxnSp macro="">
      <xdr:nvCxnSpPr>
        <xdr:cNvPr id="849" name="直線コネクタ 848"/>
        <xdr:cNvCxnSpPr/>
      </xdr:nvCxnSpPr>
      <xdr:spPr>
        <a:xfrm flipV="1">
          <a:off x="20434300" y="13245176"/>
          <a:ext cx="889000" cy="3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83336</xdr:rowOff>
    </xdr:from>
    <xdr:to>
      <xdr:col>107</xdr:col>
      <xdr:colOff>50800</xdr:colOff>
      <xdr:row>77</xdr:row>
      <xdr:rowOff>107810</xdr:rowOff>
    </xdr:to>
    <xdr:cxnSp macro="">
      <xdr:nvCxnSpPr>
        <xdr:cNvPr id="852" name="直線コネクタ 851"/>
        <xdr:cNvCxnSpPr/>
      </xdr:nvCxnSpPr>
      <xdr:spPr>
        <a:xfrm flipV="1">
          <a:off x="19545300" y="13284986"/>
          <a:ext cx="889000" cy="2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107810</xdr:rowOff>
    </xdr:from>
    <xdr:to>
      <xdr:col>102</xdr:col>
      <xdr:colOff>114300</xdr:colOff>
      <xdr:row>77</xdr:row>
      <xdr:rowOff>119154</xdr:rowOff>
    </xdr:to>
    <xdr:cxnSp macro="">
      <xdr:nvCxnSpPr>
        <xdr:cNvPr id="855" name="直線コネクタ 854"/>
        <xdr:cNvCxnSpPr/>
      </xdr:nvCxnSpPr>
      <xdr:spPr>
        <a:xfrm flipV="1">
          <a:off x="18656300" y="13309460"/>
          <a:ext cx="889000" cy="1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28453</xdr:rowOff>
    </xdr:from>
    <xdr:to>
      <xdr:col>116</xdr:col>
      <xdr:colOff>114300</xdr:colOff>
      <xdr:row>77</xdr:row>
      <xdr:rowOff>130053</xdr:rowOff>
    </xdr:to>
    <xdr:sp macro="" textlink="">
      <xdr:nvSpPr>
        <xdr:cNvPr id="865" name="楕円 864"/>
        <xdr:cNvSpPr/>
      </xdr:nvSpPr>
      <xdr:spPr>
        <a:xfrm>
          <a:off x="22110700" y="132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51330</xdr:rowOff>
    </xdr:from>
    <xdr:ext cx="599010" cy="259045"/>
    <xdr:sp macro="" textlink="">
      <xdr:nvSpPr>
        <xdr:cNvPr id="866" name="繰出金該当値テキスト"/>
        <xdr:cNvSpPr txBox="1"/>
      </xdr:nvSpPr>
      <xdr:spPr>
        <a:xfrm>
          <a:off x="22212300" y="1308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164176</xdr:rowOff>
    </xdr:from>
    <xdr:to>
      <xdr:col>112</xdr:col>
      <xdr:colOff>38100</xdr:colOff>
      <xdr:row>77</xdr:row>
      <xdr:rowOff>94326</xdr:rowOff>
    </xdr:to>
    <xdr:sp macro="" textlink="">
      <xdr:nvSpPr>
        <xdr:cNvPr id="867" name="楕円 866"/>
        <xdr:cNvSpPr/>
      </xdr:nvSpPr>
      <xdr:spPr>
        <a:xfrm>
          <a:off x="21272500" y="131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110853</xdr:rowOff>
    </xdr:from>
    <xdr:ext cx="599010" cy="259045"/>
    <xdr:sp macro="" textlink="">
      <xdr:nvSpPr>
        <xdr:cNvPr id="868" name="テキスト ボックス 867"/>
        <xdr:cNvSpPr txBox="1"/>
      </xdr:nvSpPr>
      <xdr:spPr>
        <a:xfrm>
          <a:off x="21023795" y="1296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32536</xdr:rowOff>
    </xdr:from>
    <xdr:to>
      <xdr:col>107</xdr:col>
      <xdr:colOff>101600</xdr:colOff>
      <xdr:row>77</xdr:row>
      <xdr:rowOff>134136</xdr:rowOff>
    </xdr:to>
    <xdr:sp macro="" textlink="">
      <xdr:nvSpPr>
        <xdr:cNvPr id="869" name="楕円 868"/>
        <xdr:cNvSpPr/>
      </xdr:nvSpPr>
      <xdr:spPr>
        <a:xfrm>
          <a:off x="20383500" y="1323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150663</xdr:rowOff>
    </xdr:from>
    <xdr:ext cx="599010" cy="259045"/>
    <xdr:sp macro="" textlink="">
      <xdr:nvSpPr>
        <xdr:cNvPr id="870" name="テキスト ボックス 869"/>
        <xdr:cNvSpPr txBox="1"/>
      </xdr:nvSpPr>
      <xdr:spPr>
        <a:xfrm>
          <a:off x="20134795" y="1300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57010</xdr:rowOff>
    </xdr:from>
    <xdr:to>
      <xdr:col>102</xdr:col>
      <xdr:colOff>165100</xdr:colOff>
      <xdr:row>77</xdr:row>
      <xdr:rowOff>158610</xdr:rowOff>
    </xdr:to>
    <xdr:sp macro="" textlink="">
      <xdr:nvSpPr>
        <xdr:cNvPr id="871" name="楕円 870"/>
        <xdr:cNvSpPr/>
      </xdr:nvSpPr>
      <xdr:spPr>
        <a:xfrm>
          <a:off x="19494500" y="132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3687</xdr:rowOff>
    </xdr:from>
    <xdr:ext cx="599010" cy="259045"/>
    <xdr:sp macro="" textlink="">
      <xdr:nvSpPr>
        <xdr:cNvPr id="872" name="テキスト ボックス 871"/>
        <xdr:cNvSpPr txBox="1"/>
      </xdr:nvSpPr>
      <xdr:spPr>
        <a:xfrm>
          <a:off x="19245795" y="130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68354</xdr:rowOff>
    </xdr:from>
    <xdr:to>
      <xdr:col>98</xdr:col>
      <xdr:colOff>38100</xdr:colOff>
      <xdr:row>77</xdr:row>
      <xdr:rowOff>169954</xdr:rowOff>
    </xdr:to>
    <xdr:sp macro="" textlink="">
      <xdr:nvSpPr>
        <xdr:cNvPr id="873" name="楕円 872"/>
        <xdr:cNvSpPr/>
      </xdr:nvSpPr>
      <xdr:spPr>
        <a:xfrm>
          <a:off x="18605500" y="1327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15031</xdr:rowOff>
    </xdr:from>
    <xdr:ext cx="599010" cy="259045"/>
    <xdr:sp macro="" textlink="">
      <xdr:nvSpPr>
        <xdr:cNvPr id="874" name="テキスト ボックス 873"/>
        <xdr:cNvSpPr txBox="1"/>
      </xdr:nvSpPr>
      <xdr:spPr>
        <a:xfrm>
          <a:off x="18356795" y="1304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2,492,995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円となっている。最もコストの高い普通建設事業費は住民一人当たり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510,6924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円となっており、類似団体と比較して一人あたりのコストが高く</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385,182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庁舎耐震化事業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の実施により通常より増加していたためで令和３年度は通常程度に戻ったことが大きい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。公共施設等総合管理計画に基づき用途が重複している施設、利用頻度が低く老朽化が進んでいる施設に関しては積極的に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複合化や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除却</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を進める。人件費については計画的な職員採用を実施し削減を図る。物件費は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、今後も電算関係経費の増などにより悪化が懸念される。各種委託料の見直しや、旅費・需用費の抑制及び予算編成時のシ－リングの実施などにより抑制を図る。補助費等は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令和２年度は定額給付金の支給等により増加したが、令和３年度は通常程度に戻っているが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回っている。引き続き各種団体への補助金や負担金の見直しを図り効率的な運営に努める。繰出金につい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18,754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円減となったが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公営企業の継続事業による公債費の増や医療費が高い水準で移行していること等により今後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増加が懸念される。介護予防の推進や保険税・公営企業の使用料徴収体制の強化を図り、繰出基準を超える繰出金の抑制に努める。本村において現在最たる重要課題は人口減少である。平成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年国勢調査では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年国勢調査では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（速報値）</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となった。人口減少に歯止めをかけないと住民一人当たりのコストはいずれの経費も増加すると思われる。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1,430
1,424
88.26
3,730,667
3,564,983
79,697
1,741,101
3,110,283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79987</xdr:rowOff>
    </xdr:from>
    <xdr:to>
      <xdr:col>24</xdr:col>
      <xdr:colOff>63500</xdr:colOff>
      <xdr:row>35</xdr:row>
      <xdr:rowOff>112480</xdr:rowOff>
    </xdr:to>
    <xdr:cxnSp macro="">
      <xdr:nvCxnSpPr>
        <xdr:cNvPr id="62" name="直線コネクタ 61"/>
        <xdr:cNvCxnSpPr/>
      </xdr:nvCxnSpPr>
      <xdr:spPr>
        <a:xfrm flipV="1">
          <a:off x="3797300" y="6080737"/>
          <a:ext cx="838200" cy="3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102160</xdr:rowOff>
    </xdr:from>
    <xdr:to>
      <xdr:col>19</xdr:col>
      <xdr:colOff>177800</xdr:colOff>
      <xdr:row>35</xdr:row>
      <xdr:rowOff>112480</xdr:rowOff>
    </xdr:to>
    <xdr:cxnSp macro="">
      <xdr:nvCxnSpPr>
        <xdr:cNvPr id="65" name="直線コネクタ 64"/>
        <xdr:cNvCxnSpPr/>
      </xdr:nvCxnSpPr>
      <xdr:spPr>
        <a:xfrm>
          <a:off x="2908300" y="6102910"/>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102160</xdr:rowOff>
    </xdr:from>
    <xdr:to>
      <xdr:col>15</xdr:col>
      <xdr:colOff>50800</xdr:colOff>
      <xdr:row>35</xdr:row>
      <xdr:rowOff>108676</xdr:rowOff>
    </xdr:to>
    <xdr:cxnSp macro="">
      <xdr:nvCxnSpPr>
        <xdr:cNvPr id="68" name="直線コネクタ 67"/>
        <xdr:cNvCxnSpPr/>
      </xdr:nvCxnSpPr>
      <xdr:spPr>
        <a:xfrm flipV="1">
          <a:off x="2019300" y="6102910"/>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106308</xdr:rowOff>
    </xdr:from>
    <xdr:to>
      <xdr:col>10</xdr:col>
      <xdr:colOff>114300</xdr:colOff>
      <xdr:row>35</xdr:row>
      <xdr:rowOff>108676</xdr:rowOff>
    </xdr:to>
    <xdr:cxnSp macro="">
      <xdr:nvCxnSpPr>
        <xdr:cNvPr id="71" name="直線コネクタ 70"/>
        <xdr:cNvCxnSpPr/>
      </xdr:nvCxnSpPr>
      <xdr:spPr>
        <a:xfrm>
          <a:off x="1130300" y="6107058"/>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29187</xdr:rowOff>
    </xdr:from>
    <xdr:to>
      <xdr:col>24</xdr:col>
      <xdr:colOff>114300</xdr:colOff>
      <xdr:row>35</xdr:row>
      <xdr:rowOff>130787</xdr:rowOff>
    </xdr:to>
    <xdr:sp macro="" textlink="">
      <xdr:nvSpPr>
        <xdr:cNvPr id="81" name="楕円 80"/>
        <xdr:cNvSpPr/>
      </xdr:nvSpPr>
      <xdr:spPr>
        <a:xfrm>
          <a:off x="4584700" y="6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52064</xdr:rowOff>
    </xdr:from>
    <xdr:ext cx="534377" cy="259045"/>
    <xdr:sp macro="" textlink="">
      <xdr:nvSpPr>
        <xdr:cNvPr id="82" name="議会費該当値テキスト"/>
        <xdr:cNvSpPr txBox="1"/>
      </xdr:nvSpPr>
      <xdr:spPr>
        <a:xfrm>
          <a:off x="4686300" y="588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61680</xdr:rowOff>
    </xdr:from>
    <xdr:to>
      <xdr:col>20</xdr:col>
      <xdr:colOff>38100</xdr:colOff>
      <xdr:row>35</xdr:row>
      <xdr:rowOff>163280</xdr:rowOff>
    </xdr:to>
    <xdr:sp macro="" textlink="">
      <xdr:nvSpPr>
        <xdr:cNvPr id="83" name="楕円 82"/>
        <xdr:cNvSpPr/>
      </xdr:nvSpPr>
      <xdr:spPr>
        <a:xfrm>
          <a:off x="3746500" y="60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8357</xdr:rowOff>
    </xdr:from>
    <xdr:ext cx="534377" cy="259045"/>
    <xdr:sp macro="" textlink="">
      <xdr:nvSpPr>
        <xdr:cNvPr id="84" name="テキスト ボックス 83"/>
        <xdr:cNvSpPr txBox="1"/>
      </xdr:nvSpPr>
      <xdr:spPr>
        <a:xfrm>
          <a:off x="3530111" y="58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51360</xdr:rowOff>
    </xdr:from>
    <xdr:to>
      <xdr:col>15</xdr:col>
      <xdr:colOff>101600</xdr:colOff>
      <xdr:row>35</xdr:row>
      <xdr:rowOff>152960</xdr:rowOff>
    </xdr:to>
    <xdr:sp macro="" textlink="">
      <xdr:nvSpPr>
        <xdr:cNvPr id="85" name="楕円 84"/>
        <xdr:cNvSpPr/>
      </xdr:nvSpPr>
      <xdr:spPr>
        <a:xfrm>
          <a:off x="2857500" y="60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169487</xdr:rowOff>
    </xdr:from>
    <xdr:ext cx="534377" cy="259045"/>
    <xdr:sp macro="" textlink="">
      <xdr:nvSpPr>
        <xdr:cNvPr id="86" name="テキスト ボックス 85"/>
        <xdr:cNvSpPr txBox="1"/>
      </xdr:nvSpPr>
      <xdr:spPr>
        <a:xfrm>
          <a:off x="2641111" y="582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57876</xdr:rowOff>
    </xdr:from>
    <xdr:to>
      <xdr:col>10</xdr:col>
      <xdr:colOff>165100</xdr:colOff>
      <xdr:row>35</xdr:row>
      <xdr:rowOff>159476</xdr:rowOff>
    </xdr:to>
    <xdr:sp macro="" textlink="">
      <xdr:nvSpPr>
        <xdr:cNvPr id="87" name="楕円 86"/>
        <xdr:cNvSpPr/>
      </xdr:nvSpPr>
      <xdr:spPr>
        <a:xfrm>
          <a:off x="1968500" y="60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4553</xdr:rowOff>
    </xdr:from>
    <xdr:ext cx="534377" cy="259045"/>
    <xdr:sp macro="" textlink="">
      <xdr:nvSpPr>
        <xdr:cNvPr id="88" name="テキスト ボックス 87"/>
        <xdr:cNvSpPr txBox="1"/>
      </xdr:nvSpPr>
      <xdr:spPr>
        <a:xfrm>
          <a:off x="1752111" y="583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55508</xdr:rowOff>
    </xdr:from>
    <xdr:to>
      <xdr:col>6</xdr:col>
      <xdr:colOff>38100</xdr:colOff>
      <xdr:row>35</xdr:row>
      <xdr:rowOff>157108</xdr:rowOff>
    </xdr:to>
    <xdr:sp macro="" textlink="">
      <xdr:nvSpPr>
        <xdr:cNvPr id="89" name="楕円 88"/>
        <xdr:cNvSpPr/>
      </xdr:nvSpPr>
      <xdr:spPr>
        <a:xfrm>
          <a:off x="1079500" y="605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2185</xdr:rowOff>
    </xdr:from>
    <xdr:ext cx="534377" cy="259045"/>
    <xdr:sp macro="" textlink="">
      <xdr:nvSpPr>
        <xdr:cNvPr id="90" name="テキスト ボックス 89"/>
        <xdr:cNvSpPr txBox="1"/>
      </xdr:nvSpPr>
      <xdr:spPr>
        <a:xfrm>
          <a:off x="863111" y="583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5363</xdr:rowOff>
    </xdr:from>
    <xdr:to>
      <xdr:col>24</xdr:col>
      <xdr:colOff>63500</xdr:colOff>
      <xdr:row>56</xdr:row>
      <xdr:rowOff>85163</xdr:rowOff>
    </xdr:to>
    <xdr:cxnSp macro="">
      <xdr:nvCxnSpPr>
        <xdr:cNvPr id="117" name="直線コネクタ 116"/>
        <xdr:cNvCxnSpPr/>
      </xdr:nvCxnSpPr>
      <xdr:spPr>
        <a:xfrm>
          <a:off x="3797300" y="9606563"/>
          <a:ext cx="838200" cy="7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5363</xdr:rowOff>
    </xdr:from>
    <xdr:to>
      <xdr:col>19</xdr:col>
      <xdr:colOff>177800</xdr:colOff>
      <xdr:row>57</xdr:row>
      <xdr:rowOff>44347</xdr:rowOff>
    </xdr:to>
    <xdr:cxnSp macro="">
      <xdr:nvCxnSpPr>
        <xdr:cNvPr id="120" name="直線コネクタ 119"/>
        <xdr:cNvCxnSpPr/>
      </xdr:nvCxnSpPr>
      <xdr:spPr>
        <a:xfrm flipV="1">
          <a:off x="2908300" y="9606563"/>
          <a:ext cx="889000" cy="2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44347</xdr:rowOff>
    </xdr:from>
    <xdr:to>
      <xdr:col>15</xdr:col>
      <xdr:colOff>50800</xdr:colOff>
      <xdr:row>57</xdr:row>
      <xdr:rowOff>77253</xdr:rowOff>
    </xdr:to>
    <xdr:cxnSp macro="">
      <xdr:nvCxnSpPr>
        <xdr:cNvPr id="123" name="直線コネクタ 122"/>
        <xdr:cNvCxnSpPr/>
      </xdr:nvCxnSpPr>
      <xdr:spPr>
        <a:xfrm flipV="1">
          <a:off x="2019300" y="9816997"/>
          <a:ext cx="889000" cy="3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53451</xdr:rowOff>
    </xdr:from>
    <xdr:to>
      <xdr:col>10</xdr:col>
      <xdr:colOff>114300</xdr:colOff>
      <xdr:row>57</xdr:row>
      <xdr:rowOff>77253</xdr:rowOff>
    </xdr:to>
    <xdr:cxnSp macro="">
      <xdr:nvCxnSpPr>
        <xdr:cNvPr id="126" name="直線コネクタ 125"/>
        <xdr:cNvCxnSpPr/>
      </xdr:nvCxnSpPr>
      <xdr:spPr>
        <a:xfrm>
          <a:off x="1130300" y="9826101"/>
          <a:ext cx="889000" cy="2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34363</xdr:rowOff>
    </xdr:from>
    <xdr:to>
      <xdr:col>24</xdr:col>
      <xdr:colOff>114300</xdr:colOff>
      <xdr:row>56</xdr:row>
      <xdr:rowOff>135963</xdr:rowOff>
    </xdr:to>
    <xdr:sp macro="" textlink="">
      <xdr:nvSpPr>
        <xdr:cNvPr id="136" name="楕円 135"/>
        <xdr:cNvSpPr/>
      </xdr:nvSpPr>
      <xdr:spPr>
        <a:xfrm>
          <a:off x="4584700" y="963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57240</xdr:rowOff>
    </xdr:from>
    <xdr:ext cx="599010" cy="259045"/>
    <xdr:sp macro="" textlink="">
      <xdr:nvSpPr>
        <xdr:cNvPr id="137" name="総務費該当値テキスト"/>
        <xdr:cNvSpPr txBox="1"/>
      </xdr:nvSpPr>
      <xdr:spPr>
        <a:xfrm>
          <a:off x="4686300" y="948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126013</xdr:rowOff>
    </xdr:from>
    <xdr:to>
      <xdr:col>20</xdr:col>
      <xdr:colOff>38100</xdr:colOff>
      <xdr:row>56</xdr:row>
      <xdr:rowOff>56163</xdr:rowOff>
    </xdr:to>
    <xdr:sp macro="" textlink="">
      <xdr:nvSpPr>
        <xdr:cNvPr id="138" name="楕円 137"/>
        <xdr:cNvSpPr/>
      </xdr:nvSpPr>
      <xdr:spPr>
        <a:xfrm>
          <a:off x="3746500" y="95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72690</xdr:rowOff>
    </xdr:from>
    <xdr:ext cx="690189" cy="259045"/>
    <xdr:sp macro="" textlink="">
      <xdr:nvSpPr>
        <xdr:cNvPr id="139" name="テキスト ボックス 138"/>
        <xdr:cNvSpPr txBox="1"/>
      </xdr:nvSpPr>
      <xdr:spPr>
        <a:xfrm>
          <a:off x="3452205" y="93309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164997</xdr:rowOff>
    </xdr:from>
    <xdr:to>
      <xdr:col>15</xdr:col>
      <xdr:colOff>101600</xdr:colOff>
      <xdr:row>57</xdr:row>
      <xdr:rowOff>95147</xdr:rowOff>
    </xdr:to>
    <xdr:sp macro="" textlink="">
      <xdr:nvSpPr>
        <xdr:cNvPr id="140" name="楕円 139"/>
        <xdr:cNvSpPr/>
      </xdr:nvSpPr>
      <xdr:spPr>
        <a:xfrm>
          <a:off x="2857500" y="97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111674</xdr:rowOff>
    </xdr:from>
    <xdr:ext cx="599010" cy="259045"/>
    <xdr:sp macro="" textlink="">
      <xdr:nvSpPr>
        <xdr:cNvPr id="141" name="テキスト ボックス 140"/>
        <xdr:cNvSpPr txBox="1"/>
      </xdr:nvSpPr>
      <xdr:spPr>
        <a:xfrm>
          <a:off x="2608795" y="954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26453</xdr:rowOff>
    </xdr:from>
    <xdr:to>
      <xdr:col>10</xdr:col>
      <xdr:colOff>165100</xdr:colOff>
      <xdr:row>57</xdr:row>
      <xdr:rowOff>128053</xdr:rowOff>
    </xdr:to>
    <xdr:sp macro="" textlink="">
      <xdr:nvSpPr>
        <xdr:cNvPr id="142" name="楕円 141"/>
        <xdr:cNvSpPr/>
      </xdr:nvSpPr>
      <xdr:spPr>
        <a:xfrm>
          <a:off x="1968500" y="97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144580</xdr:rowOff>
    </xdr:from>
    <xdr:ext cx="599010" cy="259045"/>
    <xdr:sp macro="" textlink="">
      <xdr:nvSpPr>
        <xdr:cNvPr id="143" name="テキスト ボックス 142"/>
        <xdr:cNvSpPr txBox="1"/>
      </xdr:nvSpPr>
      <xdr:spPr>
        <a:xfrm>
          <a:off x="1719795" y="957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2651</xdr:rowOff>
    </xdr:from>
    <xdr:to>
      <xdr:col>6</xdr:col>
      <xdr:colOff>38100</xdr:colOff>
      <xdr:row>57</xdr:row>
      <xdr:rowOff>104251</xdr:rowOff>
    </xdr:to>
    <xdr:sp macro="" textlink="">
      <xdr:nvSpPr>
        <xdr:cNvPr id="144" name="楕円 143"/>
        <xdr:cNvSpPr/>
      </xdr:nvSpPr>
      <xdr:spPr>
        <a:xfrm>
          <a:off x="1079500" y="977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120778</xdr:rowOff>
    </xdr:from>
    <xdr:ext cx="599010" cy="259045"/>
    <xdr:sp macro="" textlink="">
      <xdr:nvSpPr>
        <xdr:cNvPr id="145" name="テキスト ボックス 144"/>
        <xdr:cNvSpPr txBox="1"/>
      </xdr:nvSpPr>
      <xdr:spPr>
        <a:xfrm>
          <a:off x="830795" y="955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198</xdr:rowOff>
    </xdr:from>
    <xdr:to>
      <xdr:col>24</xdr:col>
      <xdr:colOff>63500</xdr:colOff>
      <xdr:row>76</xdr:row>
      <xdr:rowOff>98385</xdr:rowOff>
    </xdr:to>
    <xdr:cxnSp macro="">
      <xdr:nvCxnSpPr>
        <xdr:cNvPr id="177" name="直線コネクタ 176"/>
        <xdr:cNvCxnSpPr/>
      </xdr:nvCxnSpPr>
      <xdr:spPr>
        <a:xfrm flipV="1">
          <a:off x="3797300" y="13030398"/>
          <a:ext cx="838200" cy="9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98385</xdr:rowOff>
    </xdr:from>
    <xdr:to>
      <xdr:col>19</xdr:col>
      <xdr:colOff>177800</xdr:colOff>
      <xdr:row>76</xdr:row>
      <xdr:rowOff>135364</xdr:rowOff>
    </xdr:to>
    <xdr:cxnSp macro="">
      <xdr:nvCxnSpPr>
        <xdr:cNvPr id="180" name="直線コネクタ 179"/>
        <xdr:cNvCxnSpPr/>
      </xdr:nvCxnSpPr>
      <xdr:spPr>
        <a:xfrm flipV="1">
          <a:off x="2908300" y="13128585"/>
          <a:ext cx="889000" cy="3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135364</xdr:rowOff>
    </xdr:from>
    <xdr:to>
      <xdr:col>15</xdr:col>
      <xdr:colOff>50800</xdr:colOff>
      <xdr:row>77</xdr:row>
      <xdr:rowOff>10959</xdr:rowOff>
    </xdr:to>
    <xdr:cxnSp macro="">
      <xdr:nvCxnSpPr>
        <xdr:cNvPr id="183" name="直線コネクタ 182"/>
        <xdr:cNvCxnSpPr/>
      </xdr:nvCxnSpPr>
      <xdr:spPr>
        <a:xfrm flipV="1">
          <a:off x="2019300" y="13165564"/>
          <a:ext cx="889000" cy="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10959</xdr:rowOff>
    </xdr:from>
    <xdr:to>
      <xdr:col>10</xdr:col>
      <xdr:colOff>114300</xdr:colOff>
      <xdr:row>77</xdr:row>
      <xdr:rowOff>16579</xdr:rowOff>
    </xdr:to>
    <xdr:cxnSp macro="">
      <xdr:nvCxnSpPr>
        <xdr:cNvPr id="186" name="直線コネクタ 185"/>
        <xdr:cNvCxnSpPr/>
      </xdr:nvCxnSpPr>
      <xdr:spPr>
        <a:xfrm flipV="1">
          <a:off x="1130300" y="13212609"/>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120848</xdr:rowOff>
    </xdr:from>
    <xdr:to>
      <xdr:col>24</xdr:col>
      <xdr:colOff>114300</xdr:colOff>
      <xdr:row>76</xdr:row>
      <xdr:rowOff>50998</xdr:rowOff>
    </xdr:to>
    <xdr:sp macro="" textlink="">
      <xdr:nvSpPr>
        <xdr:cNvPr id="196" name="楕円 195"/>
        <xdr:cNvSpPr/>
      </xdr:nvSpPr>
      <xdr:spPr>
        <a:xfrm>
          <a:off x="4584700" y="1297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143725</xdr:rowOff>
    </xdr:from>
    <xdr:ext cx="599010" cy="259045"/>
    <xdr:sp macro="" textlink="">
      <xdr:nvSpPr>
        <xdr:cNvPr id="197" name="民生費該当値テキスト"/>
        <xdr:cNvSpPr txBox="1"/>
      </xdr:nvSpPr>
      <xdr:spPr>
        <a:xfrm>
          <a:off x="4686300" y="1283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47585</xdr:rowOff>
    </xdr:from>
    <xdr:to>
      <xdr:col>20</xdr:col>
      <xdr:colOff>38100</xdr:colOff>
      <xdr:row>76</xdr:row>
      <xdr:rowOff>149185</xdr:rowOff>
    </xdr:to>
    <xdr:sp macro="" textlink="">
      <xdr:nvSpPr>
        <xdr:cNvPr id="198" name="楕円 197"/>
        <xdr:cNvSpPr/>
      </xdr:nvSpPr>
      <xdr:spPr>
        <a:xfrm>
          <a:off x="3746500" y="1307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165712</xdr:rowOff>
    </xdr:from>
    <xdr:ext cx="599010" cy="259045"/>
    <xdr:sp macro="" textlink="">
      <xdr:nvSpPr>
        <xdr:cNvPr id="199" name="テキスト ボックス 198"/>
        <xdr:cNvSpPr txBox="1"/>
      </xdr:nvSpPr>
      <xdr:spPr>
        <a:xfrm>
          <a:off x="3497795" y="1285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84564</xdr:rowOff>
    </xdr:from>
    <xdr:to>
      <xdr:col>15</xdr:col>
      <xdr:colOff>101600</xdr:colOff>
      <xdr:row>77</xdr:row>
      <xdr:rowOff>14714</xdr:rowOff>
    </xdr:to>
    <xdr:sp macro="" textlink="">
      <xdr:nvSpPr>
        <xdr:cNvPr id="200" name="楕円 199"/>
        <xdr:cNvSpPr/>
      </xdr:nvSpPr>
      <xdr:spPr>
        <a:xfrm>
          <a:off x="2857500" y="131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31240</xdr:rowOff>
    </xdr:from>
    <xdr:ext cx="599010" cy="259045"/>
    <xdr:sp macro="" textlink="">
      <xdr:nvSpPr>
        <xdr:cNvPr id="201" name="テキスト ボックス 200"/>
        <xdr:cNvSpPr txBox="1"/>
      </xdr:nvSpPr>
      <xdr:spPr>
        <a:xfrm>
          <a:off x="2608795" y="1288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131609</xdr:rowOff>
    </xdr:from>
    <xdr:to>
      <xdr:col>10</xdr:col>
      <xdr:colOff>165100</xdr:colOff>
      <xdr:row>77</xdr:row>
      <xdr:rowOff>61759</xdr:rowOff>
    </xdr:to>
    <xdr:sp macro="" textlink="">
      <xdr:nvSpPr>
        <xdr:cNvPr id="202" name="楕円 201"/>
        <xdr:cNvSpPr/>
      </xdr:nvSpPr>
      <xdr:spPr>
        <a:xfrm>
          <a:off x="1968500" y="1316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52886</xdr:rowOff>
    </xdr:from>
    <xdr:ext cx="599010" cy="259045"/>
    <xdr:sp macro="" textlink="">
      <xdr:nvSpPr>
        <xdr:cNvPr id="203" name="テキスト ボックス 202"/>
        <xdr:cNvSpPr txBox="1"/>
      </xdr:nvSpPr>
      <xdr:spPr>
        <a:xfrm>
          <a:off x="1719795" y="1325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137229</xdr:rowOff>
    </xdr:from>
    <xdr:to>
      <xdr:col>6</xdr:col>
      <xdr:colOff>38100</xdr:colOff>
      <xdr:row>77</xdr:row>
      <xdr:rowOff>67379</xdr:rowOff>
    </xdr:to>
    <xdr:sp macro="" textlink="">
      <xdr:nvSpPr>
        <xdr:cNvPr id="204" name="楕円 203"/>
        <xdr:cNvSpPr/>
      </xdr:nvSpPr>
      <xdr:spPr>
        <a:xfrm>
          <a:off x="1079500" y="131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58506</xdr:rowOff>
    </xdr:from>
    <xdr:ext cx="599010" cy="259045"/>
    <xdr:sp macro="" textlink="">
      <xdr:nvSpPr>
        <xdr:cNvPr id="205" name="テキスト ボックス 204"/>
        <xdr:cNvSpPr txBox="1"/>
      </xdr:nvSpPr>
      <xdr:spPr>
        <a:xfrm>
          <a:off x="830795" y="1326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9882</xdr:rowOff>
    </xdr:from>
    <xdr:to>
      <xdr:col>24</xdr:col>
      <xdr:colOff>63500</xdr:colOff>
      <xdr:row>98</xdr:row>
      <xdr:rowOff>43881</xdr:rowOff>
    </xdr:to>
    <xdr:cxnSp macro="">
      <xdr:nvCxnSpPr>
        <xdr:cNvPr id="236" name="直線コネクタ 235"/>
        <xdr:cNvCxnSpPr/>
      </xdr:nvCxnSpPr>
      <xdr:spPr>
        <a:xfrm flipV="1">
          <a:off x="3797300" y="16811982"/>
          <a:ext cx="838200" cy="3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43881</xdr:rowOff>
    </xdr:from>
    <xdr:to>
      <xdr:col>19</xdr:col>
      <xdr:colOff>177800</xdr:colOff>
      <xdr:row>98</xdr:row>
      <xdr:rowOff>50640</xdr:rowOff>
    </xdr:to>
    <xdr:cxnSp macro="">
      <xdr:nvCxnSpPr>
        <xdr:cNvPr id="239" name="直線コネクタ 238"/>
        <xdr:cNvCxnSpPr/>
      </xdr:nvCxnSpPr>
      <xdr:spPr>
        <a:xfrm flipV="1">
          <a:off x="2908300" y="16845981"/>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16582</xdr:rowOff>
    </xdr:from>
    <xdr:to>
      <xdr:col>15</xdr:col>
      <xdr:colOff>50800</xdr:colOff>
      <xdr:row>98</xdr:row>
      <xdr:rowOff>50640</xdr:rowOff>
    </xdr:to>
    <xdr:cxnSp macro="">
      <xdr:nvCxnSpPr>
        <xdr:cNvPr id="242" name="直線コネクタ 241"/>
        <xdr:cNvCxnSpPr/>
      </xdr:nvCxnSpPr>
      <xdr:spPr>
        <a:xfrm>
          <a:off x="2019300" y="16818682"/>
          <a:ext cx="889000" cy="3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16582</xdr:rowOff>
    </xdr:from>
    <xdr:to>
      <xdr:col>10</xdr:col>
      <xdr:colOff>114300</xdr:colOff>
      <xdr:row>98</xdr:row>
      <xdr:rowOff>77270</xdr:rowOff>
    </xdr:to>
    <xdr:cxnSp macro="">
      <xdr:nvCxnSpPr>
        <xdr:cNvPr id="245" name="直線コネクタ 244"/>
        <xdr:cNvCxnSpPr/>
      </xdr:nvCxnSpPr>
      <xdr:spPr>
        <a:xfrm flipV="1">
          <a:off x="1130300" y="16818682"/>
          <a:ext cx="889000" cy="6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130532</xdr:rowOff>
    </xdr:from>
    <xdr:to>
      <xdr:col>24</xdr:col>
      <xdr:colOff>114300</xdr:colOff>
      <xdr:row>98</xdr:row>
      <xdr:rowOff>60682</xdr:rowOff>
    </xdr:to>
    <xdr:sp macro="" textlink="">
      <xdr:nvSpPr>
        <xdr:cNvPr id="255" name="楕円 254"/>
        <xdr:cNvSpPr/>
      </xdr:nvSpPr>
      <xdr:spPr>
        <a:xfrm>
          <a:off x="4584700" y="167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153409</xdr:rowOff>
    </xdr:from>
    <xdr:ext cx="599010" cy="259045"/>
    <xdr:sp macro="" textlink="">
      <xdr:nvSpPr>
        <xdr:cNvPr id="256" name="衛生費該当値テキスト"/>
        <xdr:cNvSpPr txBox="1"/>
      </xdr:nvSpPr>
      <xdr:spPr>
        <a:xfrm>
          <a:off x="4686300" y="166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164531</xdr:rowOff>
    </xdr:from>
    <xdr:to>
      <xdr:col>20</xdr:col>
      <xdr:colOff>38100</xdr:colOff>
      <xdr:row>98</xdr:row>
      <xdr:rowOff>94681</xdr:rowOff>
    </xdr:to>
    <xdr:sp macro="" textlink="">
      <xdr:nvSpPr>
        <xdr:cNvPr id="257" name="楕円 256"/>
        <xdr:cNvSpPr/>
      </xdr:nvSpPr>
      <xdr:spPr>
        <a:xfrm>
          <a:off x="3746500" y="1679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111208</xdr:rowOff>
    </xdr:from>
    <xdr:ext cx="599010" cy="259045"/>
    <xdr:sp macro="" textlink="">
      <xdr:nvSpPr>
        <xdr:cNvPr id="258" name="テキスト ボックス 257"/>
        <xdr:cNvSpPr txBox="1"/>
      </xdr:nvSpPr>
      <xdr:spPr>
        <a:xfrm>
          <a:off x="3497795" y="1657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171290</xdr:rowOff>
    </xdr:from>
    <xdr:to>
      <xdr:col>15</xdr:col>
      <xdr:colOff>101600</xdr:colOff>
      <xdr:row>98</xdr:row>
      <xdr:rowOff>101440</xdr:rowOff>
    </xdr:to>
    <xdr:sp macro="" textlink="">
      <xdr:nvSpPr>
        <xdr:cNvPr id="259" name="楕円 258"/>
        <xdr:cNvSpPr/>
      </xdr:nvSpPr>
      <xdr:spPr>
        <a:xfrm>
          <a:off x="2857500" y="1680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92567</xdr:rowOff>
    </xdr:from>
    <xdr:ext cx="599010" cy="259045"/>
    <xdr:sp macro="" textlink="">
      <xdr:nvSpPr>
        <xdr:cNvPr id="260" name="テキスト ボックス 259"/>
        <xdr:cNvSpPr txBox="1"/>
      </xdr:nvSpPr>
      <xdr:spPr>
        <a:xfrm>
          <a:off x="2608795" y="1689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137232</xdr:rowOff>
    </xdr:from>
    <xdr:to>
      <xdr:col>10</xdr:col>
      <xdr:colOff>165100</xdr:colOff>
      <xdr:row>98</xdr:row>
      <xdr:rowOff>67382</xdr:rowOff>
    </xdr:to>
    <xdr:sp macro="" textlink="">
      <xdr:nvSpPr>
        <xdr:cNvPr id="261" name="楕円 260"/>
        <xdr:cNvSpPr/>
      </xdr:nvSpPr>
      <xdr:spPr>
        <a:xfrm>
          <a:off x="1968500" y="167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83909</xdr:rowOff>
    </xdr:from>
    <xdr:ext cx="599010" cy="259045"/>
    <xdr:sp macro="" textlink="">
      <xdr:nvSpPr>
        <xdr:cNvPr id="262" name="テキスト ボックス 261"/>
        <xdr:cNvSpPr txBox="1"/>
      </xdr:nvSpPr>
      <xdr:spPr>
        <a:xfrm>
          <a:off x="1719795" y="1654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26470</xdr:rowOff>
    </xdr:from>
    <xdr:to>
      <xdr:col>6</xdr:col>
      <xdr:colOff>38100</xdr:colOff>
      <xdr:row>98</xdr:row>
      <xdr:rowOff>128070</xdr:rowOff>
    </xdr:to>
    <xdr:sp macro="" textlink="">
      <xdr:nvSpPr>
        <xdr:cNvPr id="263" name="楕円 262"/>
        <xdr:cNvSpPr/>
      </xdr:nvSpPr>
      <xdr:spPr>
        <a:xfrm>
          <a:off x="1079500" y="168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119197</xdr:rowOff>
    </xdr:from>
    <xdr:ext cx="599010" cy="259045"/>
    <xdr:sp macro="" textlink="">
      <xdr:nvSpPr>
        <xdr:cNvPr id="264" name="テキスト ボックス 263"/>
        <xdr:cNvSpPr txBox="1"/>
      </xdr:nvSpPr>
      <xdr:spPr>
        <a:xfrm>
          <a:off x="830795" y="1692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109081</xdr:rowOff>
    </xdr:from>
    <xdr:to>
      <xdr:col>55</xdr:col>
      <xdr:colOff>0</xdr:colOff>
      <xdr:row>57</xdr:row>
      <xdr:rowOff>130387</xdr:rowOff>
    </xdr:to>
    <xdr:cxnSp macro="">
      <xdr:nvCxnSpPr>
        <xdr:cNvPr id="348" name="直線コネクタ 347"/>
        <xdr:cNvCxnSpPr/>
      </xdr:nvCxnSpPr>
      <xdr:spPr>
        <a:xfrm>
          <a:off x="9639300" y="9881731"/>
          <a:ext cx="8382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97950</xdr:rowOff>
    </xdr:from>
    <xdr:to>
      <xdr:col>50</xdr:col>
      <xdr:colOff>114300</xdr:colOff>
      <xdr:row>57</xdr:row>
      <xdr:rowOff>109081</xdr:rowOff>
    </xdr:to>
    <xdr:cxnSp macro="">
      <xdr:nvCxnSpPr>
        <xdr:cNvPr id="351" name="直線コネクタ 350"/>
        <xdr:cNvCxnSpPr/>
      </xdr:nvCxnSpPr>
      <xdr:spPr>
        <a:xfrm>
          <a:off x="8750300" y="9870600"/>
          <a:ext cx="889000" cy="1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87970</xdr:rowOff>
    </xdr:from>
    <xdr:to>
      <xdr:col>45</xdr:col>
      <xdr:colOff>177800</xdr:colOff>
      <xdr:row>57</xdr:row>
      <xdr:rowOff>97950</xdr:rowOff>
    </xdr:to>
    <xdr:cxnSp macro="">
      <xdr:nvCxnSpPr>
        <xdr:cNvPr id="354" name="直線コネクタ 353"/>
        <xdr:cNvCxnSpPr/>
      </xdr:nvCxnSpPr>
      <xdr:spPr>
        <a:xfrm>
          <a:off x="7861300" y="9860620"/>
          <a:ext cx="889000" cy="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87970</xdr:rowOff>
    </xdr:from>
    <xdr:to>
      <xdr:col>41</xdr:col>
      <xdr:colOff>50800</xdr:colOff>
      <xdr:row>57</xdr:row>
      <xdr:rowOff>155225</xdr:rowOff>
    </xdr:to>
    <xdr:cxnSp macro="">
      <xdr:nvCxnSpPr>
        <xdr:cNvPr id="357" name="直線コネクタ 356"/>
        <xdr:cNvCxnSpPr/>
      </xdr:nvCxnSpPr>
      <xdr:spPr>
        <a:xfrm flipV="1">
          <a:off x="6972300" y="9860620"/>
          <a:ext cx="889000" cy="6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79587</xdr:rowOff>
    </xdr:from>
    <xdr:to>
      <xdr:col>55</xdr:col>
      <xdr:colOff>50800</xdr:colOff>
      <xdr:row>58</xdr:row>
      <xdr:rowOff>9737</xdr:rowOff>
    </xdr:to>
    <xdr:sp macro="" textlink="">
      <xdr:nvSpPr>
        <xdr:cNvPr id="367" name="楕円 366"/>
        <xdr:cNvSpPr/>
      </xdr:nvSpPr>
      <xdr:spPr>
        <a:xfrm>
          <a:off x="10426700" y="985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102464</xdr:rowOff>
    </xdr:from>
    <xdr:ext cx="599010" cy="259045"/>
    <xdr:sp macro="" textlink="">
      <xdr:nvSpPr>
        <xdr:cNvPr id="368" name="農林水産業費該当値テキスト"/>
        <xdr:cNvSpPr txBox="1"/>
      </xdr:nvSpPr>
      <xdr:spPr>
        <a:xfrm>
          <a:off x="10528300" y="970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58281</xdr:rowOff>
    </xdr:from>
    <xdr:to>
      <xdr:col>50</xdr:col>
      <xdr:colOff>165100</xdr:colOff>
      <xdr:row>57</xdr:row>
      <xdr:rowOff>159881</xdr:rowOff>
    </xdr:to>
    <xdr:sp macro="" textlink="">
      <xdr:nvSpPr>
        <xdr:cNvPr id="369" name="楕円 368"/>
        <xdr:cNvSpPr/>
      </xdr:nvSpPr>
      <xdr:spPr>
        <a:xfrm>
          <a:off x="9588500" y="98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4958</xdr:rowOff>
    </xdr:from>
    <xdr:ext cx="599010" cy="259045"/>
    <xdr:sp macro="" textlink="">
      <xdr:nvSpPr>
        <xdr:cNvPr id="370" name="テキスト ボックス 369"/>
        <xdr:cNvSpPr txBox="1"/>
      </xdr:nvSpPr>
      <xdr:spPr>
        <a:xfrm>
          <a:off x="9339795" y="960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47150</xdr:rowOff>
    </xdr:from>
    <xdr:to>
      <xdr:col>46</xdr:col>
      <xdr:colOff>38100</xdr:colOff>
      <xdr:row>57</xdr:row>
      <xdr:rowOff>148750</xdr:rowOff>
    </xdr:to>
    <xdr:sp macro="" textlink="">
      <xdr:nvSpPr>
        <xdr:cNvPr id="371" name="楕円 370"/>
        <xdr:cNvSpPr/>
      </xdr:nvSpPr>
      <xdr:spPr>
        <a:xfrm>
          <a:off x="8699500" y="98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165277</xdr:rowOff>
    </xdr:from>
    <xdr:ext cx="599010" cy="259045"/>
    <xdr:sp macro="" textlink="">
      <xdr:nvSpPr>
        <xdr:cNvPr id="372" name="テキスト ボックス 371"/>
        <xdr:cNvSpPr txBox="1"/>
      </xdr:nvSpPr>
      <xdr:spPr>
        <a:xfrm>
          <a:off x="8450795" y="959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37170</xdr:rowOff>
    </xdr:from>
    <xdr:to>
      <xdr:col>41</xdr:col>
      <xdr:colOff>101600</xdr:colOff>
      <xdr:row>57</xdr:row>
      <xdr:rowOff>138770</xdr:rowOff>
    </xdr:to>
    <xdr:sp macro="" textlink="">
      <xdr:nvSpPr>
        <xdr:cNvPr id="373" name="楕円 372"/>
        <xdr:cNvSpPr/>
      </xdr:nvSpPr>
      <xdr:spPr>
        <a:xfrm>
          <a:off x="7810500" y="98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155297</xdr:rowOff>
    </xdr:from>
    <xdr:ext cx="599010" cy="259045"/>
    <xdr:sp macro="" textlink="">
      <xdr:nvSpPr>
        <xdr:cNvPr id="374" name="テキスト ボックス 373"/>
        <xdr:cNvSpPr txBox="1"/>
      </xdr:nvSpPr>
      <xdr:spPr>
        <a:xfrm>
          <a:off x="7561795" y="958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104425</xdr:rowOff>
    </xdr:from>
    <xdr:to>
      <xdr:col>36</xdr:col>
      <xdr:colOff>165100</xdr:colOff>
      <xdr:row>58</xdr:row>
      <xdr:rowOff>34575</xdr:rowOff>
    </xdr:to>
    <xdr:sp macro="" textlink="">
      <xdr:nvSpPr>
        <xdr:cNvPr id="375" name="楕円 374"/>
        <xdr:cNvSpPr/>
      </xdr:nvSpPr>
      <xdr:spPr>
        <a:xfrm>
          <a:off x="6921500" y="98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51102</xdr:rowOff>
    </xdr:from>
    <xdr:ext cx="599010" cy="259045"/>
    <xdr:sp macro="" textlink="">
      <xdr:nvSpPr>
        <xdr:cNvPr id="376" name="テキスト ボックス 375"/>
        <xdr:cNvSpPr txBox="1"/>
      </xdr:nvSpPr>
      <xdr:spPr>
        <a:xfrm>
          <a:off x="6672795" y="96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164233</xdr:rowOff>
    </xdr:from>
    <xdr:to>
      <xdr:col>55</xdr:col>
      <xdr:colOff>0</xdr:colOff>
      <xdr:row>78</xdr:row>
      <xdr:rowOff>165117</xdr:rowOff>
    </xdr:to>
    <xdr:cxnSp macro="">
      <xdr:nvCxnSpPr>
        <xdr:cNvPr id="405" name="直線コネクタ 404"/>
        <xdr:cNvCxnSpPr/>
      </xdr:nvCxnSpPr>
      <xdr:spPr>
        <a:xfrm>
          <a:off x="9639300" y="13537333"/>
          <a:ext cx="8382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164233</xdr:rowOff>
    </xdr:from>
    <xdr:to>
      <xdr:col>50</xdr:col>
      <xdr:colOff>114300</xdr:colOff>
      <xdr:row>79</xdr:row>
      <xdr:rowOff>24806</xdr:rowOff>
    </xdr:to>
    <xdr:cxnSp macro="">
      <xdr:nvCxnSpPr>
        <xdr:cNvPr id="408" name="直線コネクタ 407"/>
        <xdr:cNvCxnSpPr/>
      </xdr:nvCxnSpPr>
      <xdr:spPr>
        <a:xfrm flipV="1">
          <a:off x="8750300" y="13537333"/>
          <a:ext cx="889000"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2919</xdr:rowOff>
    </xdr:from>
    <xdr:to>
      <xdr:col>45</xdr:col>
      <xdr:colOff>177800</xdr:colOff>
      <xdr:row>79</xdr:row>
      <xdr:rowOff>24806</xdr:rowOff>
    </xdr:to>
    <xdr:cxnSp macro="">
      <xdr:nvCxnSpPr>
        <xdr:cNvPr id="411" name="直線コネクタ 410"/>
        <xdr:cNvCxnSpPr/>
      </xdr:nvCxnSpPr>
      <xdr:spPr>
        <a:xfrm>
          <a:off x="7861300" y="13547469"/>
          <a:ext cx="889000" cy="2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2919</xdr:rowOff>
    </xdr:from>
    <xdr:to>
      <xdr:col>41</xdr:col>
      <xdr:colOff>50800</xdr:colOff>
      <xdr:row>79</xdr:row>
      <xdr:rowOff>25144</xdr:rowOff>
    </xdr:to>
    <xdr:cxnSp macro="">
      <xdr:nvCxnSpPr>
        <xdr:cNvPr id="414" name="直線コネクタ 413"/>
        <xdr:cNvCxnSpPr/>
      </xdr:nvCxnSpPr>
      <xdr:spPr>
        <a:xfrm flipV="1">
          <a:off x="6972300" y="13547469"/>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114317</xdr:rowOff>
    </xdr:from>
    <xdr:to>
      <xdr:col>55</xdr:col>
      <xdr:colOff>50800</xdr:colOff>
      <xdr:row>79</xdr:row>
      <xdr:rowOff>44467</xdr:rowOff>
    </xdr:to>
    <xdr:sp macro="" textlink="">
      <xdr:nvSpPr>
        <xdr:cNvPr id="424" name="楕円 423"/>
        <xdr:cNvSpPr/>
      </xdr:nvSpPr>
      <xdr:spPr>
        <a:xfrm>
          <a:off x="10426700" y="1348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29299</xdr:rowOff>
    </xdr:from>
    <xdr:ext cx="534377" cy="259045"/>
    <xdr:sp macro="" textlink="">
      <xdr:nvSpPr>
        <xdr:cNvPr id="425" name="商工費該当値テキスト"/>
        <xdr:cNvSpPr txBox="1"/>
      </xdr:nvSpPr>
      <xdr:spPr>
        <a:xfrm>
          <a:off x="10528300" y="134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113433</xdr:rowOff>
    </xdr:from>
    <xdr:to>
      <xdr:col>50</xdr:col>
      <xdr:colOff>165100</xdr:colOff>
      <xdr:row>79</xdr:row>
      <xdr:rowOff>43583</xdr:rowOff>
    </xdr:to>
    <xdr:sp macro="" textlink="">
      <xdr:nvSpPr>
        <xdr:cNvPr id="426" name="楕円 425"/>
        <xdr:cNvSpPr/>
      </xdr:nvSpPr>
      <xdr:spPr>
        <a:xfrm>
          <a:off x="9588500" y="1348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34710</xdr:rowOff>
    </xdr:from>
    <xdr:ext cx="534377" cy="259045"/>
    <xdr:sp macro="" textlink="">
      <xdr:nvSpPr>
        <xdr:cNvPr id="427" name="テキスト ボックス 426"/>
        <xdr:cNvSpPr txBox="1"/>
      </xdr:nvSpPr>
      <xdr:spPr>
        <a:xfrm>
          <a:off x="9372111" y="1357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145456</xdr:rowOff>
    </xdr:from>
    <xdr:to>
      <xdr:col>46</xdr:col>
      <xdr:colOff>38100</xdr:colOff>
      <xdr:row>79</xdr:row>
      <xdr:rowOff>75606</xdr:rowOff>
    </xdr:to>
    <xdr:sp macro="" textlink="">
      <xdr:nvSpPr>
        <xdr:cNvPr id="428" name="楕円 427"/>
        <xdr:cNvSpPr/>
      </xdr:nvSpPr>
      <xdr:spPr>
        <a:xfrm>
          <a:off x="8699500" y="135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66733</xdr:rowOff>
    </xdr:from>
    <xdr:ext cx="534377" cy="259045"/>
    <xdr:sp macro="" textlink="">
      <xdr:nvSpPr>
        <xdr:cNvPr id="429" name="テキスト ボックス 428"/>
        <xdr:cNvSpPr txBox="1"/>
      </xdr:nvSpPr>
      <xdr:spPr>
        <a:xfrm>
          <a:off x="8483111" y="136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123569</xdr:rowOff>
    </xdr:from>
    <xdr:to>
      <xdr:col>41</xdr:col>
      <xdr:colOff>101600</xdr:colOff>
      <xdr:row>79</xdr:row>
      <xdr:rowOff>53719</xdr:rowOff>
    </xdr:to>
    <xdr:sp macro="" textlink="">
      <xdr:nvSpPr>
        <xdr:cNvPr id="430" name="楕円 429"/>
        <xdr:cNvSpPr/>
      </xdr:nvSpPr>
      <xdr:spPr>
        <a:xfrm>
          <a:off x="7810500" y="134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44846</xdr:rowOff>
    </xdr:from>
    <xdr:ext cx="534377" cy="259045"/>
    <xdr:sp macro="" textlink="">
      <xdr:nvSpPr>
        <xdr:cNvPr id="431" name="テキスト ボックス 430"/>
        <xdr:cNvSpPr txBox="1"/>
      </xdr:nvSpPr>
      <xdr:spPr>
        <a:xfrm>
          <a:off x="7594111" y="1358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145794</xdr:rowOff>
    </xdr:from>
    <xdr:to>
      <xdr:col>36</xdr:col>
      <xdr:colOff>165100</xdr:colOff>
      <xdr:row>79</xdr:row>
      <xdr:rowOff>75944</xdr:rowOff>
    </xdr:to>
    <xdr:sp macro="" textlink="">
      <xdr:nvSpPr>
        <xdr:cNvPr id="432" name="楕円 431"/>
        <xdr:cNvSpPr/>
      </xdr:nvSpPr>
      <xdr:spPr>
        <a:xfrm>
          <a:off x="6921500" y="1351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67071</xdr:rowOff>
    </xdr:from>
    <xdr:ext cx="534377" cy="259045"/>
    <xdr:sp macro="" textlink="">
      <xdr:nvSpPr>
        <xdr:cNvPr id="433" name="テキスト ボックス 432"/>
        <xdr:cNvSpPr txBox="1"/>
      </xdr:nvSpPr>
      <xdr:spPr>
        <a:xfrm>
          <a:off x="6705111" y="1361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95579</xdr:rowOff>
    </xdr:from>
    <xdr:to>
      <xdr:col>55</xdr:col>
      <xdr:colOff>0</xdr:colOff>
      <xdr:row>96</xdr:row>
      <xdr:rowOff>133379</xdr:rowOff>
    </xdr:to>
    <xdr:cxnSp macro="">
      <xdr:nvCxnSpPr>
        <xdr:cNvPr id="458" name="直線コネクタ 457"/>
        <xdr:cNvCxnSpPr/>
      </xdr:nvCxnSpPr>
      <xdr:spPr>
        <a:xfrm>
          <a:off x="9639300" y="16554779"/>
          <a:ext cx="838200" cy="3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95579</xdr:rowOff>
    </xdr:from>
    <xdr:to>
      <xdr:col>50</xdr:col>
      <xdr:colOff>114300</xdr:colOff>
      <xdr:row>96</xdr:row>
      <xdr:rowOff>142083</xdr:rowOff>
    </xdr:to>
    <xdr:cxnSp macro="">
      <xdr:nvCxnSpPr>
        <xdr:cNvPr id="461" name="直線コネクタ 460"/>
        <xdr:cNvCxnSpPr/>
      </xdr:nvCxnSpPr>
      <xdr:spPr>
        <a:xfrm flipV="1">
          <a:off x="8750300" y="16554779"/>
          <a:ext cx="889000" cy="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142083</xdr:rowOff>
    </xdr:from>
    <xdr:to>
      <xdr:col>45</xdr:col>
      <xdr:colOff>177800</xdr:colOff>
      <xdr:row>97</xdr:row>
      <xdr:rowOff>12343</xdr:rowOff>
    </xdr:to>
    <xdr:cxnSp macro="">
      <xdr:nvCxnSpPr>
        <xdr:cNvPr id="464" name="直線コネクタ 463"/>
        <xdr:cNvCxnSpPr/>
      </xdr:nvCxnSpPr>
      <xdr:spPr>
        <a:xfrm flipV="1">
          <a:off x="7861300" y="16601283"/>
          <a:ext cx="889000" cy="4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4079</xdr:rowOff>
    </xdr:from>
    <xdr:to>
      <xdr:col>41</xdr:col>
      <xdr:colOff>50800</xdr:colOff>
      <xdr:row>97</xdr:row>
      <xdr:rowOff>12343</xdr:rowOff>
    </xdr:to>
    <xdr:cxnSp macro="">
      <xdr:nvCxnSpPr>
        <xdr:cNvPr id="467" name="直線コネクタ 466"/>
        <xdr:cNvCxnSpPr/>
      </xdr:nvCxnSpPr>
      <xdr:spPr>
        <a:xfrm>
          <a:off x="6972300" y="16634729"/>
          <a:ext cx="889000" cy="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82579</xdr:rowOff>
    </xdr:from>
    <xdr:to>
      <xdr:col>55</xdr:col>
      <xdr:colOff>50800</xdr:colOff>
      <xdr:row>97</xdr:row>
      <xdr:rowOff>12729</xdr:rowOff>
    </xdr:to>
    <xdr:sp macro="" textlink="">
      <xdr:nvSpPr>
        <xdr:cNvPr id="477" name="楕円 476"/>
        <xdr:cNvSpPr/>
      </xdr:nvSpPr>
      <xdr:spPr>
        <a:xfrm>
          <a:off x="10426700" y="1654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105456</xdr:rowOff>
    </xdr:from>
    <xdr:ext cx="599010" cy="259045"/>
    <xdr:sp macro="" textlink="">
      <xdr:nvSpPr>
        <xdr:cNvPr id="478" name="土木費該当値テキスト"/>
        <xdr:cNvSpPr txBox="1"/>
      </xdr:nvSpPr>
      <xdr:spPr>
        <a:xfrm>
          <a:off x="10528300" y="1639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44779</xdr:rowOff>
    </xdr:from>
    <xdr:to>
      <xdr:col>50</xdr:col>
      <xdr:colOff>165100</xdr:colOff>
      <xdr:row>96</xdr:row>
      <xdr:rowOff>146379</xdr:rowOff>
    </xdr:to>
    <xdr:sp macro="" textlink="">
      <xdr:nvSpPr>
        <xdr:cNvPr id="479" name="楕円 478"/>
        <xdr:cNvSpPr/>
      </xdr:nvSpPr>
      <xdr:spPr>
        <a:xfrm>
          <a:off x="9588500" y="1650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162906</xdr:rowOff>
    </xdr:from>
    <xdr:ext cx="599010" cy="259045"/>
    <xdr:sp macro="" textlink="">
      <xdr:nvSpPr>
        <xdr:cNvPr id="480" name="テキスト ボックス 479"/>
        <xdr:cNvSpPr txBox="1"/>
      </xdr:nvSpPr>
      <xdr:spPr>
        <a:xfrm>
          <a:off x="9339795" y="1627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91283</xdr:rowOff>
    </xdr:from>
    <xdr:to>
      <xdr:col>46</xdr:col>
      <xdr:colOff>38100</xdr:colOff>
      <xdr:row>97</xdr:row>
      <xdr:rowOff>21433</xdr:rowOff>
    </xdr:to>
    <xdr:sp macro="" textlink="">
      <xdr:nvSpPr>
        <xdr:cNvPr id="481" name="楕円 480"/>
        <xdr:cNvSpPr/>
      </xdr:nvSpPr>
      <xdr:spPr>
        <a:xfrm>
          <a:off x="8699500" y="165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37960</xdr:rowOff>
    </xdr:from>
    <xdr:ext cx="599010" cy="259045"/>
    <xdr:sp macro="" textlink="">
      <xdr:nvSpPr>
        <xdr:cNvPr id="482" name="テキスト ボックス 481"/>
        <xdr:cNvSpPr txBox="1"/>
      </xdr:nvSpPr>
      <xdr:spPr>
        <a:xfrm>
          <a:off x="8450795" y="1632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132993</xdr:rowOff>
    </xdr:from>
    <xdr:to>
      <xdr:col>41</xdr:col>
      <xdr:colOff>101600</xdr:colOff>
      <xdr:row>97</xdr:row>
      <xdr:rowOff>63143</xdr:rowOff>
    </xdr:to>
    <xdr:sp macro="" textlink="">
      <xdr:nvSpPr>
        <xdr:cNvPr id="483" name="楕円 482"/>
        <xdr:cNvSpPr/>
      </xdr:nvSpPr>
      <xdr:spPr>
        <a:xfrm>
          <a:off x="7810500" y="165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79670</xdr:rowOff>
    </xdr:from>
    <xdr:ext cx="599010" cy="259045"/>
    <xdr:sp macro="" textlink="">
      <xdr:nvSpPr>
        <xdr:cNvPr id="484" name="テキスト ボックス 483"/>
        <xdr:cNvSpPr txBox="1"/>
      </xdr:nvSpPr>
      <xdr:spPr>
        <a:xfrm>
          <a:off x="7561795" y="1636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124729</xdr:rowOff>
    </xdr:from>
    <xdr:to>
      <xdr:col>36</xdr:col>
      <xdr:colOff>165100</xdr:colOff>
      <xdr:row>97</xdr:row>
      <xdr:rowOff>54879</xdr:rowOff>
    </xdr:to>
    <xdr:sp macro="" textlink="">
      <xdr:nvSpPr>
        <xdr:cNvPr id="485" name="楕円 484"/>
        <xdr:cNvSpPr/>
      </xdr:nvSpPr>
      <xdr:spPr>
        <a:xfrm>
          <a:off x="6921500" y="165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71406</xdr:rowOff>
    </xdr:from>
    <xdr:ext cx="599010" cy="259045"/>
    <xdr:sp macro="" textlink="">
      <xdr:nvSpPr>
        <xdr:cNvPr id="486" name="テキスト ボックス 485"/>
        <xdr:cNvSpPr txBox="1"/>
      </xdr:nvSpPr>
      <xdr:spPr>
        <a:xfrm>
          <a:off x="6672795" y="1635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95550</xdr:rowOff>
    </xdr:from>
    <xdr:to>
      <xdr:col>85</xdr:col>
      <xdr:colOff>127000</xdr:colOff>
      <xdr:row>36</xdr:row>
      <xdr:rowOff>158110</xdr:rowOff>
    </xdr:to>
    <xdr:cxnSp macro="">
      <xdr:nvCxnSpPr>
        <xdr:cNvPr id="515" name="直線コネクタ 514"/>
        <xdr:cNvCxnSpPr/>
      </xdr:nvCxnSpPr>
      <xdr:spPr>
        <a:xfrm>
          <a:off x="15481300" y="6267750"/>
          <a:ext cx="838200" cy="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62094</xdr:rowOff>
    </xdr:from>
    <xdr:to>
      <xdr:col>81</xdr:col>
      <xdr:colOff>50800</xdr:colOff>
      <xdr:row>36</xdr:row>
      <xdr:rowOff>95550</xdr:rowOff>
    </xdr:to>
    <xdr:cxnSp macro="">
      <xdr:nvCxnSpPr>
        <xdr:cNvPr id="518" name="直線コネクタ 517"/>
        <xdr:cNvCxnSpPr/>
      </xdr:nvCxnSpPr>
      <xdr:spPr>
        <a:xfrm>
          <a:off x="14592300" y="6234294"/>
          <a:ext cx="889000" cy="3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62094</xdr:rowOff>
    </xdr:from>
    <xdr:to>
      <xdr:col>76</xdr:col>
      <xdr:colOff>114300</xdr:colOff>
      <xdr:row>37</xdr:row>
      <xdr:rowOff>87366</xdr:rowOff>
    </xdr:to>
    <xdr:cxnSp macro="">
      <xdr:nvCxnSpPr>
        <xdr:cNvPr id="521" name="直線コネクタ 520"/>
        <xdr:cNvCxnSpPr/>
      </xdr:nvCxnSpPr>
      <xdr:spPr>
        <a:xfrm flipV="1">
          <a:off x="13703300" y="6234294"/>
          <a:ext cx="889000" cy="19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39421</xdr:rowOff>
    </xdr:from>
    <xdr:to>
      <xdr:col>71</xdr:col>
      <xdr:colOff>177800</xdr:colOff>
      <xdr:row>37</xdr:row>
      <xdr:rowOff>87366</xdr:rowOff>
    </xdr:to>
    <xdr:cxnSp macro="">
      <xdr:nvCxnSpPr>
        <xdr:cNvPr id="524" name="直線コネクタ 523"/>
        <xdr:cNvCxnSpPr/>
      </xdr:nvCxnSpPr>
      <xdr:spPr>
        <a:xfrm>
          <a:off x="12814300" y="6383071"/>
          <a:ext cx="889000" cy="4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107310</xdr:rowOff>
    </xdr:from>
    <xdr:to>
      <xdr:col>85</xdr:col>
      <xdr:colOff>177800</xdr:colOff>
      <xdr:row>37</xdr:row>
      <xdr:rowOff>37460</xdr:rowOff>
    </xdr:to>
    <xdr:sp macro="" textlink="">
      <xdr:nvSpPr>
        <xdr:cNvPr id="534" name="楕円 533"/>
        <xdr:cNvSpPr/>
      </xdr:nvSpPr>
      <xdr:spPr>
        <a:xfrm>
          <a:off x="16268700" y="627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130187</xdr:rowOff>
    </xdr:from>
    <xdr:ext cx="599010" cy="259045"/>
    <xdr:sp macro="" textlink="">
      <xdr:nvSpPr>
        <xdr:cNvPr id="535" name="消防費該当値テキスト"/>
        <xdr:cNvSpPr txBox="1"/>
      </xdr:nvSpPr>
      <xdr:spPr>
        <a:xfrm>
          <a:off x="16370300" y="613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44750</xdr:rowOff>
    </xdr:from>
    <xdr:to>
      <xdr:col>81</xdr:col>
      <xdr:colOff>101600</xdr:colOff>
      <xdr:row>36</xdr:row>
      <xdr:rowOff>146350</xdr:rowOff>
    </xdr:to>
    <xdr:sp macro="" textlink="">
      <xdr:nvSpPr>
        <xdr:cNvPr id="536" name="楕円 535"/>
        <xdr:cNvSpPr/>
      </xdr:nvSpPr>
      <xdr:spPr>
        <a:xfrm>
          <a:off x="15430500" y="621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162877</xdr:rowOff>
    </xdr:from>
    <xdr:ext cx="599010" cy="259045"/>
    <xdr:sp macro="" textlink="">
      <xdr:nvSpPr>
        <xdr:cNvPr id="537" name="テキスト ボックス 536"/>
        <xdr:cNvSpPr txBox="1"/>
      </xdr:nvSpPr>
      <xdr:spPr>
        <a:xfrm>
          <a:off x="15181795" y="599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11294</xdr:rowOff>
    </xdr:from>
    <xdr:to>
      <xdr:col>76</xdr:col>
      <xdr:colOff>165100</xdr:colOff>
      <xdr:row>36</xdr:row>
      <xdr:rowOff>112894</xdr:rowOff>
    </xdr:to>
    <xdr:sp macro="" textlink="">
      <xdr:nvSpPr>
        <xdr:cNvPr id="538" name="楕円 537"/>
        <xdr:cNvSpPr/>
      </xdr:nvSpPr>
      <xdr:spPr>
        <a:xfrm>
          <a:off x="14541500" y="618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129421</xdr:rowOff>
    </xdr:from>
    <xdr:ext cx="599010" cy="259045"/>
    <xdr:sp macro="" textlink="">
      <xdr:nvSpPr>
        <xdr:cNvPr id="539" name="テキスト ボックス 538"/>
        <xdr:cNvSpPr txBox="1"/>
      </xdr:nvSpPr>
      <xdr:spPr>
        <a:xfrm>
          <a:off x="14292795" y="595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36566</xdr:rowOff>
    </xdr:from>
    <xdr:to>
      <xdr:col>72</xdr:col>
      <xdr:colOff>38100</xdr:colOff>
      <xdr:row>37</xdr:row>
      <xdr:rowOff>138166</xdr:rowOff>
    </xdr:to>
    <xdr:sp macro="" textlink="">
      <xdr:nvSpPr>
        <xdr:cNvPr id="540" name="楕円 539"/>
        <xdr:cNvSpPr/>
      </xdr:nvSpPr>
      <xdr:spPr>
        <a:xfrm>
          <a:off x="13652500" y="63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154693</xdr:rowOff>
    </xdr:from>
    <xdr:ext cx="534377" cy="259045"/>
    <xdr:sp macro="" textlink="">
      <xdr:nvSpPr>
        <xdr:cNvPr id="541" name="テキスト ボックス 540"/>
        <xdr:cNvSpPr txBox="1"/>
      </xdr:nvSpPr>
      <xdr:spPr>
        <a:xfrm>
          <a:off x="13436111" y="615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160071</xdr:rowOff>
    </xdr:from>
    <xdr:to>
      <xdr:col>67</xdr:col>
      <xdr:colOff>101600</xdr:colOff>
      <xdr:row>37</xdr:row>
      <xdr:rowOff>90221</xdr:rowOff>
    </xdr:to>
    <xdr:sp macro="" textlink="">
      <xdr:nvSpPr>
        <xdr:cNvPr id="542" name="楕円 541"/>
        <xdr:cNvSpPr/>
      </xdr:nvSpPr>
      <xdr:spPr>
        <a:xfrm>
          <a:off x="12763500" y="633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106748</xdr:rowOff>
    </xdr:from>
    <xdr:ext cx="534377" cy="259045"/>
    <xdr:sp macro="" textlink="">
      <xdr:nvSpPr>
        <xdr:cNvPr id="543" name="テキスト ボックス 542"/>
        <xdr:cNvSpPr txBox="1"/>
      </xdr:nvSpPr>
      <xdr:spPr>
        <a:xfrm>
          <a:off x="12547111" y="61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xdr:rowOff>
    </xdr:from>
    <xdr:to>
      <xdr:col>85</xdr:col>
      <xdr:colOff>127000</xdr:colOff>
      <xdr:row>57</xdr:row>
      <xdr:rowOff>7875</xdr:rowOff>
    </xdr:to>
    <xdr:cxnSp macro="">
      <xdr:nvCxnSpPr>
        <xdr:cNvPr id="570" name="直線コネクタ 569"/>
        <xdr:cNvCxnSpPr/>
      </xdr:nvCxnSpPr>
      <xdr:spPr>
        <a:xfrm flipV="1">
          <a:off x="15481300" y="9772652"/>
          <a:ext cx="838200" cy="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123321</xdr:rowOff>
    </xdr:from>
    <xdr:to>
      <xdr:col>81</xdr:col>
      <xdr:colOff>50800</xdr:colOff>
      <xdr:row>57</xdr:row>
      <xdr:rowOff>7875</xdr:rowOff>
    </xdr:to>
    <xdr:cxnSp macro="">
      <xdr:nvCxnSpPr>
        <xdr:cNvPr id="573" name="直線コネクタ 572"/>
        <xdr:cNvCxnSpPr/>
      </xdr:nvCxnSpPr>
      <xdr:spPr>
        <a:xfrm>
          <a:off x="14592300" y="9724521"/>
          <a:ext cx="889000" cy="5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29092</xdr:rowOff>
    </xdr:from>
    <xdr:to>
      <xdr:col>76</xdr:col>
      <xdr:colOff>114300</xdr:colOff>
      <xdr:row>56</xdr:row>
      <xdr:rowOff>123321</xdr:rowOff>
    </xdr:to>
    <xdr:cxnSp macro="">
      <xdr:nvCxnSpPr>
        <xdr:cNvPr id="576" name="直線コネクタ 575"/>
        <xdr:cNvCxnSpPr/>
      </xdr:nvCxnSpPr>
      <xdr:spPr>
        <a:xfrm>
          <a:off x="13703300" y="9630292"/>
          <a:ext cx="889000" cy="9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29092</xdr:rowOff>
    </xdr:from>
    <xdr:to>
      <xdr:col>71</xdr:col>
      <xdr:colOff>177800</xdr:colOff>
      <xdr:row>56</xdr:row>
      <xdr:rowOff>148833</xdr:rowOff>
    </xdr:to>
    <xdr:cxnSp macro="">
      <xdr:nvCxnSpPr>
        <xdr:cNvPr id="579" name="直線コネクタ 578"/>
        <xdr:cNvCxnSpPr/>
      </xdr:nvCxnSpPr>
      <xdr:spPr>
        <a:xfrm flipV="1">
          <a:off x="12814300" y="9630292"/>
          <a:ext cx="889000" cy="1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120652</xdr:rowOff>
    </xdr:from>
    <xdr:to>
      <xdr:col>85</xdr:col>
      <xdr:colOff>177800</xdr:colOff>
      <xdr:row>57</xdr:row>
      <xdr:rowOff>50802</xdr:rowOff>
    </xdr:to>
    <xdr:sp macro="" textlink="">
      <xdr:nvSpPr>
        <xdr:cNvPr id="589" name="楕円 588"/>
        <xdr:cNvSpPr/>
      </xdr:nvSpPr>
      <xdr:spPr>
        <a:xfrm>
          <a:off x="16268700" y="972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99079</xdr:rowOff>
    </xdr:from>
    <xdr:ext cx="599010" cy="259045"/>
    <xdr:sp macro="" textlink="">
      <xdr:nvSpPr>
        <xdr:cNvPr id="590" name="教育費該当値テキスト"/>
        <xdr:cNvSpPr txBox="1"/>
      </xdr:nvSpPr>
      <xdr:spPr>
        <a:xfrm>
          <a:off x="16370300" y="970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128525</xdr:rowOff>
    </xdr:from>
    <xdr:to>
      <xdr:col>81</xdr:col>
      <xdr:colOff>101600</xdr:colOff>
      <xdr:row>57</xdr:row>
      <xdr:rowOff>58675</xdr:rowOff>
    </xdr:to>
    <xdr:sp macro="" textlink="">
      <xdr:nvSpPr>
        <xdr:cNvPr id="591" name="楕円 590"/>
        <xdr:cNvSpPr/>
      </xdr:nvSpPr>
      <xdr:spPr>
        <a:xfrm>
          <a:off x="15430500" y="97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75202</xdr:rowOff>
    </xdr:from>
    <xdr:ext cx="599010" cy="259045"/>
    <xdr:sp macro="" textlink="">
      <xdr:nvSpPr>
        <xdr:cNvPr id="592" name="テキスト ボックス 591"/>
        <xdr:cNvSpPr txBox="1"/>
      </xdr:nvSpPr>
      <xdr:spPr>
        <a:xfrm>
          <a:off x="15181795" y="950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72521</xdr:rowOff>
    </xdr:from>
    <xdr:to>
      <xdr:col>76</xdr:col>
      <xdr:colOff>165100</xdr:colOff>
      <xdr:row>57</xdr:row>
      <xdr:rowOff>2671</xdr:rowOff>
    </xdr:to>
    <xdr:sp macro="" textlink="">
      <xdr:nvSpPr>
        <xdr:cNvPr id="593" name="楕円 592"/>
        <xdr:cNvSpPr/>
      </xdr:nvSpPr>
      <xdr:spPr>
        <a:xfrm>
          <a:off x="14541500" y="967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19198</xdr:rowOff>
    </xdr:from>
    <xdr:ext cx="599010" cy="259045"/>
    <xdr:sp macro="" textlink="">
      <xdr:nvSpPr>
        <xdr:cNvPr id="594" name="テキスト ボックス 593"/>
        <xdr:cNvSpPr txBox="1"/>
      </xdr:nvSpPr>
      <xdr:spPr>
        <a:xfrm>
          <a:off x="14292795" y="944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149742</xdr:rowOff>
    </xdr:from>
    <xdr:to>
      <xdr:col>72</xdr:col>
      <xdr:colOff>38100</xdr:colOff>
      <xdr:row>56</xdr:row>
      <xdr:rowOff>79892</xdr:rowOff>
    </xdr:to>
    <xdr:sp macro="" textlink="">
      <xdr:nvSpPr>
        <xdr:cNvPr id="595" name="楕円 594"/>
        <xdr:cNvSpPr/>
      </xdr:nvSpPr>
      <xdr:spPr>
        <a:xfrm>
          <a:off x="13652500" y="95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96419</xdr:rowOff>
    </xdr:from>
    <xdr:ext cx="599010" cy="259045"/>
    <xdr:sp macro="" textlink="">
      <xdr:nvSpPr>
        <xdr:cNvPr id="596" name="テキスト ボックス 595"/>
        <xdr:cNvSpPr txBox="1"/>
      </xdr:nvSpPr>
      <xdr:spPr>
        <a:xfrm>
          <a:off x="13403795" y="935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98033</xdr:rowOff>
    </xdr:from>
    <xdr:to>
      <xdr:col>67</xdr:col>
      <xdr:colOff>101600</xdr:colOff>
      <xdr:row>57</xdr:row>
      <xdr:rowOff>28183</xdr:rowOff>
    </xdr:to>
    <xdr:sp macro="" textlink="">
      <xdr:nvSpPr>
        <xdr:cNvPr id="597" name="楕円 596"/>
        <xdr:cNvSpPr/>
      </xdr:nvSpPr>
      <xdr:spPr>
        <a:xfrm>
          <a:off x="12763500" y="96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44710</xdr:rowOff>
    </xdr:from>
    <xdr:ext cx="599010" cy="259045"/>
    <xdr:sp macro="" textlink="">
      <xdr:nvSpPr>
        <xdr:cNvPr id="598" name="テキスト ボックス 597"/>
        <xdr:cNvSpPr txBox="1"/>
      </xdr:nvSpPr>
      <xdr:spPr>
        <a:xfrm>
          <a:off x="12514795" y="947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12681</xdr:rowOff>
    </xdr:from>
    <xdr:to>
      <xdr:col>85</xdr:col>
      <xdr:colOff>127000</xdr:colOff>
      <xdr:row>78</xdr:row>
      <xdr:rowOff>26615</xdr:rowOff>
    </xdr:to>
    <xdr:cxnSp macro="">
      <xdr:nvCxnSpPr>
        <xdr:cNvPr id="625" name="直線コネクタ 624"/>
        <xdr:cNvCxnSpPr/>
      </xdr:nvCxnSpPr>
      <xdr:spPr>
        <a:xfrm>
          <a:off x="15481300" y="13385781"/>
          <a:ext cx="8382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12681</xdr:rowOff>
    </xdr:from>
    <xdr:to>
      <xdr:col>81</xdr:col>
      <xdr:colOff>50800</xdr:colOff>
      <xdr:row>78</xdr:row>
      <xdr:rowOff>69728</xdr:rowOff>
    </xdr:to>
    <xdr:cxnSp macro="">
      <xdr:nvCxnSpPr>
        <xdr:cNvPr id="628" name="直線コネクタ 627"/>
        <xdr:cNvCxnSpPr/>
      </xdr:nvCxnSpPr>
      <xdr:spPr>
        <a:xfrm flipV="1">
          <a:off x="14592300" y="13385781"/>
          <a:ext cx="889000" cy="5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30" name="テキスト ボックス 629"/>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4138</xdr:rowOff>
    </xdr:from>
    <xdr:to>
      <xdr:col>76</xdr:col>
      <xdr:colOff>114300</xdr:colOff>
      <xdr:row>78</xdr:row>
      <xdr:rowOff>69728</xdr:rowOff>
    </xdr:to>
    <xdr:cxnSp macro="">
      <xdr:nvCxnSpPr>
        <xdr:cNvPr id="631" name="直線コネクタ 630"/>
        <xdr:cNvCxnSpPr/>
      </xdr:nvCxnSpPr>
      <xdr:spPr>
        <a:xfrm>
          <a:off x="13703300" y="13377238"/>
          <a:ext cx="889000" cy="6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3" name="テキスト ボックス 632"/>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4138</xdr:rowOff>
    </xdr:from>
    <xdr:to>
      <xdr:col>71</xdr:col>
      <xdr:colOff>177800</xdr:colOff>
      <xdr:row>78</xdr:row>
      <xdr:rowOff>110879</xdr:rowOff>
    </xdr:to>
    <xdr:cxnSp macro="">
      <xdr:nvCxnSpPr>
        <xdr:cNvPr id="634" name="直線コネクタ 633"/>
        <xdr:cNvCxnSpPr/>
      </xdr:nvCxnSpPr>
      <xdr:spPr>
        <a:xfrm flipV="1">
          <a:off x="12814300" y="13377238"/>
          <a:ext cx="889000" cy="10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144232</xdr:rowOff>
    </xdr:from>
    <xdr:ext cx="534377" cy="259045"/>
    <xdr:sp macro="" textlink="">
      <xdr:nvSpPr>
        <xdr:cNvPr id="636" name="テキスト ボックス 635"/>
        <xdr:cNvSpPr txBox="1"/>
      </xdr:nvSpPr>
      <xdr:spPr>
        <a:xfrm>
          <a:off x="13436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147265</xdr:rowOff>
    </xdr:from>
    <xdr:to>
      <xdr:col>85</xdr:col>
      <xdr:colOff>177800</xdr:colOff>
      <xdr:row>78</xdr:row>
      <xdr:rowOff>77415</xdr:rowOff>
    </xdr:to>
    <xdr:sp macro="" textlink="">
      <xdr:nvSpPr>
        <xdr:cNvPr id="644" name="楕円 643"/>
        <xdr:cNvSpPr/>
      </xdr:nvSpPr>
      <xdr:spPr>
        <a:xfrm>
          <a:off x="16268700" y="1334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106642</xdr:rowOff>
    </xdr:from>
    <xdr:ext cx="534377" cy="259045"/>
    <xdr:sp macro="" textlink="">
      <xdr:nvSpPr>
        <xdr:cNvPr id="645" name="災害復旧費該当値テキスト"/>
        <xdr:cNvSpPr txBox="1"/>
      </xdr:nvSpPr>
      <xdr:spPr>
        <a:xfrm>
          <a:off x="16370300" y="1313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133331</xdr:rowOff>
    </xdr:from>
    <xdr:to>
      <xdr:col>81</xdr:col>
      <xdr:colOff>101600</xdr:colOff>
      <xdr:row>78</xdr:row>
      <xdr:rowOff>63481</xdr:rowOff>
    </xdr:to>
    <xdr:sp macro="" textlink="">
      <xdr:nvSpPr>
        <xdr:cNvPr id="646" name="楕円 645"/>
        <xdr:cNvSpPr/>
      </xdr:nvSpPr>
      <xdr:spPr>
        <a:xfrm>
          <a:off x="15430500" y="1333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80008</xdr:rowOff>
    </xdr:from>
    <xdr:ext cx="534377" cy="259045"/>
    <xdr:sp macro="" textlink="">
      <xdr:nvSpPr>
        <xdr:cNvPr id="647" name="テキスト ボックス 646"/>
        <xdr:cNvSpPr txBox="1"/>
      </xdr:nvSpPr>
      <xdr:spPr>
        <a:xfrm>
          <a:off x="15214111" y="1311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18928</xdr:rowOff>
    </xdr:from>
    <xdr:to>
      <xdr:col>76</xdr:col>
      <xdr:colOff>165100</xdr:colOff>
      <xdr:row>78</xdr:row>
      <xdr:rowOff>120528</xdr:rowOff>
    </xdr:to>
    <xdr:sp macro="" textlink="">
      <xdr:nvSpPr>
        <xdr:cNvPr id="648" name="楕円 647"/>
        <xdr:cNvSpPr/>
      </xdr:nvSpPr>
      <xdr:spPr>
        <a:xfrm>
          <a:off x="14541500" y="1339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137055</xdr:rowOff>
    </xdr:from>
    <xdr:ext cx="534377" cy="259045"/>
    <xdr:sp macro="" textlink="">
      <xdr:nvSpPr>
        <xdr:cNvPr id="649" name="テキスト ボックス 648"/>
        <xdr:cNvSpPr txBox="1"/>
      </xdr:nvSpPr>
      <xdr:spPr>
        <a:xfrm>
          <a:off x="14325111" y="1316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124788</xdr:rowOff>
    </xdr:from>
    <xdr:to>
      <xdr:col>72</xdr:col>
      <xdr:colOff>38100</xdr:colOff>
      <xdr:row>78</xdr:row>
      <xdr:rowOff>54938</xdr:rowOff>
    </xdr:to>
    <xdr:sp macro="" textlink="">
      <xdr:nvSpPr>
        <xdr:cNvPr id="650" name="楕円 649"/>
        <xdr:cNvSpPr/>
      </xdr:nvSpPr>
      <xdr:spPr>
        <a:xfrm>
          <a:off x="13652500" y="133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71465</xdr:rowOff>
    </xdr:from>
    <xdr:ext cx="534377" cy="259045"/>
    <xdr:sp macro="" textlink="">
      <xdr:nvSpPr>
        <xdr:cNvPr id="651" name="テキスト ボックス 650"/>
        <xdr:cNvSpPr txBox="1"/>
      </xdr:nvSpPr>
      <xdr:spPr>
        <a:xfrm>
          <a:off x="13436111" y="1310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60079</xdr:rowOff>
    </xdr:from>
    <xdr:to>
      <xdr:col>67</xdr:col>
      <xdr:colOff>101600</xdr:colOff>
      <xdr:row>78</xdr:row>
      <xdr:rowOff>161679</xdr:rowOff>
    </xdr:to>
    <xdr:sp macro="" textlink="">
      <xdr:nvSpPr>
        <xdr:cNvPr id="652" name="楕円 651"/>
        <xdr:cNvSpPr/>
      </xdr:nvSpPr>
      <xdr:spPr>
        <a:xfrm>
          <a:off x="12763500" y="134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152806</xdr:rowOff>
    </xdr:from>
    <xdr:ext cx="534377" cy="259045"/>
    <xdr:sp macro="" textlink="">
      <xdr:nvSpPr>
        <xdr:cNvPr id="653" name="テキスト ボックス 652"/>
        <xdr:cNvSpPr txBox="1"/>
      </xdr:nvSpPr>
      <xdr:spPr>
        <a:xfrm>
          <a:off x="12547111" y="135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69879</xdr:rowOff>
    </xdr:from>
    <xdr:to>
      <xdr:col>85</xdr:col>
      <xdr:colOff>127000</xdr:colOff>
      <xdr:row>96</xdr:row>
      <xdr:rowOff>78530</xdr:rowOff>
    </xdr:to>
    <xdr:cxnSp macro="">
      <xdr:nvCxnSpPr>
        <xdr:cNvPr id="682" name="直線コネクタ 681"/>
        <xdr:cNvCxnSpPr/>
      </xdr:nvCxnSpPr>
      <xdr:spPr>
        <a:xfrm flipV="1">
          <a:off x="15481300" y="16529079"/>
          <a:ext cx="838200" cy="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58114</xdr:rowOff>
    </xdr:from>
    <xdr:to>
      <xdr:col>81</xdr:col>
      <xdr:colOff>50800</xdr:colOff>
      <xdr:row>96</xdr:row>
      <xdr:rowOff>78530</xdr:rowOff>
    </xdr:to>
    <xdr:cxnSp macro="">
      <xdr:nvCxnSpPr>
        <xdr:cNvPr id="685" name="直線コネクタ 684"/>
        <xdr:cNvCxnSpPr/>
      </xdr:nvCxnSpPr>
      <xdr:spPr>
        <a:xfrm>
          <a:off x="14592300" y="16517314"/>
          <a:ext cx="889000" cy="2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58114</xdr:rowOff>
    </xdr:from>
    <xdr:to>
      <xdr:col>76</xdr:col>
      <xdr:colOff>114300</xdr:colOff>
      <xdr:row>96</xdr:row>
      <xdr:rowOff>63243</xdr:rowOff>
    </xdr:to>
    <xdr:cxnSp macro="">
      <xdr:nvCxnSpPr>
        <xdr:cNvPr id="688" name="直線コネクタ 687"/>
        <xdr:cNvCxnSpPr/>
      </xdr:nvCxnSpPr>
      <xdr:spPr>
        <a:xfrm flipV="1">
          <a:off x="13703300" y="16517314"/>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0" name="テキスト ボックス 689"/>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63243</xdr:rowOff>
    </xdr:from>
    <xdr:to>
      <xdr:col>71</xdr:col>
      <xdr:colOff>177800</xdr:colOff>
      <xdr:row>96</xdr:row>
      <xdr:rowOff>77856</xdr:rowOff>
    </xdr:to>
    <xdr:cxnSp macro="">
      <xdr:nvCxnSpPr>
        <xdr:cNvPr id="691" name="直線コネクタ 690"/>
        <xdr:cNvCxnSpPr/>
      </xdr:nvCxnSpPr>
      <xdr:spPr>
        <a:xfrm flipV="1">
          <a:off x="12814300" y="16522443"/>
          <a:ext cx="8890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19079</xdr:rowOff>
    </xdr:from>
    <xdr:to>
      <xdr:col>85</xdr:col>
      <xdr:colOff>177800</xdr:colOff>
      <xdr:row>96</xdr:row>
      <xdr:rowOff>120679</xdr:rowOff>
    </xdr:to>
    <xdr:sp macro="" textlink="">
      <xdr:nvSpPr>
        <xdr:cNvPr id="701" name="楕円 700"/>
        <xdr:cNvSpPr/>
      </xdr:nvSpPr>
      <xdr:spPr>
        <a:xfrm>
          <a:off x="16268700" y="1647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41956</xdr:rowOff>
    </xdr:from>
    <xdr:ext cx="599010" cy="259045"/>
    <xdr:sp macro="" textlink="">
      <xdr:nvSpPr>
        <xdr:cNvPr id="702" name="公債費該当値テキスト"/>
        <xdr:cNvSpPr txBox="1"/>
      </xdr:nvSpPr>
      <xdr:spPr>
        <a:xfrm>
          <a:off x="16370300" y="1632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27730</xdr:rowOff>
    </xdr:from>
    <xdr:to>
      <xdr:col>81</xdr:col>
      <xdr:colOff>101600</xdr:colOff>
      <xdr:row>96</xdr:row>
      <xdr:rowOff>129330</xdr:rowOff>
    </xdr:to>
    <xdr:sp macro="" textlink="">
      <xdr:nvSpPr>
        <xdr:cNvPr id="703" name="楕円 702"/>
        <xdr:cNvSpPr/>
      </xdr:nvSpPr>
      <xdr:spPr>
        <a:xfrm>
          <a:off x="15430500" y="164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145857</xdr:rowOff>
    </xdr:from>
    <xdr:ext cx="599010" cy="259045"/>
    <xdr:sp macro="" textlink="">
      <xdr:nvSpPr>
        <xdr:cNvPr id="704" name="テキスト ボックス 703"/>
        <xdr:cNvSpPr txBox="1"/>
      </xdr:nvSpPr>
      <xdr:spPr>
        <a:xfrm>
          <a:off x="15181795" y="1626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7314</xdr:rowOff>
    </xdr:from>
    <xdr:to>
      <xdr:col>76</xdr:col>
      <xdr:colOff>165100</xdr:colOff>
      <xdr:row>96</xdr:row>
      <xdr:rowOff>108914</xdr:rowOff>
    </xdr:to>
    <xdr:sp macro="" textlink="">
      <xdr:nvSpPr>
        <xdr:cNvPr id="705" name="楕円 704"/>
        <xdr:cNvSpPr/>
      </xdr:nvSpPr>
      <xdr:spPr>
        <a:xfrm>
          <a:off x="14541500" y="1646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125441</xdr:rowOff>
    </xdr:from>
    <xdr:ext cx="599010" cy="259045"/>
    <xdr:sp macro="" textlink="">
      <xdr:nvSpPr>
        <xdr:cNvPr id="706" name="テキスト ボックス 705"/>
        <xdr:cNvSpPr txBox="1"/>
      </xdr:nvSpPr>
      <xdr:spPr>
        <a:xfrm>
          <a:off x="14292795" y="1624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12443</xdr:rowOff>
    </xdr:from>
    <xdr:to>
      <xdr:col>72</xdr:col>
      <xdr:colOff>38100</xdr:colOff>
      <xdr:row>96</xdr:row>
      <xdr:rowOff>114043</xdr:rowOff>
    </xdr:to>
    <xdr:sp macro="" textlink="">
      <xdr:nvSpPr>
        <xdr:cNvPr id="707" name="楕円 706"/>
        <xdr:cNvSpPr/>
      </xdr:nvSpPr>
      <xdr:spPr>
        <a:xfrm>
          <a:off x="13652500" y="1647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130570</xdr:rowOff>
    </xdr:from>
    <xdr:ext cx="599010" cy="259045"/>
    <xdr:sp macro="" textlink="">
      <xdr:nvSpPr>
        <xdr:cNvPr id="708" name="テキスト ボックス 707"/>
        <xdr:cNvSpPr txBox="1"/>
      </xdr:nvSpPr>
      <xdr:spPr>
        <a:xfrm>
          <a:off x="13403795" y="1624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27056</xdr:rowOff>
    </xdr:from>
    <xdr:to>
      <xdr:col>67</xdr:col>
      <xdr:colOff>101600</xdr:colOff>
      <xdr:row>96</xdr:row>
      <xdr:rowOff>128656</xdr:rowOff>
    </xdr:to>
    <xdr:sp macro="" textlink="">
      <xdr:nvSpPr>
        <xdr:cNvPr id="709" name="楕円 708"/>
        <xdr:cNvSpPr/>
      </xdr:nvSpPr>
      <xdr:spPr>
        <a:xfrm>
          <a:off x="12763500" y="164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145183</xdr:rowOff>
    </xdr:from>
    <xdr:ext cx="599010" cy="259045"/>
    <xdr:sp macro="" textlink="">
      <xdr:nvSpPr>
        <xdr:cNvPr id="710" name="テキスト ボックス 709"/>
        <xdr:cNvSpPr txBox="1"/>
      </xdr:nvSpPr>
      <xdr:spPr>
        <a:xfrm>
          <a:off x="12514795" y="1626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年度と比較して歳出額は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し、住民一人当たりのコストも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令和２年度は庁舎耐震化事業に係る普通建設事業費が増加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ことや特別定額給付金支給の実施により通常より増加していた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ためである。民生費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は子育て世帯臨時特別給付金等により扶助費が増加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となったため住民一人当たりのコストも増加した。衛生費は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普通建設事業費が０であったが会計年度任用職員による人件費が増加したため、住民一人あたりのコストも増加した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。農林水産業費は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のため昨年度よりも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住民一人あたりのコストも減少した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昨年度より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減少したため</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住民一人あたりのコストも減少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した。土木費は普通建設事業費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住民一人あたりのコストも減少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した。消防費は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普通建設事業費が減少したため住民一人あたりのコストも増加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した。教育費は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補助費等や普通建設事業費が増加したため</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、住民一人当たりのコストも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した。公債費は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減少したが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住民一人あたりのコストも減少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している。性質別歳出決算分析でも記入したが、人口減少に歯止めをかけないと住民一人当たりのコストはいずれの経費も増加すると思われる。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財政調整基金残高は増加している。今後も地方債残高の減少を図りながら併せて基金の増加を図る。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年度より減少している。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年度に比べ単独事業が増え、一般財源等が増加したためである。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実質単年度収支は黒字となっている。今後も引き続き黒字となるよう努める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大和村では全会計実質収支は黒字となっている。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現在も継続して事業を実施している集落排水事業特別会計においては、今後公債費の増加が見込まれているため厳しい予算編成になると思われる。早期加入を促進し使用料の増加を図る。簡易水道事業特別会計にお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年度が公債費のピークで平成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公債費は減少しているが、今後は維持補修費の増加が懸念される。国民健康保険特別会計、介護保険特別会計及び後期高齢者医療特別会計においては現在健康教室の実施などにより、介護予防に取り組み医療費の抑制を図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80</v>
      </c>
      <c r="C2" s="179"/>
      <c r="D2" s="180"/>
    </row>
    <row r="3" spans="1:119" ht="18.75" customHeight="1" thickBot="1">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3730667</v>
      </c>
      <c r="BO4" s="488"/>
      <c r="BP4" s="488"/>
      <c r="BQ4" s="488"/>
      <c r="BR4" s="488"/>
      <c r="BS4" s="488"/>
      <c r="BT4" s="488"/>
      <c r="BU4" s="489"/>
      <c r="BV4" s="487">
        <v>4033528</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4.5999999999999996</v>
      </c>
      <c r="CU4" s="628"/>
      <c r="CV4" s="628"/>
      <c r="CW4" s="628"/>
      <c r="CX4" s="628"/>
      <c r="CY4" s="628"/>
      <c r="CZ4" s="628"/>
      <c r="DA4" s="629"/>
      <c r="DB4" s="627">
        <v>6.9</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3564983</v>
      </c>
      <c r="BO5" s="459"/>
      <c r="BP5" s="459"/>
      <c r="BQ5" s="459"/>
      <c r="BR5" s="459"/>
      <c r="BS5" s="459"/>
      <c r="BT5" s="459"/>
      <c r="BU5" s="460"/>
      <c r="BV5" s="458">
        <v>3876726</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88.1</v>
      </c>
      <c r="CU5" s="456"/>
      <c r="CV5" s="456"/>
      <c r="CW5" s="456"/>
      <c r="CX5" s="456"/>
      <c r="CY5" s="456"/>
      <c r="CZ5" s="456"/>
      <c r="DA5" s="457"/>
      <c r="DB5" s="455">
        <v>90.5</v>
      </c>
      <c r="DC5" s="456"/>
      <c r="DD5" s="456"/>
      <c r="DE5" s="456"/>
      <c r="DF5" s="456"/>
      <c r="DG5" s="456"/>
      <c r="DH5" s="456"/>
      <c r="DI5" s="457"/>
    </row>
    <row r="6" spans="1:119" ht="18.75" customHeight="1">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165684</v>
      </c>
      <c r="BO6" s="459"/>
      <c r="BP6" s="459"/>
      <c r="BQ6" s="459"/>
      <c r="BR6" s="459"/>
      <c r="BS6" s="459"/>
      <c r="BT6" s="459"/>
      <c r="BU6" s="460"/>
      <c r="BV6" s="458">
        <v>156802</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90.5</v>
      </c>
      <c r="CU6" s="602"/>
      <c r="CV6" s="602"/>
      <c r="CW6" s="602"/>
      <c r="CX6" s="602"/>
      <c r="CY6" s="602"/>
      <c r="CZ6" s="602"/>
      <c r="DA6" s="603"/>
      <c r="DB6" s="601">
        <v>92.7</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104</v>
      </c>
      <c r="AV7" s="517"/>
      <c r="AW7" s="517"/>
      <c r="AX7" s="517"/>
      <c r="AY7" s="472" t="s">
        <v>105</v>
      </c>
      <c r="AZ7" s="473"/>
      <c r="BA7" s="473"/>
      <c r="BB7" s="473"/>
      <c r="BC7" s="473"/>
      <c r="BD7" s="473"/>
      <c r="BE7" s="473"/>
      <c r="BF7" s="473"/>
      <c r="BG7" s="473"/>
      <c r="BH7" s="473"/>
      <c r="BI7" s="473"/>
      <c r="BJ7" s="473"/>
      <c r="BK7" s="473"/>
      <c r="BL7" s="473"/>
      <c r="BM7" s="474"/>
      <c r="BN7" s="458">
        <v>85987</v>
      </c>
      <c r="BO7" s="459"/>
      <c r="BP7" s="459"/>
      <c r="BQ7" s="459"/>
      <c r="BR7" s="459"/>
      <c r="BS7" s="459"/>
      <c r="BT7" s="459"/>
      <c r="BU7" s="460"/>
      <c r="BV7" s="458">
        <v>45198</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1741101</v>
      </c>
      <c r="CU7" s="459"/>
      <c r="CV7" s="459"/>
      <c r="CW7" s="459"/>
      <c r="CX7" s="459"/>
      <c r="CY7" s="459"/>
      <c r="CZ7" s="459"/>
      <c r="DA7" s="460"/>
      <c r="DB7" s="458">
        <v>1626467</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93</v>
      </c>
      <c r="AV8" s="517"/>
      <c r="AW8" s="517"/>
      <c r="AX8" s="517"/>
      <c r="AY8" s="472" t="s">
        <v>108</v>
      </c>
      <c r="AZ8" s="473"/>
      <c r="BA8" s="473"/>
      <c r="BB8" s="473"/>
      <c r="BC8" s="473"/>
      <c r="BD8" s="473"/>
      <c r="BE8" s="473"/>
      <c r="BF8" s="473"/>
      <c r="BG8" s="473"/>
      <c r="BH8" s="473"/>
      <c r="BI8" s="473"/>
      <c r="BJ8" s="473"/>
      <c r="BK8" s="473"/>
      <c r="BL8" s="473"/>
      <c r="BM8" s="474"/>
      <c r="BN8" s="458">
        <v>79697</v>
      </c>
      <c r="BO8" s="459"/>
      <c r="BP8" s="459"/>
      <c r="BQ8" s="459"/>
      <c r="BR8" s="459"/>
      <c r="BS8" s="459"/>
      <c r="BT8" s="459"/>
      <c r="BU8" s="460"/>
      <c r="BV8" s="458">
        <v>111604</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0.09</v>
      </c>
      <c r="CU8" s="562"/>
      <c r="CV8" s="562"/>
      <c r="CW8" s="562"/>
      <c r="CX8" s="562"/>
      <c r="CY8" s="562"/>
      <c r="CZ8" s="562"/>
      <c r="DA8" s="563"/>
      <c r="DB8" s="561">
        <v>0.09</v>
      </c>
      <c r="DC8" s="562"/>
      <c r="DD8" s="562"/>
      <c r="DE8" s="562"/>
      <c r="DF8" s="562"/>
      <c r="DG8" s="562"/>
      <c r="DH8" s="562"/>
      <c r="DI8" s="563"/>
    </row>
    <row r="9" spans="1:119" ht="18.75" customHeight="1" thickBot="1">
      <c r="A9" s="178"/>
      <c r="B9" s="590" t="s">
        <v>110</v>
      </c>
      <c r="C9" s="591"/>
      <c r="D9" s="591"/>
      <c r="E9" s="591"/>
      <c r="F9" s="591"/>
      <c r="G9" s="591"/>
      <c r="H9" s="591"/>
      <c r="I9" s="591"/>
      <c r="J9" s="591"/>
      <c r="K9" s="509"/>
      <c r="L9" s="592" t="s">
        <v>111</v>
      </c>
      <c r="M9" s="593"/>
      <c r="N9" s="593"/>
      <c r="O9" s="593"/>
      <c r="P9" s="593"/>
      <c r="Q9" s="594"/>
      <c r="R9" s="595">
        <v>1364</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93</v>
      </c>
      <c r="AV9" s="517"/>
      <c r="AW9" s="517"/>
      <c r="AX9" s="517"/>
      <c r="AY9" s="472" t="s">
        <v>114</v>
      </c>
      <c r="AZ9" s="473"/>
      <c r="BA9" s="473"/>
      <c r="BB9" s="473"/>
      <c r="BC9" s="473"/>
      <c r="BD9" s="473"/>
      <c r="BE9" s="473"/>
      <c r="BF9" s="473"/>
      <c r="BG9" s="473"/>
      <c r="BH9" s="473"/>
      <c r="BI9" s="473"/>
      <c r="BJ9" s="473"/>
      <c r="BK9" s="473"/>
      <c r="BL9" s="473"/>
      <c r="BM9" s="474"/>
      <c r="BN9" s="458">
        <v>-31907</v>
      </c>
      <c r="BO9" s="459"/>
      <c r="BP9" s="459"/>
      <c r="BQ9" s="459"/>
      <c r="BR9" s="459"/>
      <c r="BS9" s="459"/>
      <c r="BT9" s="459"/>
      <c r="BU9" s="460"/>
      <c r="BV9" s="458">
        <v>54141</v>
      </c>
      <c r="BW9" s="459"/>
      <c r="BX9" s="459"/>
      <c r="BY9" s="459"/>
      <c r="BZ9" s="459"/>
      <c r="CA9" s="459"/>
      <c r="CB9" s="459"/>
      <c r="CC9" s="460"/>
      <c r="CD9" s="498" t="s">
        <v>115</v>
      </c>
      <c r="CE9" s="418"/>
      <c r="CF9" s="418"/>
      <c r="CG9" s="418"/>
      <c r="CH9" s="418"/>
      <c r="CI9" s="418"/>
      <c r="CJ9" s="418"/>
      <c r="CK9" s="418"/>
      <c r="CL9" s="418"/>
      <c r="CM9" s="418"/>
      <c r="CN9" s="418"/>
      <c r="CO9" s="418"/>
      <c r="CP9" s="418"/>
      <c r="CQ9" s="418"/>
      <c r="CR9" s="418"/>
      <c r="CS9" s="499"/>
      <c r="CT9" s="455">
        <v>13.7</v>
      </c>
      <c r="CU9" s="456"/>
      <c r="CV9" s="456"/>
      <c r="CW9" s="456"/>
      <c r="CX9" s="456"/>
      <c r="CY9" s="456"/>
      <c r="CZ9" s="456"/>
      <c r="DA9" s="457"/>
      <c r="DB9" s="455">
        <v>14.4</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116</v>
      </c>
      <c r="M10" s="415"/>
      <c r="N10" s="415"/>
      <c r="O10" s="415"/>
      <c r="P10" s="415"/>
      <c r="Q10" s="416"/>
      <c r="R10" s="411">
        <v>1530</v>
      </c>
      <c r="S10" s="412"/>
      <c r="T10" s="412"/>
      <c r="U10" s="412"/>
      <c r="V10" s="471"/>
      <c r="W10" s="599"/>
      <c r="X10" s="409"/>
      <c r="Y10" s="409"/>
      <c r="Z10" s="409"/>
      <c r="AA10" s="409"/>
      <c r="AB10" s="409"/>
      <c r="AC10" s="409"/>
      <c r="AD10" s="409"/>
      <c r="AE10" s="409"/>
      <c r="AF10" s="409"/>
      <c r="AG10" s="409"/>
      <c r="AH10" s="409"/>
      <c r="AI10" s="409"/>
      <c r="AJ10" s="409"/>
      <c r="AK10" s="409"/>
      <c r="AL10" s="600"/>
      <c r="AM10" s="515" t="s">
        <v>117</v>
      </c>
      <c r="AN10" s="415"/>
      <c r="AO10" s="415"/>
      <c r="AP10" s="415"/>
      <c r="AQ10" s="415"/>
      <c r="AR10" s="415"/>
      <c r="AS10" s="415"/>
      <c r="AT10" s="416"/>
      <c r="AU10" s="516" t="s">
        <v>118</v>
      </c>
      <c r="AV10" s="517"/>
      <c r="AW10" s="517"/>
      <c r="AX10" s="517"/>
      <c r="AY10" s="472" t="s">
        <v>119</v>
      </c>
      <c r="AZ10" s="473"/>
      <c r="BA10" s="473"/>
      <c r="BB10" s="473"/>
      <c r="BC10" s="473"/>
      <c r="BD10" s="473"/>
      <c r="BE10" s="473"/>
      <c r="BF10" s="473"/>
      <c r="BG10" s="473"/>
      <c r="BH10" s="473"/>
      <c r="BI10" s="473"/>
      <c r="BJ10" s="473"/>
      <c r="BK10" s="473"/>
      <c r="BL10" s="473"/>
      <c r="BM10" s="474"/>
      <c r="BN10" s="458">
        <v>405000</v>
      </c>
      <c r="BO10" s="459"/>
      <c r="BP10" s="459"/>
      <c r="BQ10" s="459"/>
      <c r="BR10" s="459"/>
      <c r="BS10" s="459"/>
      <c r="BT10" s="459"/>
      <c r="BU10" s="460"/>
      <c r="BV10" s="458">
        <v>198260</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93</v>
      </c>
      <c r="AV11" s="517"/>
      <c r="AW11" s="517"/>
      <c r="AX11" s="517"/>
      <c r="AY11" s="472" t="s">
        <v>124</v>
      </c>
      <c r="AZ11" s="473"/>
      <c r="BA11" s="473"/>
      <c r="BB11" s="473"/>
      <c r="BC11" s="473"/>
      <c r="BD11" s="473"/>
      <c r="BE11" s="473"/>
      <c r="BF11" s="473"/>
      <c r="BG11" s="473"/>
      <c r="BH11" s="473"/>
      <c r="BI11" s="473"/>
      <c r="BJ11" s="473"/>
      <c r="BK11" s="473"/>
      <c r="BL11" s="473"/>
      <c r="BM11" s="474"/>
      <c r="BN11" s="458">
        <v>26488</v>
      </c>
      <c r="BO11" s="459"/>
      <c r="BP11" s="459"/>
      <c r="BQ11" s="459"/>
      <c r="BR11" s="459"/>
      <c r="BS11" s="459"/>
      <c r="BT11" s="459"/>
      <c r="BU11" s="460"/>
      <c r="BV11" s="458">
        <v>0</v>
      </c>
      <c r="BW11" s="459"/>
      <c r="BX11" s="459"/>
      <c r="BY11" s="459"/>
      <c r="BZ11" s="459"/>
      <c r="CA11" s="459"/>
      <c r="CB11" s="459"/>
      <c r="CC11" s="460"/>
      <c r="CD11" s="498" t="s">
        <v>125</v>
      </c>
      <c r="CE11" s="418"/>
      <c r="CF11" s="418"/>
      <c r="CG11" s="418"/>
      <c r="CH11" s="418"/>
      <c r="CI11" s="418"/>
      <c r="CJ11" s="418"/>
      <c r="CK11" s="418"/>
      <c r="CL11" s="418"/>
      <c r="CM11" s="418"/>
      <c r="CN11" s="418"/>
      <c r="CO11" s="418"/>
      <c r="CP11" s="418"/>
      <c r="CQ11" s="418"/>
      <c r="CR11" s="418"/>
      <c r="CS11" s="499"/>
      <c r="CT11" s="561" t="s">
        <v>126</v>
      </c>
      <c r="CU11" s="562"/>
      <c r="CV11" s="562"/>
      <c r="CW11" s="562"/>
      <c r="CX11" s="562"/>
      <c r="CY11" s="562"/>
      <c r="CZ11" s="562"/>
      <c r="DA11" s="563"/>
      <c r="DB11" s="561" t="s">
        <v>127</v>
      </c>
      <c r="DC11" s="562"/>
      <c r="DD11" s="562"/>
      <c r="DE11" s="562"/>
      <c r="DF11" s="562"/>
      <c r="DG11" s="562"/>
      <c r="DH11" s="562"/>
      <c r="DI11" s="563"/>
    </row>
    <row r="12" spans="1:119" ht="18.75" customHeight="1">
      <c r="A12" s="178"/>
      <c r="B12" s="564" t="s">
        <v>128</v>
      </c>
      <c r="C12" s="565"/>
      <c r="D12" s="565"/>
      <c r="E12" s="565"/>
      <c r="F12" s="565"/>
      <c r="G12" s="565"/>
      <c r="H12" s="565"/>
      <c r="I12" s="565"/>
      <c r="J12" s="565"/>
      <c r="K12" s="566"/>
      <c r="L12" s="573" t="s">
        <v>129</v>
      </c>
      <c r="M12" s="574"/>
      <c r="N12" s="574"/>
      <c r="O12" s="574"/>
      <c r="P12" s="574"/>
      <c r="Q12" s="575"/>
      <c r="R12" s="576">
        <v>1430</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93</v>
      </c>
      <c r="AV12" s="517"/>
      <c r="AW12" s="517"/>
      <c r="AX12" s="517"/>
      <c r="AY12" s="472" t="s">
        <v>133</v>
      </c>
      <c r="AZ12" s="473"/>
      <c r="BA12" s="473"/>
      <c r="BB12" s="473"/>
      <c r="BC12" s="473"/>
      <c r="BD12" s="473"/>
      <c r="BE12" s="473"/>
      <c r="BF12" s="473"/>
      <c r="BG12" s="473"/>
      <c r="BH12" s="473"/>
      <c r="BI12" s="473"/>
      <c r="BJ12" s="473"/>
      <c r="BK12" s="473"/>
      <c r="BL12" s="473"/>
      <c r="BM12" s="474"/>
      <c r="BN12" s="458">
        <v>248000</v>
      </c>
      <c r="BO12" s="459"/>
      <c r="BP12" s="459"/>
      <c r="BQ12" s="459"/>
      <c r="BR12" s="459"/>
      <c r="BS12" s="459"/>
      <c r="BT12" s="459"/>
      <c r="BU12" s="460"/>
      <c r="BV12" s="458">
        <v>253000</v>
      </c>
      <c r="BW12" s="459"/>
      <c r="BX12" s="459"/>
      <c r="BY12" s="459"/>
      <c r="BZ12" s="459"/>
      <c r="CA12" s="459"/>
      <c r="CB12" s="459"/>
      <c r="CC12" s="460"/>
      <c r="CD12" s="498" t="s">
        <v>134</v>
      </c>
      <c r="CE12" s="418"/>
      <c r="CF12" s="418"/>
      <c r="CG12" s="418"/>
      <c r="CH12" s="418"/>
      <c r="CI12" s="418"/>
      <c r="CJ12" s="418"/>
      <c r="CK12" s="418"/>
      <c r="CL12" s="418"/>
      <c r="CM12" s="418"/>
      <c r="CN12" s="418"/>
      <c r="CO12" s="418"/>
      <c r="CP12" s="418"/>
      <c r="CQ12" s="418"/>
      <c r="CR12" s="418"/>
      <c r="CS12" s="499"/>
      <c r="CT12" s="561" t="s">
        <v>127</v>
      </c>
      <c r="CU12" s="562"/>
      <c r="CV12" s="562"/>
      <c r="CW12" s="562"/>
      <c r="CX12" s="562"/>
      <c r="CY12" s="562"/>
      <c r="CZ12" s="562"/>
      <c r="DA12" s="563"/>
      <c r="DB12" s="561" t="s">
        <v>126</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135</v>
      </c>
      <c r="N13" s="543"/>
      <c r="O13" s="543"/>
      <c r="P13" s="543"/>
      <c r="Q13" s="544"/>
      <c r="R13" s="545">
        <v>1424</v>
      </c>
      <c r="S13" s="546"/>
      <c r="T13" s="546"/>
      <c r="U13" s="546"/>
      <c r="V13" s="547"/>
      <c r="W13" s="548" t="s">
        <v>136</v>
      </c>
      <c r="X13" s="444"/>
      <c r="Y13" s="444"/>
      <c r="Z13" s="444"/>
      <c r="AA13" s="444"/>
      <c r="AB13" s="445"/>
      <c r="AC13" s="411">
        <v>78</v>
      </c>
      <c r="AD13" s="412"/>
      <c r="AE13" s="412"/>
      <c r="AF13" s="412"/>
      <c r="AG13" s="413"/>
      <c r="AH13" s="411">
        <v>57</v>
      </c>
      <c r="AI13" s="412"/>
      <c r="AJ13" s="412"/>
      <c r="AK13" s="412"/>
      <c r="AL13" s="471"/>
      <c r="AM13" s="515" t="s">
        <v>137</v>
      </c>
      <c r="AN13" s="415"/>
      <c r="AO13" s="415"/>
      <c r="AP13" s="415"/>
      <c r="AQ13" s="415"/>
      <c r="AR13" s="415"/>
      <c r="AS13" s="415"/>
      <c r="AT13" s="416"/>
      <c r="AU13" s="516" t="s">
        <v>138</v>
      </c>
      <c r="AV13" s="517"/>
      <c r="AW13" s="517"/>
      <c r="AX13" s="517"/>
      <c r="AY13" s="472" t="s">
        <v>139</v>
      </c>
      <c r="AZ13" s="473"/>
      <c r="BA13" s="473"/>
      <c r="BB13" s="473"/>
      <c r="BC13" s="473"/>
      <c r="BD13" s="473"/>
      <c r="BE13" s="473"/>
      <c r="BF13" s="473"/>
      <c r="BG13" s="473"/>
      <c r="BH13" s="473"/>
      <c r="BI13" s="473"/>
      <c r="BJ13" s="473"/>
      <c r="BK13" s="473"/>
      <c r="BL13" s="473"/>
      <c r="BM13" s="474"/>
      <c r="BN13" s="458">
        <v>151581</v>
      </c>
      <c r="BO13" s="459"/>
      <c r="BP13" s="459"/>
      <c r="BQ13" s="459"/>
      <c r="BR13" s="459"/>
      <c r="BS13" s="459"/>
      <c r="BT13" s="459"/>
      <c r="BU13" s="460"/>
      <c r="BV13" s="458">
        <v>-599</v>
      </c>
      <c r="BW13" s="459"/>
      <c r="BX13" s="459"/>
      <c r="BY13" s="459"/>
      <c r="BZ13" s="459"/>
      <c r="CA13" s="459"/>
      <c r="CB13" s="459"/>
      <c r="CC13" s="460"/>
      <c r="CD13" s="498" t="s">
        <v>140</v>
      </c>
      <c r="CE13" s="418"/>
      <c r="CF13" s="418"/>
      <c r="CG13" s="418"/>
      <c r="CH13" s="418"/>
      <c r="CI13" s="418"/>
      <c r="CJ13" s="418"/>
      <c r="CK13" s="418"/>
      <c r="CL13" s="418"/>
      <c r="CM13" s="418"/>
      <c r="CN13" s="418"/>
      <c r="CO13" s="418"/>
      <c r="CP13" s="418"/>
      <c r="CQ13" s="418"/>
      <c r="CR13" s="418"/>
      <c r="CS13" s="499"/>
      <c r="CT13" s="455">
        <v>9.4</v>
      </c>
      <c r="CU13" s="456"/>
      <c r="CV13" s="456"/>
      <c r="CW13" s="456"/>
      <c r="CX13" s="456"/>
      <c r="CY13" s="456"/>
      <c r="CZ13" s="456"/>
      <c r="DA13" s="457"/>
      <c r="DB13" s="455">
        <v>9.6</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141</v>
      </c>
      <c r="M14" s="585"/>
      <c r="N14" s="585"/>
      <c r="O14" s="585"/>
      <c r="P14" s="585"/>
      <c r="Q14" s="586"/>
      <c r="R14" s="545">
        <v>1432</v>
      </c>
      <c r="S14" s="546"/>
      <c r="T14" s="546"/>
      <c r="U14" s="546"/>
      <c r="V14" s="547"/>
      <c r="W14" s="549"/>
      <c r="X14" s="447"/>
      <c r="Y14" s="447"/>
      <c r="Z14" s="447"/>
      <c r="AA14" s="447"/>
      <c r="AB14" s="448"/>
      <c r="AC14" s="538">
        <v>12.3</v>
      </c>
      <c r="AD14" s="539"/>
      <c r="AE14" s="539"/>
      <c r="AF14" s="539"/>
      <c r="AG14" s="540"/>
      <c r="AH14" s="538">
        <v>9.9</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142</v>
      </c>
      <c r="CE14" s="496"/>
      <c r="CF14" s="496"/>
      <c r="CG14" s="496"/>
      <c r="CH14" s="496"/>
      <c r="CI14" s="496"/>
      <c r="CJ14" s="496"/>
      <c r="CK14" s="496"/>
      <c r="CL14" s="496"/>
      <c r="CM14" s="496"/>
      <c r="CN14" s="496"/>
      <c r="CO14" s="496"/>
      <c r="CP14" s="496"/>
      <c r="CQ14" s="496"/>
      <c r="CR14" s="496"/>
      <c r="CS14" s="497"/>
      <c r="CT14" s="555" t="s">
        <v>126</v>
      </c>
      <c r="CU14" s="556"/>
      <c r="CV14" s="556"/>
      <c r="CW14" s="556"/>
      <c r="CX14" s="556"/>
      <c r="CY14" s="556"/>
      <c r="CZ14" s="556"/>
      <c r="DA14" s="557"/>
      <c r="DB14" s="555" t="s">
        <v>127</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143</v>
      </c>
      <c r="N15" s="543"/>
      <c r="O15" s="543"/>
      <c r="P15" s="543"/>
      <c r="Q15" s="544"/>
      <c r="R15" s="545">
        <v>1431</v>
      </c>
      <c r="S15" s="546"/>
      <c r="T15" s="546"/>
      <c r="U15" s="546"/>
      <c r="V15" s="547"/>
      <c r="W15" s="548" t="s">
        <v>144</v>
      </c>
      <c r="X15" s="444"/>
      <c r="Y15" s="444"/>
      <c r="Z15" s="444"/>
      <c r="AA15" s="444"/>
      <c r="AB15" s="445"/>
      <c r="AC15" s="411">
        <v>119</v>
      </c>
      <c r="AD15" s="412"/>
      <c r="AE15" s="412"/>
      <c r="AF15" s="412"/>
      <c r="AG15" s="413"/>
      <c r="AH15" s="411">
        <v>114</v>
      </c>
      <c r="AI15" s="412"/>
      <c r="AJ15" s="412"/>
      <c r="AK15" s="412"/>
      <c r="AL15" s="471"/>
      <c r="AM15" s="515"/>
      <c r="AN15" s="415"/>
      <c r="AO15" s="415"/>
      <c r="AP15" s="415"/>
      <c r="AQ15" s="415"/>
      <c r="AR15" s="415"/>
      <c r="AS15" s="415"/>
      <c r="AT15" s="416"/>
      <c r="AU15" s="516"/>
      <c r="AV15" s="517"/>
      <c r="AW15" s="517"/>
      <c r="AX15" s="517"/>
      <c r="AY15" s="484" t="s">
        <v>145</v>
      </c>
      <c r="AZ15" s="485"/>
      <c r="BA15" s="485"/>
      <c r="BB15" s="485"/>
      <c r="BC15" s="485"/>
      <c r="BD15" s="485"/>
      <c r="BE15" s="485"/>
      <c r="BF15" s="485"/>
      <c r="BG15" s="485"/>
      <c r="BH15" s="485"/>
      <c r="BI15" s="485"/>
      <c r="BJ15" s="485"/>
      <c r="BK15" s="485"/>
      <c r="BL15" s="485"/>
      <c r="BM15" s="486"/>
      <c r="BN15" s="487">
        <v>134379</v>
      </c>
      <c r="BO15" s="488"/>
      <c r="BP15" s="488"/>
      <c r="BQ15" s="488"/>
      <c r="BR15" s="488"/>
      <c r="BS15" s="488"/>
      <c r="BT15" s="488"/>
      <c r="BU15" s="489"/>
      <c r="BV15" s="487">
        <v>153251</v>
      </c>
      <c r="BW15" s="488"/>
      <c r="BX15" s="488"/>
      <c r="BY15" s="488"/>
      <c r="BZ15" s="488"/>
      <c r="CA15" s="488"/>
      <c r="CB15" s="488"/>
      <c r="CC15" s="489"/>
      <c r="CD15" s="558" t="s">
        <v>146</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147</v>
      </c>
      <c r="M16" s="533"/>
      <c r="N16" s="533"/>
      <c r="O16" s="533"/>
      <c r="P16" s="533"/>
      <c r="Q16" s="534"/>
      <c r="R16" s="535" t="s">
        <v>148</v>
      </c>
      <c r="S16" s="536"/>
      <c r="T16" s="536"/>
      <c r="U16" s="536"/>
      <c r="V16" s="537"/>
      <c r="W16" s="549"/>
      <c r="X16" s="447"/>
      <c r="Y16" s="447"/>
      <c r="Z16" s="447"/>
      <c r="AA16" s="447"/>
      <c r="AB16" s="448"/>
      <c r="AC16" s="538">
        <v>18.8</v>
      </c>
      <c r="AD16" s="539"/>
      <c r="AE16" s="539"/>
      <c r="AF16" s="539"/>
      <c r="AG16" s="540"/>
      <c r="AH16" s="538">
        <v>19.899999999999999</v>
      </c>
      <c r="AI16" s="539"/>
      <c r="AJ16" s="539"/>
      <c r="AK16" s="539"/>
      <c r="AL16" s="541"/>
      <c r="AM16" s="515"/>
      <c r="AN16" s="415"/>
      <c r="AO16" s="415"/>
      <c r="AP16" s="415"/>
      <c r="AQ16" s="415"/>
      <c r="AR16" s="415"/>
      <c r="AS16" s="415"/>
      <c r="AT16" s="416"/>
      <c r="AU16" s="516"/>
      <c r="AV16" s="517"/>
      <c r="AW16" s="517"/>
      <c r="AX16" s="517"/>
      <c r="AY16" s="472" t="s">
        <v>149</v>
      </c>
      <c r="AZ16" s="473"/>
      <c r="BA16" s="473"/>
      <c r="BB16" s="473"/>
      <c r="BC16" s="473"/>
      <c r="BD16" s="473"/>
      <c r="BE16" s="473"/>
      <c r="BF16" s="473"/>
      <c r="BG16" s="473"/>
      <c r="BH16" s="473"/>
      <c r="BI16" s="473"/>
      <c r="BJ16" s="473"/>
      <c r="BK16" s="473"/>
      <c r="BL16" s="473"/>
      <c r="BM16" s="474"/>
      <c r="BN16" s="458">
        <v>1668905</v>
      </c>
      <c r="BO16" s="459"/>
      <c r="BP16" s="459"/>
      <c r="BQ16" s="459"/>
      <c r="BR16" s="459"/>
      <c r="BS16" s="459"/>
      <c r="BT16" s="459"/>
      <c r="BU16" s="460"/>
      <c r="BV16" s="458">
        <v>1562306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150</v>
      </c>
      <c r="N17" s="552"/>
      <c r="O17" s="552"/>
      <c r="P17" s="552"/>
      <c r="Q17" s="553"/>
      <c r="R17" s="535" t="s">
        <v>151</v>
      </c>
      <c r="S17" s="536"/>
      <c r="T17" s="536"/>
      <c r="U17" s="536"/>
      <c r="V17" s="537"/>
      <c r="W17" s="548" t="s">
        <v>152</v>
      </c>
      <c r="X17" s="444"/>
      <c r="Y17" s="444"/>
      <c r="Z17" s="444"/>
      <c r="AA17" s="444"/>
      <c r="AB17" s="445"/>
      <c r="AC17" s="411">
        <v>436</v>
      </c>
      <c r="AD17" s="412"/>
      <c r="AE17" s="412"/>
      <c r="AF17" s="412"/>
      <c r="AG17" s="413"/>
      <c r="AH17" s="411">
        <v>403</v>
      </c>
      <c r="AI17" s="412"/>
      <c r="AJ17" s="412"/>
      <c r="AK17" s="412"/>
      <c r="AL17" s="471"/>
      <c r="AM17" s="515"/>
      <c r="AN17" s="415"/>
      <c r="AO17" s="415"/>
      <c r="AP17" s="415"/>
      <c r="AQ17" s="415"/>
      <c r="AR17" s="415"/>
      <c r="AS17" s="415"/>
      <c r="AT17" s="416"/>
      <c r="AU17" s="516"/>
      <c r="AV17" s="517"/>
      <c r="AW17" s="517"/>
      <c r="AX17" s="517"/>
      <c r="AY17" s="472" t="s">
        <v>153</v>
      </c>
      <c r="AZ17" s="473"/>
      <c r="BA17" s="473"/>
      <c r="BB17" s="473"/>
      <c r="BC17" s="473"/>
      <c r="BD17" s="473"/>
      <c r="BE17" s="473"/>
      <c r="BF17" s="473"/>
      <c r="BG17" s="473"/>
      <c r="BH17" s="473"/>
      <c r="BI17" s="473"/>
      <c r="BJ17" s="473"/>
      <c r="BK17" s="473"/>
      <c r="BL17" s="473"/>
      <c r="BM17" s="474"/>
      <c r="BN17" s="458">
        <v>158583</v>
      </c>
      <c r="BO17" s="459"/>
      <c r="BP17" s="459"/>
      <c r="BQ17" s="459"/>
      <c r="BR17" s="459"/>
      <c r="BS17" s="459"/>
      <c r="BT17" s="459"/>
      <c r="BU17" s="460"/>
      <c r="BV17" s="458">
        <v>183564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154</v>
      </c>
      <c r="C18" s="509"/>
      <c r="D18" s="509"/>
      <c r="E18" s="510"/>
      <c r="F18" s="510"/>
      <c r="G18" s="510"/>
      <c r="H18" s="510"/>
      <c r="I18" s="510"/>
      <c r="J18" s="510"/>
      <c r="K18" s="510"/>
      <c r="L18" s="511">
        <v>88.26</v>
      </c>
      <c r="M18" s="511"/>
      <c r="N18" s="511"/>
      <c r="O18" s="511"/>
      <c r="P18" s="511"/>
      <c r="Q18" s="511"/>
      <c r="R18" s="512"/>
      <c r="S18" s="512"/>
      <c r="T18" s="512"/>
      <c r="U18" s="512"/>
      <c r="V18" s="513"/>
      <c r="W18" s="529"/>
      <c r="X18" s="530"/>
      <c r="Y18" s="530"/>
      <c r="Z18" s="530"/>
      <c r="AA18" s="530"/>
      <c r="AB18" s="554"/>
      <c r="AC18" s="428">
        <v>68.900000000000006</v>
      </c>
      <c r="AD18" s="429"/>
      <c r="AE18" s="429"/>
      <c r="AF18" s="429"/>
      <c r="AG18" s="514"/>
      <c r="AH18" s="428">
        <v>70.2</v>
      </c>
      <c r="AI18" s="429"/>
      <c r="AJ18" s="429"/>
      <c r="AK18" s="429"/>
      <c r="AL18" s="430"/>
      <c r="AM18" s="515"/>
      <c r="AN18" s="415"/>
      <c r="AO18" s="415"/>
      <c r="AP18" s="415"/>
      <c r="AQ18" s="415"/>
      <c r="AR18" s="415"/>
      <c r="AS18" s="415"/>
      <c r="AT18" s="416"/>
      <c r="AU18" s="516"/>
      <c r="AV18" s="517"/>
      <c r="AW18" s="517"/>
      <c r="AX18" s="517"/>
      <c r="AY18" s="472" t="s">
        <v>155</v>
      </c>
      <c r="AZ18" s="473"/>
      <c r="BA18" s="473"/>
      <c r="BB18" s="473"/>
      <c r="BC18" s="473"/>
      <c r="BD18" s="473"/>
      <c r="BE18" s="473"/>
      <c r="BF18" s="473"/>
      <c r="BG18" s="473"/>
      <c r="BH18" s="473"/>
      <c r="BI18" s="473"/>
      <c r="BJ18" s="473"/>
      <c r="BK18" s="473"/>
      <c r="BL18" s="473"/>
      <c r="BM18" s="474"/>
      <c r="BN18" s="458">
        <v>1544473</v>
      </c>
      <c r="BO18" s="459"/>
      <c r="BP18" s="459"/>
      <c r="BQ18" s="459"/>
      <c r="BR18" s="459"/>
      <c r="BS18" s="459"/>
      <c r="BT18" s="459"/>
      <c r="BU18" s="460"/>
      <c r="BV18" s="458">
        <v>1456406</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156</v>
      </c>
      <c r="C19" s="509"/>
      <c r="D19" s="509"/>
      <c r="E19" s="510"/>
      <c r="F19" s="510"/>
      <c r="G19" s="510"/>
      <c r="H19" s="510"/>
      <c r="I19" s="510"/>
      <c r="J19" s="510"/>
      <c r="K19" s="510"/>
      <c r="L19" s="518">
        <v>15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157</v>
      </c>
      <c r="AZ19" s="473"/>
      <c r="BA19" s="473"/>
      <c r="BB19" s="473"/>
      <c r="BC19" s="473"/>
      <c r="BD19" s="473"/>
      <c r="BE19" s="473"/>
      <c r="BF19" s="473"/>
      <c r="BG19" s="473"/>
      <c r="BH19" s="473"/>
      <c r="BI19" s="473"/>
      <c r="BJ19" s="473"/>
      <c r="BK19" s="473"/>
      <c r="BL19" s="473"/>
      <c r="BM19" s="474"/>
      <c r="BN19" s="458">
        <v>2543528</v>
      </c>
      <c r="BO19" s="459"/>
      <c r="BP19" s="459"/>
      <c r="BQ19" s="459"/>
      <c r="BR19" s="459"/>
      <c r="BS19" s="459"/>
      <c r="BT19" s="459"/>
      <c r="BU19" s="460"/>
      <c r="BV19" s="458">
        <v>2312436</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158</v>
      </c>
      <c r="C20" s="509"/>
      <c r="D20" s="509"/>
      <c r="E20" s="510"/>
      <c r="F20" s="510"/>
      <c r="G20" s="510"/>
      <c r="H20" s="510"/>
      <c r="I20" s="510"/>
      <c r="J20" s="510"/>
      <c r="K20" s="510"/>
      <c r="L20" s="518">
        <v>688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159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160</v>
      </c>
      <c r="C22" s="435"/>
      <c r="D22" s="436"/>
      <c r="E22" s="443" t="s">
        <v>1</v>
      </c>
      <c r="F22" s="444"/>
      <c r="G22" s="444"/>
      <c r="H22" s="444"/>
      <c r="I22" s="444"/>
      <c r="J22" s="444"/>
      <c r="K22" s="445"/>
      <c r="L22" s="443" t="s">
        <v>161</v>
      </c>
      <c r="M22" s="444"/>
      <c r="N22" s="444"/>
      <c r="O22" s="444"/>
      <c r="P22" s="445"/>
      <c r="Q22" s="449" t="s">
        <v>162</v>
      </c>
      <c r="R22" s="450"/>
      <c r="S22" s="450"/>
      <c r="T22" s="450"/>
      <c r="U22" s="450"/>
      <c r="V22" s="451"/>
      <c r="W22" s="500" t="s">
        <v>163</v>
      </c>
      <c r="X22" s="435"/>
      <c r="Y22" s="436"/>
      <c r="Z22" s="443" t="s">
        <v>1</v>
      </c>
      <c r="AA22" s="444"/>
      <c r="AB22" s="444"/>
      <c r="AC22" s="444"/>
      <c r="AD22" s="444"/>
      <c r="AE22" s="444"/>
      <c r="AF22" s="444"/>
      <c r="AG22" s="445"/>
      <c r="AH22" s="461" t="s">
        <v>164</v>
      </c>
      <c r="AI22" s="444"/>
      <c r="AJ22" s="444"/>
      <c r="AK22" s="444"/>
      <c r="AL22" s="445"/>
      <c r="AM22" s="461" t="s">
        <v>165</v>
      </c>
      <c r="AN22" s="462"/>
      <c r="AO22" s="462"/>
      <c r="AP22" s="462"/>
      <c r="AQ22" s="462"/>
      <c r="AR22" s="463"/>
      <c r="AS22" s="449" t="s">
        <v>162</v>
      </c>
      <c r="AT22" s="450"/>
      <c r="AU22" s="450"/>
      <c r="AV22" s="450"/>
      <c r="AW22" s="450"/>
      <c r="AX22" s="467"/>
      <c r="AY22" s="484" t="s">
        <v>166</v>
      </c>
      <c r="AZ22" s="485"/>
      <c r="BA22" s="485"/>
      <c r="BB22" s="485"/>
      <c r="BC22" s="485"/>
      <c r="BD22" s="485"/>
      <c r="BE22" s="485"/>
      <c r="BF22" s="485"/>
      <c r="BG22" s="485"/>
      <c r="BH22" s="485"/>
      <c r="BI22" s="485"/>
      <c r="BJ22" s="485"/>
      <c r="BK22" s="485"/>
      <c r="BL22" s="485"/>
      <c r="BM22" s="486"/>
      <c r="BN22" s="487">
        <v>3110283</v>
      </c>
      <c r="BO22" s="488"/>
      <c r="BP22" s="488"/>
      <c r="BQ22" s="488"/>
      <c r="BR22" s="488"/>
      <c r="BS22" s="488"/>
      <c r="BT22" s="488"/>
      <c r="BU22" s="489"/>
      <c r="BV22" s="487">
        <v>3105718</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167</v>
      </c>
      <c r="AZ23" s="473"/>
      <c r="BA23" s="473"/>
      <c r="BB23" s="473"/>
      <c r="BC23" s="473"/>
      <c r="BD23" s="473"/>
      <c r="BE23" s="473"/>
      <c r="BF23" s="473"/>
      <c r="BG23" s="473"/>
      <c r="BH23" s="473"/>
      <c r="BI23" s="473"/>
      <c r="BJ23" s="473"/>
      <c r="BK23" s="473"/>
      <c r="BL23" s="473"/>
      <c r="BM23" s="474"/>
      <c r="BN23" s="458">
        <v>2340034</v>
      </c>
      <c r="BO23" s="459"/>
      <c r="BP23" s="459"/>
      <c r="BQ23" s="459"/>
      <c r="BR23" s="459"/>
      <c r="BS23" s="459"/>
      <c r="BT23" s="459"/>
      <c r="BU23" s="460"/>
      <c r="BV23" s="458">
        <v>2350211</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168</v>
      </c>
      <c r="F24" s="415"/>
      <c r="G24" s="415"/>
      <c r="H24" s="415"/>
      <c r="I24" s="415"/>
      <c r="J24" s="415"/>
      <c r="K24" s="416"/>
      <c r="L24" s="411">
        <v>1</v>
      </c>
      <c r="M24" s="412"/>
      <c r="N24" s="412"/>
      <c r="O24" s="412"/>
      <c r="P24" s="413"/>
      <c r="Q24" s="411">
        <v>6849</v>
      </c>
      <c r="R24" s="412"/>
      <c r="S24" s="412"/>
      <c r="T24" s="412"/>
      <c r="U24" s="412"/>
      <c r="V24" s="413"/>
      <c r="W24" s="501"/>
      <c r="X24" s="438"/>
      <c r="Y24" s="439"/>
      <c r="Z24" s="414" t="s">
        <v>169</v>
      </c>
      <c r="AA24" s="415"/>
      <c r="AB24" s="415"/>
      <c r="AC24" s="415"/>
      <c r="AD24" s="415"/>
      <c r="AE24" s="415"/>
      <c r="AF24" s="415"/>
      <c r="AG24" s="416"/>
      <c r="AH24" s="411">
        <v>56</v>
      </c>
      <c r="AI24" s="412"/>
      <c r="AJ24" s="412"/>
      <c r="AK24" s="412"/>
      <c r="AL24" s="413"/>
      <c r="AM24" s="411">
        <v>157864</v>
      </c>
      <c r="AN24" s="412"/>
      <c r="AO24" s="412"/>
      <c r="AP24" s="412"/>
      <c r="AQ24" s="412"/>
      <c r="AR24" s="413"/>
      <c r="AS24" s="411">
        <v>2819</v>
      </c>
      <c r="AT24" s="412"/>
      <c r="AU24" s="412"/>
      <c r="AV24" s="412"/>
      <c r="AW24" s="412"/>
      <c r="AX24" s="471"/>
      <c r="AY24" s="431" t="s">
        <v>170</v>
      </c>
      <c r="AZ24" s="432"/>
      <c r="BA24" s="432"/>
      <c r="BB24" s="432"/>
      <c r="BC24" s="432"/>
      <c r="BD24" s="432"/>
      <c r="BE24" s="432"/>
      <c r="BF24" s="432"/>
      <c r="BG24" s="432"/>
      <c r="BH24" s="432"/>
      <c r="BI24" s="432"/>
      <c r="BJ24" s="432"/>
      <c r="BK24" s="432"/>
      <c r="BL24" s="432"/>
      <c r="BM24" s="433"/>
      <c r="BN24" s="458">
        <v>2525994</v>
      </c>
      <c r="BO24" s="459"/>
      <c r="BP24" s="459"/>
      <c r="BQ24" s="459"/>
      <c r="BR24" s="459"/>
      <c r="BS24" s="459"/>
      <c r="BT24" s="459"/>
      <c r="BU24" s="460"/>
      <c r="BV24" s="458">
        <v>2493571</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171</v>
      </c>
      <c r="F25" s="415"/>
      <c r="G25" s="415"/>
      <c r="H25" s="415"/>
      <c r="I25" s="415"/>
      <c r="J25" s="415"/>
      <c r="K25" s="416"/>
      <c r="L25" s="411">
        <v>1</v>
      </c>
      <c r="M25" s="412"/>
      <c r="N25" s="412"/>
      <c r="O25" s="412"/>
      <c r="P25" s="413"/>
      <c r="Q25" s="411">
        <v>5400</v>
      </c>
      <c r="R25" s="412"/>
      <c r="S25" s="412"/>
      <c r="T25" s="412"/>
      <c r="U25" s="412"/>
      <c r="V25" s="413"/>
      <c r="W25" s="501"/>
      <c r="X25" s="438"/>
      <c r="Y25" s="439"/>
      <c r="Z25" s="414" t="s">
        <v>172</v>
      </c>
      <c r="AA25" s="415"/>
      <c r="AB25" s="415"/>
      <c r="AC25" s="415"/>
      <c r="AD25" s="415"/>
      <c r="AE25" s="415"/>
      <c r="AF25" s="415"/>
      <c r="AG25" s="416"/>
      <c r="AH25" s="411" t="s">
        <v>173</v>
      </c>
      <c r="AI25" s="412"/>
      <c r="AJ25" s="412"/>
      <c r="AK25" s="412"/>
      <c r="AL25" s="413"/>
      <c r="AM25" s="411" t="s">
        <v>174</v>
      </c>
      <c r="AN25" s="412"/>
      <c r="AO25" s="412"/>
      <c r="AP25" s="412"/>
      <c r="AQ25" s="412"/>
      <c r="AR25" s="413"/>
      <c r="AS25" s="411" t="s">
        <v>126</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132934</v>
      </c>
      <c r="BO25" s="488"/>
      <c r="BP25" s="488"/>
      <c r="BQ25" s="488"/>
      <c r="BR25" s="488"/>
      <c r="BS25" s="488"/>
      <c r="BT25" s="488"/>
      <c r="BU25" s="489"/>
      <c r="BV25" s="487">
        <v>133773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176</v>
      </c>
      <c r="F26" s="415"/>
      <c r="G26" s="415"/>
      <c r="H26" s="415"/>
      <c r="I26" s="415"/>
      <c r="J26" s="415"/>
      <c r="K26" s="416"/>
      <c r="L26" s="411">
        <v>1</v>
      </c>
      <c r="M26" s="412"/>
      <c r="N26" s="412"/>
      <c r="O26" s="412"/>
      <c r="P26" s="413"/>
      <c r="Q26" s="411">
        <v>5103</v>
      </c>
      <c r="R26" s="412"/>
      <c r="S26" s="412"/>
      <c r="T26" s="412"/>
      <c r="U26" s="412"/>
      <c r="V26" s="413"/>
      <c r="W26" s="501"/>
      <c r="X26" s="438"/>
      <c r="Y26" s="439"/>
      <c r="Z26" s="414" t="s">
        <v>177</v>
      </c>
      <c r="AA26" s="469"/>
      <c r="AB26" s="469"/>
      <c r="AC26" s="469"/>
      <c r="AD26" s="469"/>
      <c r="AE26" s="469"/>
      <c r="AF26" s="469"/>
      <c r="AG26" s="470"/>
      <c r="AH26" s="411" t="s">
        <v>126</v>
      </c>
      <c r="AI26" s="412"/>
      <c r="AJ26" s="412"/>
      <c r="AK26" s="412"/>
      <c r="AL26" s="413"/>
      <c r="AM26" s="411" t="s">
        <v>173</v>
      </c>
      <c r="AN26" s="412"/>
      <c r="AO26" s="412"/>
      <c r="AP26" s="412"/>
      <c r="AQ26" s="412"/>
      <c r="AR26" s="413"/>
      <c r="AS26" s="411" t="s">
        <v>126</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127</v>
      </c>
      <c r="BO26" s="459"/>
      <c r="BP26" s="459"/>
      <c r="BQ26" s="459"/>
      <c r="BR26" s="459"/>
      <c r="BS26" s="459"/>
      <c r="BT26" s="459"/>
      <c r="BU26" s="460"/>
      <c r="BV26" s="458" t="s">
        <v>127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179</v>
      </c>
      <c r="F27" s="415"/>
      <c r="G27" s="415"/>
      <c r="H27" s="415"/>
      <c r="I27" s="415"/>
      <c r="J27" s="415"/>
      <c r="K27" s="416"/>
      <c r="L27" s="411">
        <v>1</v>
      </c>
      <c r="M27" s="412"/>
      <c r="N27" s="412"/>
      <c r="O27" s="412"/>
      <c r="P27" s="413"/>
      <c r="Q27" s="411">
        <v>3009</v>
      </c>
      <c r="R27" s="412"/>
      <c r="S27" s="412"/>
      <c r="T27" s="412"/>
      <c r="U27" s="412"/>
      <c r="V27" s="413"/>
      <c r="W27" s="501"/>
      <c r="X27" s="438"/>
      <c r="Y27" s="439"/>
      <c r="Z27" s="414" t="s">
        <v>180</v>
      </c>
      <c r="AA27" s="415"/>
      <c r="AB27" s="415"/>
      <c r="AC27" s="415"/>
      <c r="AD27" s="415"/>
      <c r="AE27" s="415"/>
      <c r="AF27" s="415"/>
      <c r="AG27" s="416"/>
      <c r="AH27" s="411">
        <v>1</v>
      </c>
      <c r="AI27" s="412"/>
      <c r="AJ27" s="412"/>
      <c r="AK27" s="412"/>
      <c r="AL27" s="413"/>
      <c r="AM27" s="411" t="s">
        <v>181</v>
      </c>
      <c r="AN27" s="412"/>
      <c r="AO27" s="412"/>
      <c r="AP27" s="412"/>
      <c r="AQ27" s="412"/>
      <c r="AR27" s="413"/>
      <c r="AS27" s="411" t="s">
        <v>181</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v>52831</v>
      </c>
      <c r="BO27" s="493"/>
      <c r="BP27" s="493"/>
      <c r="BQ27" s="493"/>
      <c r="BR27" s="493"/>
      <c r="BS27" s="493"/>
      <c r="BT27" s="493"/>
      <c r="BU27" s="494"/>
      <c r="BV27" s="492">
        <v>52754</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183</v>
      </c>
      <c r="F28" s="415"/>
      <c r="G28" s="415"/>
      <c r="H28" s="415"/>
      <c r="I28" s="415"/>
      <c r="J28" s="415"/>
      <c r="K28" s="416"/>
      <c r="L28" s="411">
        <v>1</v>
      </c>
      <c r="M28" s="412"/>
      <c r="N28" s="412"/>
      <c r="O28" s="412"/>
      <c r="P28" s="413"/>
      <c r="Q28" s="411">
        <v>2479</v>
      </c>
      <c r="R28" s="412"/>
      <c r="S28" s="412"/>
      <c r="T28" s="412"/>
      <c r="U28" s="412"/>
      <c r="V28" s="413"/>
      <c r="W28" s="501"/>
      <c r="X28" s="438"/>
      <c r="Y28" s="439"/>
      <c r="Z28" s="414" t="s">
        <v>184</v>
      </c>
      <c r="AA28" s="415"/>
      <c r="AB28" s="415"/>
      <c r="AC28" s="415"/>
      <c r="AD28" s="415"/>
      <c r="AE28" s="415"/>
      <c r="AF28" s="415"/>
      <c r="AG28" s="416"/>
      <c r="AH28" s="411" t="s">
        <v>173</v>
      </c>
      <c r="AI28" s="412"/>
      <c r="AJ28" s="412"/>
      <c r="AK28" s="412"/>
      <c r="AL28" s="413"/>
      <c r="AM28" s="411" t="s">
        <v>126</v>
      </c>
      <c r="AN28" s="412"/>
      <c r="AO28" s="412"/>
      <c r="AP28" s="412"/>
      <c r="AQ28" s="412"/>
      <c r="AR28" s="413"/>
      <c r="AS28" s="411" t="s">
        <v>126</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755356</v>
      </c>
      <c r="BO28" s="488"/>
      <c r="BP28" s="488"/>
      <c r="BQ28" s="488"/>
      <c r="BR28" s="488"/>
      <c r="BS28" s="488"/>
      <c r="BT28" s="488"/>
      <c r="BU28" s="489"/>
      <c r="BV28" s="487">
        <v>598356</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186</v>
      </c>
      <c r="F29" s="415"/>
      <c r="G29" s="415"/>
      <c r="H29" s="415"/>
      <c r="I29" s="415"/>
      <c r="J29" s="415"/>
      <c r="K29" s="416"/>
      <c r="L29" s="411">
        <v>6</v>
      </c>
      <c r="M29" s="412"/>
      <c r="N29" s="412"/>
      <c r="O29" s="412"/>
      <c r="P29" s="413"/>
      <c r="Q29" s="411">
        <v>2254</v>
      </c>
      <c r="R29" s="412"/>
      <c r="S29" s="412"/>
      <c r="T29" s="412"/>
      <c r="U29" s="412"/>
      <c r="V29" s="413"/>
      <c r="W29" s="502"/>
      <c r="X29" s="503"/>
      <c r="Y29" s="504"/>
      <c r="Z29" s="414" t="s">
        <v>187</v>
      </c>
      <c r="AA29" s="415"/>
      <c r="AB29" s="415"/>
      <c r="AC29" s="415"/>
      <c r="AD29" s="415"/>
      <c r="AE29" s="415"/>
      <c r="AF29" s="415"/>
      <c r="AG29" s="416"/>
      <c r="AH29" s="411">
        <v>57</v>
      </c>
      <c r="AI29" s="412"/>
      <c r="AJ29" s="412"/>
      <c r="AK29" s="412"/>
      <c r="AL29" s="413"/>
      <c r="AM29" s="411">
        <v>161909</v>
      </c>
      <c r="AN29" s="412"/>
      <c r="AO29" s="412"/>
      <c r="AP29" s="412"/>
      <c r="AQ29" s="412"/>
      <c r="AR29" s="413"/>
      <c r="AS29" s="411">
        <v>2841</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280975</v>
      </c>
      <c r="BO29" s="459"/>
      <c r="BP29" s="459"/>
      <c r="BQ29" s="459"/>
      <c r="BR29" s="459"/>
      <c r="BS29" s="459"/>
      <c r="BT29" s="459"/>
      <c r="BU29" s="460"/>
      <c r="BV29" s="458">
        <v>280975</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92.9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317707</v>
      </c>
      <c r="BO30" s="493"/>
      <c r="BP30" s="493"/>
      <c r="BQ30" s="493"/>
      <c r="BR30" s="493"/>
      <c r="BS30" s="493"/>
      <c r="BT30" s="493"/>
      <c r="BU30" s="494"/>
      <c r="BV30" s="492">
        <v>296841</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198</v>
      </c>
      <c r="AN33" s="410"/>
      <c r="AO33" s="409" t="s">
        <v>197</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196</v>
      </c>
      <c r="CP33" s="410"/>
      <c r="CQ33" s="409" t="s">
        <v>202</v>
      </c>
      <c r="CR33" s="409"/>
      <c r="CS33" s="409"/>
      <c r="CT33" s="409"/>
      <c r="CU33" s="409"/>
      <c r="CV33" s="409"/>
      <c r="CW33" s="409"/>
      <c r="CX33" s="409"/>
      <c r="CY33" s="409"/>
      <c r="CZ33" s="409"/>
      <c r="DA33" s="409"/>
      <c r="DB33" s="409"/>
      <c r="DC33" s="409"/>
      <c r="DD33" s="409"/>
      <c r="DE33" s="409"/>
      <c r="DF33" s="203"/>
      <c r="DG33" s="408" t="s">
        <v>203</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IF('各会計、関係団体の財政状況及び健全化判断比率'!B33="","",'各会計、関係団体の財政状況及び健全化判断比率'!B33)</f>
        <v>簡易水道事業特別会計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鹿児島県市町村総合事務組合</v>
      </c>
      <c r="BZ34" s="407"/>
      <c r="CA34" s="407"/>
      <c r="CB34" s="407"/>
      <c r="CC34" s="407"/>
      <c r="CD34" s="407"/>
      <c r="CE34" s="407"/>
      <c r="CF34" s="407"/>
      <c r="CG34" s="407"/>
      <c r="CH34" s="407"/>
      <c r="CI34" s="407"/>
      <c r="CJ34" s="407"/>
      <c r="CK34" s="407"/>
      <c r="CL34" s="407"/>
      <c r="CM34" s="407"/>
      <c r="CN34" s="178"/>
      <c r="CO34" s="406">
        <f>IF(CQ34="","",MAX(C34:D43,U34:V43,AM34:AN43,BE34:BF43,BW34:BX43)+1)</f>
        <v>16</v>
      </c>
      <c r="CP34" s="406"/>
      <c r="CQ34" s="407" t="str">
        <f>IF('各会計、関係団体の財政状況及び健全化判断比率'!BS7="","",'各会計、関係団体の財政状況及び健全化判断比率'!BS7)</f>
        <v>合同会社　ひらとみ</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大和診療所特別会計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8</v>
      </c>
      <c r="BF35" s="406"/>
      <c r="BG35" s="407" t="str">
        <f>IF('各会計、関係団体の財政状況及び健全化判断比率'!B34="","",'各会計、関係団体の財政状況及び健全化判断比率'!B34)</f>
        <v>集落排水事業特別会計</v>
      </c>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鹿児島県後期高齢者医療広域連合（一般会計）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鹿児島県後期高齢者医療広域連合（特別会計）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後期高齢者医療特別会計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奄美群島広域事務組合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f t="shared" si="4"/>
        <v>6</v>
      </c>
      <c r="V38" s="406"/>
      <c r="W38" s="407" t="str">
        <f>IF('各会計、関係団体の財政状況及び健全化判断比率'!B32="","",'各会計、関係団体の財政状況及び健全化判断比率'!B32)</f>
        <v>大和の園特別会計</v>
      </c>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大島地区消防組合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奄美大島地区介護保険一部事務組合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大島地区衛生組合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row r="54" spans="5:113"/>
    <row r="55" spans="5:113"/>
    <row r="56" spans="5:113"/>
  </sheetData>
  <sheetProtection algorithmName="SHA-512" hashValue="WTe6BRLwpJZpvgFEXAZimtV5QtBjrhDQlXeEbbc8vhVwb6dICYSCQDZZqqH/JWo/dvJtiK9+DGC1yE2oq7hQ7A==" saltValue="fv39AW7g+w7jEKX/bI/6c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18" t="s">
        <v>560</v>
      </c>
      <c r="D34" s="1218"/>
      <c r="E34" s="1219"/>
      <c r="F34" s="32">
        <v>4.51</v>
      </c>
      <c r="G34" s="33">
        <v>3.91</v>
      </c>
      <c r="H34" s="33">
        <v>3.64</v>
      </c>
      <c r="I34" s="33">
        <v>6.86</v>
      </c>
      <c r="J34" s="34">
        <v>5.15</v>
      </c>
      <c r="K34" s="22"/>
      <c r="L34" s="22"/>
      <c r="M34" s="22"/>
      <c r="N34" s="22"/>
      <c r="O34" s="22"/>
      <c r="P34" s="22"/>
    </row>
    <row r="35" spans="1:16" ht="39" customHeight="1">
      <c r="A35" s="22"/>
      <c r="B35" s="35"/>
      <c r="C35" s="1212" t="s">
        <v>561</v>
      </c>
      <c r="D35" s="1213"/>
      <c r="E35" s="1214"/>
      <c r="F35" s="36">
        <v>0.4</v>
      </c>
      <c r="G35" s="37">
        <v>0.55000000000000004</v>
      </c>
      <c r="H35" s="37">
        <v>0.6</v>
      </c>
      <c r="I35" s="37">
        <v>0.54</v>
      </c>
      <c r="J35" s="38">
        <v>0.82</v>
      </c>
      <c r="K35" s="22"/>
      <c r="L35" s="22"/>
      <c r="M35" s="22"/>
      <c r="N35" s="22"/>
      <c r="O35" s="22"/>
      <c r="P35" s="22"/>
    </row>
    <row r="36" spans="1:16" ht="39" customHeight="1">
      <c r="A36" s="22"/>
      <c r="B36" s="35"/>
      <c r="C36" s="1212" t="s">
        <v>562</v>
      </c>
      <c r="D36" s="1213"/>
      <c r="E36" s="1214"/>
      <c r="F36" s="36">
        <v>0.04</v>
      </c>
      <c r="G36" s="37">
        <v>0.17</v>
      </c>
      <c r="H36" s="37">
        <v>7.0000000000000007E-2</v>
      </c>
      <c r="I36" s="37">
        <v>0.22</v>
      </c>
      <c r="J36" s="38">
        <v>0.37</v>
      </c>
      <c r="K36" s="22"/>
      <c r="L36" s="22"/>
      <c r="M36" s="22"/>
      <c r="N36" s="22"/>
      <c r="O36" s="22"/>
      <c r="P36" s="22"/>
    </row>
    <row r="37" spans="1:16" ht="39" customHeight="1">
      <c r="A37" s="22"/>
      <c r="B37" s="35"/>
      <c r="C37" s="1212" t="s">
        <v>563</v>
      </c>
      <c r="D37" s="1213"/>
      <c r="E37" s="1214"/>
      <c r="F37" s="36">
        <v>0.32</v>
      </c>
      <c r="G37" s="37">
        <v>0.36</v>
      </c>
      <c r="H37" s="37">
        <v>0.23</v>
      </c>
      <c r="I37" s="37">
        <v>0.16</v>
      </c>
      <c r="J37" s="38">
        <v>0.3</v>
      </c>
      <c r="K37" s="22"/>
      <c r="L37" s="22"/>
      <c r="M37" s="22"/>
      <c r="N37" s="22"/>
      <c r="O37" s="22"/>
      <c r="P37" s="22"/>
    </row>
    <row r="38" spans="1:16" ht="39" customHeight="1">
      <c r="A38" s="22"/>
      <c r="B38" s="35"/>
      <c r="C38" s="1212" t="s">
        <v>564</v>
      </c>
      <c r="D38" s="1213"/>
      <c r="E38" s="1214"/>
      <c r="F38" s="36">
        <v>0.28000000000000003</v>
      </c>
      <c r="G38" s="37">
        <v>0.28999999999999998</v>
      </c>
      <c r="H38" s="37">
        <v>1.07</v>
      </c>
      <c r="I38" s="37">
        <v>0.3</v>
      </c>
      <c r="J38" s="38">
        <v>0.26</v>
      </c>
      <c r="K38" s="22"/>
      <c r="L38" s="22"/>
      <c r="M38" s="22"/>
      <c r="N38" s="22"/>
      <c r="O38" s="22"/>
      <c r="P38" s="22"/>
    </row>
    <row r="39" spans="1:16" ht="39" customHeight="1">
      <c r="A39" s="22"/>
      <c r="B39" s="35"/>
      <c r="C39" s="1212" t="s">
        <v>565</v>
      </c>
      <c r="D39" s="1213"/>
      <c r="E39" s="1214"/>
      <c r="F39" s="36">
        <v>1.02</v>
      </c>
      <c r="G39" s="37">
        <v>0.22</v>
      </c>
      <c r="H39" s="37">
        <v>0.35</v>
      </c>
      <c r="I39" s="37">
        <v>0.09</v>
      </c>
      <c r="J39" s="38">
        <v>0.24</v>
      </c>
      <c r="K39" s="22"/>
      <c r="L39" s="22"/>
      <c r="M39" s="22"/>
      <c r="N39" s="22"/>
      <c r="O39" s="22"/>
      <c r="P39" s="22"/>
    </row>
    <row r="40" spans="1:16" ht="39" customHeight="1">
      <c r="A40" s="22"/>
      <c r="B40" s="35"/>
      <c r="C40" s="1212" t="s">
        <v>566</v>
      </c>
      <c r="D40" s="1213"/>
      <c r="E40" s="1214"/>
      <c r="F40" s="36">
        <v>0.35</v>
      </c>
      <c r="G40" s="37">
        <v>0.23</v>
      </c>
      <c r="H40" s="37">
        <v>0.05</v>
      </c>
      <c r="I40" s="37">
        <v>0.31</v>
      </c>
      <c r="J40" s="38">
        <v>0.16</v>
      </c>
      <c r="K40" s="22"/>
      <c r="L40" s="22"/>
      <c r="M40" s="22"/>
      <c r="N40" s="22"/>
      <c r="O40" s="22"/>
      <c r="P40" s="22"/>
    </row>
    <row r="41" spans="1:16" ht="39" customHeight="1">
      <c r="A41" s="22"/>
      <c r="B41" s="35"/>
      <c r="C41" s="1212" t="s">
        <v>567</v>
      </c>
      <c r="D41" s="1213"/>
      <c r="E41" s="1214"/>
      <c r="F41" s="36">
        <v>0.13</v>
      </c>
      <c r="G41" s="37">
        <v>0.17</v>
      </c>
      <c r="H41" s="37">
        <v>0.02</v>
      </c>
      <c r="I41" s="37">
        <v>0.1</v>
      </c>
      <c r="J41" s="38">
        <v>0.02</v>
      </c>
      <c r="K41" s="22"/>
      <c r="L41" s="22"/>
      <c r="M41" s="22"/>
      <c r="N41" s="22"/>
      <c r="O41" s="22"/>
      <c r="P41" s="22"/>
    </row>
    <row r="42" spans="1:16" ht="39" customHeight="1">
      <c r="A42" s="22"/>
      <c r="B42" s="39"/>
      <c r="C42" s="1212" t="s">
        <v>568</v>
      </c>
      <c r="D42" s="1213"/>
      <c r="E42" s="1214"/>
      <c r="F42" s="36" t="s">
        <v>510</v>
      </c>
      <c r="G42" s="37" t="s">
        <v>510</v>
      </c>
      <c r="H42" s="37" t="s">
        <v>510</v>
      </c>
      <c r="I42" s="37" t="s">
        <v>510</v>
      </c>
      <c r="J42" s="38" t="s">
        <v>510</v>
      </c>
      <c r="K42" s="22"/>
      <c r="L42" s="22"/>
      <c r="M42" s="22"/>
      <c r="N42" s="22"/>
      <c r="O42" s="22"/>
      <c r="P42" s="22"/>
    </row>
    <row r="43" spans="1:16" ht="39" customHeight="1" thickBot="1">
      <c r="A43" s="22"/>
      <c r="B43" s="40"/>
      <c r="C43" s="1215" t="s">
        <v>569</v>
      </c>
      <c r="D43" s="1216"/>
      <c r="E43" s="1217"/>
      <c r="F43" s="41" t="s">
        <v>510</v>
      </c>
      <c r="G43" s="42" t="s">
        <v>510</v>
      </c>
      <c r="H43" s="42" t="s">
        <v>510</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LT4QfnsYFLyWEk8/9e/DfHDw+/aNqKvIzkHHA46TvxMLYlNb1LZDMghQXn2+asfm0Z5Ws6dhqxFSYgzWP4pBog==" saltValue="W4NxMBtiePlEluzM4foe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38" t="s">
        <v>11</v>
      </c>
      <c r="C45" s="1239"/>
      <c r="D45" s="58"/>
      <c r="E45" s="1244" t="s">
        <v>12</v>
      </c>
      <c r="F45" s="1244"/>
      <c r="G45" s="1244"/>
      <c r="H45" s="1244"/>
      <c r="I45" s="1244"/>
      <c r="J45" s="1245"/>
      <c r="K45" s="59">
        <v>385</v>
      </c>
      <c r="L45" s="60">
        <v>388</v>
      </c>
      <c r="M45" s="60">
        <v>386</v>
      </c>
      <c r="N45" s="60">
        <v>361</v>
      </c>
      <c r="O45" s="61">
        <v>341</v>
      </c>
      <c r="P45" s="48"/>
      <c r="Q45" s="48"/>
      <c r="R45" s="48"/>
      <c r="S45" s="48"/>
      <c r="T45" s="48"/>
      <c r="U45" s="48"/>
    </row>
    <row r="46" spans="1:21" ht="30.75" customHeight="1">
      <c r="A46" s="48"/>
      <c r="B46" s="1240"/>
      <c r="C46" s="1241"/>
      <c r="D46" s="62"/>
      <c r="E46" s="1222" t="s">
        <v>13</v>
      </c>
      <c r="F46" s="1222"/>
      <c r="G46" s="1222"/>
      <c r="H46" s="1222"/>
      <c r="I46" s="1222"/>
      <c r="J46" s="1223"/>
      <c r="K46" s="63" t="s">
        <v>510</v>
      </c>
      <c r="L46" s="64" t="s">
        <v>510</v>
      </c>
      <c r="M46" s="64" t="s">
        <v>510</v>
      </c>
      <c r="N46" s="64" t="s">
        <v>510</v>
      </c>
      <c r="O46" s="65" t="s">
        <v>510</v>
      </c>
      <c r="P46" s="48"/>
      <c r="Q46" s="48"/>
      <c r="R46" s="48"/>
      <c r="S46" s="48"/>
      <c r="T46" s="48"/>
      <c r="U46" s="48"/>
    </row>
    <row r="47" spans="1:21" ht="30.75" customHeight="1">
      <c r="A47" s="48"/>
      <c r="B47" s="1240"/>
      <c r="C47" s="1241"/>
      <c r="D47" s="62"/>
      <c r="E47" s="1222" t="s">
        <v>14</v>
      </c>
      <c r="F47" s="1222"/>
      <c r="G47" s="1222"/>
      <c r="H47" s="1222"/>
      <c r="I47" s="1222"/>
      <c r="J47" s="1223"/>
      <c r="K47" s="63" t="s">
        <v>510</v>
      </c>
      <c r="L47" s="64" t="s">
        <v>510</v>
      </c>
      <c r="M47" s="64" t="s">
        <v>510</v>
      </c>
      <c r="N47" s="64" t="s">
        <v>510</v>
      </c>
      <c r="O47" s="65" t="s">
        <v>510</v>
      </c>
      <c r="P47" s="48"/>
      <c r="Q47" s="48"/>
      <c r="R47" s="48"/>
      <c r="S47" s="48"/>
      <c r="T47" s="48"/>
      <c r="U47" s="48"/>
    </row>
    <row r="48" spans="1:21" ht="30.75" customHeight="1">
      <c r="A48" s="48"/>
      <c r="B48" s="1240"/>
      <c r="C48" s="1241"/>
      <c r="D48" s="62"/>
      <c r="E48" s="1222" t="s">
        <v>15</v>
      </c>
      <c r="F48" s="1222"/>
      <c r="G48" s="1222"/>
      <c r="H48" s="1222"/>
      <c r="I48" s="1222"/>
      <c r="J48" s="1223"/>
      <c r="K48" s="63">
        <v>70</v>
      </c>
      <c r="L48" s="64">
        <v>71</v>
      </c>
      <c r="M48" s="64">
        <v>74</v>
      </c>
      <c r="N48" s="64">
        <v>72</v>
      </c>
      <c r="O48" s="65">
        <v>67</v>
      </c>
      <c r="P48" s="48"/>
      <c r="Q48" s="48"/>
      <c r="R48" s="48"/>
      <c r="S48" s="48"/>
      <c r="T48" s="48"/>
      <c r="U48" s="48"/>
    </row>
    <row r="49" spans="1:21" ht="30.75" customHeight="1">
      <c r="A49" s="48"/>
      <c r="B49" s="1240"/>
      <c r="C49" s="1241"/>
      <c r="D49" s="62"/>
      <c r="E49" s="1222" t="s">
        <v>16</v>
      </c>
      <c r="F49" s="1222"/>
      <c r="G49" s="1222"/>
      <c r="H49" s="1222"/>
      <c r="I49" s="1222"/>
      <c r="J49" s="1223"/>
      <c r="K49" s="63" t="s">
        <v>510</v>
      </c>
      <c r="L49" s="64" t="s">
        <v>510</v>
      </c>
      <c r="M49" s="64" t="s">
        <v>510</v>
      </c>
      <c r="N49" s="64" t="s">
        <v>510</v>
      </c>
      <c r="O49" s="65" t="s">
        <v>510</v>
      </c>
      <c r="P49" s="48"/>
      <c r="Q49" s="48"/>
      <c r="R49" s="48"/>
      <c r="S49" s="48"/>
      <c r="T49" s="48"/>
      <c r="U49" s="48"/>
    </row>
    <row r="50" spans="1:21" ht="30.75" customHeight="1">
      <c r="A50" s="48"/>
      <c r="B50" s="1240"/>
      <c r="C50" s="1241"/>
      <c r="D50" s="62"/>
      <c r="E50" s="1222" t="s">
        <v>17</v>
      </c>
      <c r="F50" s="1222"/>
      <c r="G50" s="1222"/>
      <c r="H50" s="1222"/>
      <c r="I50" s="1222"/>
      <c r="J50" s="1223"/>
      <c r="K50" s="63" t="s">
        <v>510</v>
      </c>
      <c r="L50" s="64" t="s">
        <v>510</v>
      </c>
      <c r="M50" s="64" t="s">
        <v>510</v>
      </c>
      <c r="N50" s="64" t="s">
        <v>510</v>
      </c>
      <c r="O50" s="65" t="s">
        <v>510</v>
      </c>
      <c r="P50" s="48"/>
      <c r="Q50" s="48"/>
      <c r="R50" s="48"/>
      <c r="S50" s="48"/>
      <c r="T50" s="48"/>
      <c r="U50" s="48"/>
    </row>
    <row r="51" spans="1:21" ht="30.75" customHeight="1">
      <c r="A51" s="48"/>
      <c r="B51" s="1242"/>
      <c r="C51" s="1243"/>
      <c r="D51" s="66"/>
      <c r="E51" s="1222" t="s">
        <v>18</v>
      </c>
      <c r="F51" s="1222"/>
      <c r="G51" s="1222"/>
      <c r="H51" s="1222"/>
      <c r="I51" s="1222"/>
      <c r="J51" s="1223"/>
      <c r="K51" s="63" t="s">
        <v>510</v>
      </c>
      <c r="L51" s="64" t="s">
        <v>510</v>
      </c>
      <c r="M51" s="64" t="s">
        <v>510</v>
      </c>
      <c r="N51" s="64" t="s">
        <v>510</v>
      </c>
      <c r="O51" s="65" t="s">
        <v>510</v>
      </c>
      <c r="P51" s="48"/>
      <c r="Q51" s="48"/>
      <c r="R51" s="48"/>
      <c r="S51" s="48"/>
      <c r="T51" s="48"/>
      <c r="U51" s="48"/>
    </row>
    <row r="52" spans="1:21" ht="30.75" customHeight="1">
      <c r="A52" s="48"/>
      <c r="B52" s="1220" t="s">
        <v>19</v>
      </c>
      <c r="C52" s="1221"/>
      <c r="D52" s="66"/>
      <c r="E52" s="1222" t="s">
        <v>20</v>
      </c>
      <c r="F52" s="1222"/>
      <c r="G52" s="1222"/>
      <c r="H52" s="1222"/>
      <c r="I52" s="1222"/>
      <c r="J52" s="1223"/>
      <c r="K52" s="63">
        <v>337</v>
      </c>
      <c r="L52" s="64">
        <v>336</v>
      </c>
      <c r="M52" s="64">
        <v>327</v>
      </c>
      <c r="N52" s="64">
        <v>312</v>
      </c>
      <c r="O52" s="65">
        <v>274</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118</v>
      </c>
      <c r="L53" s="69">
        <v>123</v>
      </c>
      <c r="M53" s="69">
        <v>133</v>
      </c>
      <c r="N53" s="69">
        <v>121</v>
      </c>
      <c r="O53" s="70">
        <v>134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c r="B57" s="1228" t="s">
        <v>25</v>
      </c>
      <c r="C57" s="1229"/>
      <c r="D57" s="1232" t="s">
        <v>26</v>
      </c>
      <c r="E57" s="1233"/>
      <c r="F57" s="1233"/>
      <c r="G57" s="1233"/>
      <c r="H57" s="1233"/>
      <c r="I57" s="1233"/>
      <c r="J57" s="1234"/>
      <c r="K57" s="83" t="s">
        <v>586</v>
      </c>
      <c r="L57" s="84" t="s">
        <v>586</v>
      </c>
      <c r="M57" s="84" t="s">
        <v>586</v>
      </c>
      <c r="N57" s="84" t="s">
        <v>586</v>
      </c>
      <c r="O57" s="85" t="s">
        <v>586</v>
      </c>
    </row>
    <row r="58" spans="1:21" ht="31.5" customHeight="1" thickBot="1">
      <c r="B58" s="1230"/>
      <c r="C58" s="1231"/>
      <c r="D58" s="1235" t="s">
        <v>27</v>
      </c>
      <c r="E58" s="1236"/>
      <c r="F58" s="1236"/>
      <c r="G58" s="1236"/>
      <c r="H58" s="1236"/>
      <c r="I58" s="1236"/>
      <c r="J58" s="1237"/>
      <c r="K58" s="86" t="s">
        <v>586</v>
      </c>
      <c r="L58" s="87" t="s">
        <v>586</v>
      </c>
      <c r="M58" s="87" t="s">
        <v>586</v>
      </c>
      <c r="N58" s="87" t="s">
        <v>586</v>
      </c>
      <c r="O58" s="88" t="s">
        <v>586</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1PorMuOdZiq7m3ttyuDdKupCd0O+aHF+ZEiXs7W5+OWp4m0nANl5LVP+HMc1rWrMiG1NEo4thakL6r7xseRYQ==" saltValue="zVYLT5c5qTX6L6ahCknk7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552</v>
      </c>
      <c r="J40" s="100" t="s">
        <v>553</v>
      </c>
      <c r="K40" s="100" t="s">
        <v>554</v>
      </c>
      <c r="L40" s="100" t="s">
        <v>555</v>
      </c>
      <c r="M40" s="101" t="s">
        <v>556</v>
      </c>
    </row>
    <row r="41" spans="2:13" ht="27.75" customHeight="1">
      <c r="B41" s="1258" t="s">
        <v>30</v>
      </c>
      <c r="C41" s="1259"/>
      <c r="D41" s="102"/>
      <c r="E41" s="1260" t="s">
        <v>31</v>
      </c>
      <c r="F41" s="1260"/>
      <c r="G41" s="1260"/>
      <c r="H41" s="1261"/>
      <c r="I41" s="358">
        <v>2858</v>
      </c>
      <c r="J41" s="359">
        <v>2802</v>
      </c>
      <c r="K41" s="359">
        <v>2719</v>
      </c>
      <c r="L41" s="359">
        <v>3106</v>
      </c>
      <c r="M41" s="360">
        <v>3110</v>
      </c>
    </row>
    <row r="42" spans="2:13" ht="27.75" customHeight="1">
      <c r="B42" s="1248"/>
      <c r="C42" s="1249"/>
      <c r="D42" s="103"/>
      <c r="E42" s="1252" t="s">
        <v>32</v>
      </c>
      <c r="F42" s="1252"/>
      <c r="G42" s="1252"/>
      <c r="H42" s="1253"/>
      <c r="I42" s="361" t="s">
        <v>510</v>
      </c>
      <c r="J42" s="362" t="s">
        <v>510</v>
      </c>
      <c r="K42" s="362" t="s">
        <v>510</v>
      </c>
      <c r="L42" s="362" t="s">
        <v>510</v>
      </c>
      <c r="M42" s="363" t="s">
        <v>510</v>
      </c>
    </row>
    <row r="43" spans="2:13" ht="27.75" customHeight="1">
      <c r="B43" s="1248"/>
      <c r="C43" s="1249"/>
      <c r="D43" s="103"/>
      <c r="E43" s="1252" t="s">
        <v>33</v>
      </c>
      <c r="F43" s="1252"/>
      <c r="G43" s="1252"/>
      <c r="H43" s="1253"/>
      <c r="I43" s="361">
        <v>540</v>
      </c>
      <c r="J43" s="362">
        <v>799</v>
      </c>
      <c r="K43" s="362">
        <v>784</v>
      </c>
      <c r="L43" s="362">
        <v>868</v>
      </c>
      <c r="M43" s="363">
        <v>843</v>
      </c>
    </row>
    <row r="44" spans="2:13" ht="27.75" customHeight="1">
      <c r="B44" s="1248"/>
      <c r="C44" s="1249"/>
      <c r="D44" s="103"/>
      <c r="E44" s="1252" t="s">
        <v>34</v>
      </c>
      <c r="F44" s="1252"/>
      <c r="G44" s="1252"/>
      <c r="H44" s="1253"/>
      <c r="I44" s="361" t="s">
        <v>510</v>
      </c>
      <c r="J44" s="362" t="s">
        <v>510</v>
      </c>
      <c r="K44" s="362" t="s">
        <v>510</v>
      </c>
      <c r="L44" s="362" t="s">
        <v>510</v>
      </c>
      <c r="M44" s="363" t="s">
        <v>510</v>
      </c>
    </row>
    <row r="45" spans="2:13" ht="27.75" customHeight="1">
      <c r="B45" s="1248"/>
      <c r="C45" s="1249"/>
      <c r="D45" s="103"/>
      <c r="E45" s="1252" t="s">
        <v>35</v>
      </c>
      <c r="F45" s="1252"/>
      <c r="G45" s="1252"/>
      <c r="H45" s="1253"/>
      <c r="I45" s="361">
        <v>118</v>
      </c>
      <c r="J45" s="362">
        <v>103</v>
      </c>
      <c r="K45" s="362">
        <v>73</v>
      </c>
      <c r="L45" s="362">
        <v>42</v>
      </c>
      <c r="M45" s="363" t="s">
        <v>510</v>
      </c>
    </row>
    <row r="46" spans="2:13" ht="27.75" customHeight="1">
      <c r="B46" s="1248"/>
      <c r="C46" s="1249"/>
      <c r="D46" s="104"/>
      <c r="E46" s="1252" t="s">
        <v>36</v>
      </c>
      <c r="F46" s="1252"/>
      <c r="G46" s="1252"/>
      <c r="H46" s="1253"/>
      <c r="I46" s="361" t="s">
        <v>510</v>
      </c>
      <c r="J46" s="362" t="s">
        <v>510</v>
      </c>
      <c r="K46" s="362" t="s">
        <v>510</v>
      </c>
      <c r="L46" s="362" t="s">
        <v>510</v>
      </c>
      <c r="M46" s="363" t="s">
        <v>510</v>
      </c>
    </row>
    <row r="47" spans="2:13" ht="27.75" customHeight="1">
      <c r="B47" s="1248"/>
      <c r="C47" s="1249"/>
      <c r="D47" s="105"/>
      <c r="E47" s="1262" t="s">
        <v>37</v>
      </c>
      <c r="F47" s="1263"/>
      <c r="G47" s="1263"/>
      <c r="H47" s="1264"/>
      <c r="I47" s="361" t="s">
        <v>510</v>
      </c>
      <c r="J47" s="362" t="s">
        <v>510</v>
      </c>
      <c r="K47" s="362" t="s">
        <v>510</v>
      </c>
      <c r="L47" s="362" t="s">
        <v>510</v>
      </c>
      <c r="M47" s="363" t="s">
        <v>510</v>
      </c>
    </row>
    <row r="48" spans="2:13" ht="27.75" customHeight="1">
      <c r="B48" s="1248"/>
      <c r="C48" s="1249"/>
      <c r="D48" s="103"/>
      <c r="E48" s="1252" t="s">
        <v>38</v>
      </c>
      <c r="F48" s="1252"/>
      <c r="G48" s="1252"/>
      <c r="H48" s="1253"/>
      <c r="I48" s="361" t="s">
        <v>510</v>
      </c>
      <c r="J48" s="362" t="s">
        <v>510</v>
      </c>
      <c r="K48" s="362" t="s">
        <v>510</v>
      </c>
      <c r="L48" s="362" t="s">
        <v>510</v>
      </c>
      <c r="M48" s="363" t="s">
        <v>510</v>
      </c>
    </row>
    <row r="49" spans="2:13" ht="27.75" customHeight="1">
      <c r="B49" s="1250"/>
      <c r="C49" s="1251"/>
      <c r="D49" s="103"/>
      <c r="E49" s="1252" t="s">
        <v>39</v>
      </c>
      <c r="F49" s="1252"/>
      <c r="G49" s="1252"/>
      <c r="H49" s="1253"/>
      <c r="I49" s="361" t="s">
        <v>510</v>
      </c>
      <c r="J49" s="362" t="s">
        <v>510</v>
      </c>
      <c r="K49" s="362" t="s">
        <v>510</v>
      </c>
      <c r="L49" s="362" t="s">
        <v>510</v>
      </c>
      <c r="M49" s="363" t="s">
        <v>510</v>
      </c>
    </row>
    <row r="50" spans="2:13" ht="27.75" customHeight="1">
      <c r="B50" s="1246" t="s">
        <v>40</v>
      </c>
      <c r="C50" s="1247"/>
      <c r="D50" s="106"/>
      <c r="E50" s="1252" t="s">
        <v>41</v>
      </c>
      <c r="F50" s="1252"/>
      <c r="G50" s="1252"/>
      <c r="H50" s="1253"/>
      <c r="I50" s="361">
        <v>1467</v>
      </c>
      <c r="J50" s="362">
        <v>1478</v>
      </c>
      <c r="K50" s="362">
        <v>1438</v>
      </c>
      <c r="L50" s="362">
        <v>1411</v>
      </c>
      <c r="M50" s="363">
        <v>1569</v>
      </c>
    </row>
    <row r="51" spans="2:13" ht="27.75" customHeight="1">
      <c r="B51" s="1248"/>
      <c r="C51" s="1249"/>
      <c r="D51" s="103"/>
      <c r="E51" s="1252" t="s">
        <v>42</v>
      </c>
      <c r="F51" s="1252"/>
      <c r="G51" s="1252"/>
      <c r="H51" s="1253"/>
      <c r="I51" s="361">
        <v>101</v>
      </c>
      <c r="J51" s="362">
        <v>107</v>
      </c>
      <c r="K51" s="362" t="s">
        <v>510</v>
      </c>
      <c r="L51" s="362" t="s">
        <v>510</v>
      </c>
      <c r="M51" s="363" t="s">
        <v>510</v>
      </c>
    </row>
    <row r="52" spans="2:13" ht="27.75" customHeight="1">
      <c r="B52" s="1250"/>
      <c r="C52" s="1251"/>
      <c r="D52" s="103"/>
      <c r="E52" s="1252" t="s">
        <v>43</v>
      </c>
      <c r="F52" s="1252"/>
      <c r="G52" s="1252"/>
      <c r="H52" s="1253"/>
      <c r="I52" s="361">
        <v>2697</v>
      </c>
      <c r="J52" s="362">
        <v>2479</v>
      </c>
      <c r="K52" s="362">
        <v>2591</v>
      </c>
      <c r="L52" s="362">
        <v>2958</v>
      </c>
      <c r="M52" s="363">
        <v>2975</v>
      </c>
    </row>
    <row r="53" spans="2:13" ht="27.75" customHeight="1" thickBot="1">
      <c r="B53" s="1254" t="s">
        <v>44</v>
      </c>
      <c r="C53" s="1255"/>
      <c r="D53" s="107"/>
      <c r="E53" s="1256" t="s">
        <v>45</v>
      </c>
      <c r="F53" s="1256"/>
      <c r="G53" s="1256"/>
      <c r="H53" s="1257"/>
      <c r="I53" s="364">
        <v>-749</v>
      </c>
      <c r="J53" s="365">
        <v>-361</v>
      </c>
      <c r="K53" s="365">
        <v>-455</v>
      </c>
      <c r="L53" s="365">
        <v>-354</v>
      </c>
      <c r="M53" s="366">
        <v>-590</v>
      </c>
    </row>
    <row r="54" spans="2:13" ht="27.75" customHeight="1">
      <c r="B54" s="108" t="s">
        <v>46</v>
      </c>
      <c r="C54" s="109"/>
      <c r="D54" s="109"/>
      <c r="E54" s="110"/>
      <c r="F54" s="110"/>
      <c r="G54" s="110"/>
      <c r="H54" s="110"/>
      <c r="I54" s="111"/>
      <c r="J54" s="111"/>
      <c r="K54" s="111"/>
      <c r="L54" s="111"/>
      <c r="M54" s="111"/>
    </row>
    <row r="55" spans="2:13"/>
  </sheetData>
  <sheetProtection algorithmName="SHA-512" hashValue="IKAFV5mCCpH0Z6OwATmlj6ePC59IYP6h9hF4OlWHK1fwLTB8OuPQF6S+V/NoTcxQZzU5v2dBMEYVUMajVHgseQ==" saltValue="MUO414ZXCYrgORaP9BTH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554</v>
      </c>
      <c r="G54" s="116" t="s">
        <v>555</v>
      </c>
      <c r="H54" s="117" t="s">
        <v>556</v>
      </c>
    </row>
    <row r="55" spans="2:8" ht="52.5" customHeight="1">
      <c r="B55" s="118"/>
      <c r="C55" s="1273" t="s">
        <v>48</v>
      </c>
      <c r="D55" s="1273"/>
      <c r="E55" s="1274"/>
      <c r="F55" s="119">
        <v>653</v>
      </c>
      <c r="G55" s="119">
        <v>598</v>
      </c>
      <c r="H55" s="120">
        <v>755</v>
      </c>
    </row>
    <row r="56" spans="2:8" ht="52.5" customHeight="1">
      <c r="B56" s="121"/>
      <c r="C56" s="1275" t="s">
        <v>49</v>
      </c>
      <c r="D56" s="1275"/>
      <c r="E56" s="1276"/>
      <c r="F56" s="122">
        <v>281</v>
      </c>
      <c r="G56" s="122">
        <v>281</v>
      </c>
      <c r="H56" s="123">
        <v>281</v>
      </c>
    </row>
    <row r="57" spans="2:8" ht="53.25" customHeight="1">
      <c r="B57" s="121"/>
      <c r="C57" s="1277" t="s">
        <v>50</v>
      </c>
      <c r="D57" s="1277"/>
      <c r="E57" s="1278"/>
      <c r="F57" s="124">
        <v>279</v>
      </c>
      <c r="G57" s="124">
        <v>297</v>
      </c>
      <c r="H57" s="125">
        <v>318</v>
      </c>
    </row>
    <row r="58" spans="2:8" ht="45.75" customHeight="1">
      <c r="B58" s="126"/>
      <c r="C58" s="1265" t="s">
        <v>587</v>
      </c>
      <c r="D58" s="1266"/>
      <c r="E58" s="1267"/>
      <c r="F58" s="127">
        <v>189</v>
      </c>
      <c r="G58" s="127">
        <v>189</v>
      </c>
      <c r="H58" s="128">
        <v>189</v>
      </c>
    </row>
    <row r="59" spans="2:8" ht="45.75" customHeight="1">
      <c r="B59" s="126"/>
      <c r="C59" s="1265" t="s">
        <v>588</v>
      </c>
      <c r="D59" s="1266"/>
      <c r="E59" s="1267"/>
      <c r="F59" s="127">
        <v>57</v>
      </c>
      <c r="G59" s="127">
        <v>73</v>
      </c>
      <c r="H59" s="128">
        <v>93</v>
      </c>
    </row>
    <row r="60" spans="2:8" ht="45.75" customHeight="1">
      <c r="B60" s="126"/>
      <c r="C60" s="1265" t="s">
        <v>589</v>
      </c>
      <c r="D60" s="1266"/>
      <c r="E60" s="1267"/>
      <c r="F60" s="127">
        <v>18</v>
      </c>
      <c r="G60" s="127">
        <v>18</v>
      </c>
      <c r="H60" s="128">
        <v>18</v>
      </c>
    </row>
    <row r="61" spans="2:8" ht="45.75" customHeight="1">
      <c r="B61" s="126"/>
      <c r="C61" s="1265" t="s">
        <v>590</v>
      </c>
      <c r="D61" s="1266"/>
      <c r="E61" s="1267"/>
      <c r="F61" s="127">
        <v>10</v>
      </c>
      <c r="G61" s="127">
        <v>10</v>
      </c>
      <c r="H61" s="128">
        <v>10</v>
      </c>
    </row>
    <row r="62" spans="2:8" ht="45.75" customHeight="1" thickBot="1">
      <c r="B62" s="129"/>
      <c r="C62" s="1268" t="s">
        <v>591</v>
      </c>
      <c r="D62" s="1269"/>
      <c r="E62" s="1270"/>
      <c r="F62" s="130">
        <v>3</v>
      </c>
      <c r="G62" s="130">
        <v>3</v>
      </c>
      <c r="H62" s="131">
        <v>3</v>
      </c>
    </row>
    <row r="63" spans="2:8" ht="52.5" customHeight="1" thickBot="1">
      <c r="B63" s="132"/>
      <c r="C63" s="1271" t="s">
        <v>51</v>
      </c>
      <c r="D63" s="1271"/>
      <c r="E63" s="1272"/>
      <c r="F63" s="133">
        <v>1213</v>
      </c>
      <c r="G63" s="133">
        <v>1176</v>
      </c>
      <c r="H63" s="134">
        <v>1354</v>
      </c>
    </row>
    <row r="64" spans="2:8"/>
  </sheetData>
  <sheetProtection algorithmName="SHA-512" hashValue="7vRFDuZ7sHAIKEq/ZcveBSdQaec6NXTp9fCl50zyjEJD7tMTd6Y+xvndgtUlzK0wNHqQGg/hoi+JYjJg+Uv57A==" saltValue="w9w9ML8wQ/C+1R13nWlV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592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593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91" t="s">
        <v>601</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c r="B44" s="375"/>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c r="B45" s="375"/>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c r="B46" s="375"/>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c r="B47" s="375"/>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594</v>
      </c>
    </row>
    <row r="50" spans="1:109">
      <c r="B50" s="375"/>
      <c r="G50" s="1285"/>
      <c r="H50" s="1285"/>
      <c r="I50" s="1285"/>
      <c r="J50" s="1285"/>
      <c r="K50" s="385"/>
      <c r="L50" s="385"/>
      <c r="M50" s="386"/>
      <c r="N50" s="386"/>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84" t="s">
        <v>552</v>
      </c>
      <c r="BQ50" s="1284"/>
      <c r="BR50" s="1284"/>
      <c r="BS50" s="1284"/>
      <c r="BT50" s="1284"/>
      <c r="BU50" s="1284"/>
      <c r="BV50" s="1284"/>
      <c r="BW50" s="1284"/>
      <c r="BX50" s="1284" t="s">
        <v>553</v>
      </c>
      <c r="BY50" s="1284"/>
      <c r="BZ50" s="1284"/>
      <c r="CA50" s="1284"/>
      <c r="CB50" s="1284"/>
      <c r="CC50" s="1284"/>
      <c r="CD50" s="1284"/>
      <c r="CE50" s="1284"/>
      <c r="CF50" s="1284" t="s">
        <v>554</v>
      </c>
      <c r="CG50" s="1284"/>
      <c r="CH50" s="1284"/>
      <c r="CI50" s="1284"/>
      <c r="CJ50" s="1284"/>
      <c r="CK50" s="1284"/>
      <c r="CL50" s="1284"/>
      <c r="CM50" s="1284"/>
      <c r="CN50" s="1284" t="s">
        <v>555</v>
      </c>
      <c r="CO50" s="1284"/>
      <c r="CP50" s="1284"/>
      <c r="CQ50" s="1284"/>
      <c r="CR50" s="1284"/>
      <c r="CS50" s="1284"/>
      <c r="CT50" s="1284"/>
      <c r="CU50" s="1284"/>
      <c r="CV50" s="1284" t="s">
        <v>556</v>
      </c>
      <c r="CW50" s="1284"/>
      <c r="CX50" s="1284"/>
      <c r="CY50" s="1284"/>
      <c r="CZ50" s="1284"/>
      <c r="DA50" s="1284"/>
      <c r="DB50" s="1284"/>
      <c r="DC50" s="1284"/>
    </row>
    <row r="51" spans="1:109" ht="13.5" customHeight="1">
      <c r="B51" s="375"/>
      <c r="G51" s="1287"/>
      <c r="H51" s="1287"/>
      <c r="I51" s="1300"/>
      <c r="J51" s="1300"/>
      <c r="K51" s="1286"/>
      <c r="L51" s="1286"/>
      <c r="M51" s="1286"/>
      <c r="N51" s="1286"/>
      <c r="AM51" s="384"/>
      <c r="AN51" s="1282" t="s">
        <v>595</v>
      </c>
      <c r="AO51" s="1282"/>
      <c r="AP51" s="1282"/>
      <c r="AQ51" s="1282"/>
      <c r="AR51" s="1282"/>
      <c r="AS51" s="1282"/>
      <c r="AT51" s="1282"/>
      <c r="AU51" s="1282"/>
      <c r="AV51" s="1282"/>
      <c r="AW51" s="1282"/>
      <c r="AX51" s="1282"/>
      <c r="AY51" s="1282"/>
      <c r="AZ51" s="1282"/>
      <c r="BA51" s="1282"/>
      <c r="BB51" s="1282" t="s">
        <v>596</v>
      </c>
      <c r="BC51" s="1282"/>
      <c r="BD51" s="1282"/>
      <c r="BE51" s="1282"/>
      <c r="BF51" s="1282"/>
      <c r="BG51" s="1282"/>
      <c r="BH51" s="1282"/>
      <c r="BI51" s="1282"/>
      <c r="BJ51" s="1282"/>
      <c r="BK51" s="1282"/>
      <c r="BL51" s="1282"/>
      <c r="BM51" s="1282"/>
      <c r="BN51" s="1282"/>
      <c r="BO51" s="1282"/>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c r="B52" s="375"/>
      <c r="G52" s="1287"/>
      <c r="H52" s="1287"/>
      <c r="I52" s="1300"/>
      <c r="J52" s="1300"/>
      <c r="K52" s="1286"/>
      <c r="L52" s="1286"/>
      <c r="M52" s="1286"/>
      <c r="N52" s="1286"/>
      <c r="AM52" s="384"/>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383"/>
      <c r="B53" s="375"/>
      <c r="G53" s="1287"/>
      <c r="H53" s="1287"/>
      <c r="I53" s="1285"/>
      <c r="J53" s="1285"/>
      <c r="K53" s="1286"/>
      <c r="L53" s="1286"/>
      <c r="M53" s="1286"/>
      <c r="N53" s="1286"/>
      <c r="AM53" s="384"/>
      <c r="AN53" s="1282"/>
      <c r="AO53" s="1282"/>
      <c r="AP53" s="1282"/>
      <c r="AQ53" s="1282"/>
      <c r="AR53" s="1282"/>
      <c r="AS53" s="1282"/>
      <c r="AT53" s="1282"/>
      <c r="AU53" s="1282"/>
      <c r="AV53" s="1282"/>
      <c r="AW53" s="1282"/>
      <c r="AX53" s="1282"/>
      <c r="AY53" s="1282"/>
      <c r="AZ53" s="1282"/>
      <c r="BA53" s="1282"/>
      <c r="BB53" s="1282" t="s">
        <v>597</v>
      </c>
      <c r="BC53" s="1282"/>
      <c r="BD53" s="1282"/>
      <c r="BE53" s="1282"/>
      <c r="BF53" s="1282"/>
      <c r="BG53" s="1282"/>
      <c r="BH53" s="1282"/>
      <c r="BI53" s="1282"/>
      <c r="BJ53" s="1282"/>
      <c r="BK53" s="1282"/>
      <c r="BL53" s="1282"/>
      <c r="BM53" s="1282"/>
      <c r="BN53" s="1282"/>
      <c r="BO53" s="1282"/>
      <c r="BP53" s="1279">
        <v>42.6</v>
      </c>
      <c r="BQ53" s="1279"/>
      <c r="BR53" s="1279"/>
      <c r="BS53" s="1279"/>
      <c r="BT53" s="1279"/>
      <c r="BU53" s="1279"/>
      <c r="BV53" s="1279"/>
      <c r="BW53" s="1279"/>
      <c r="BX53" s="1279">
        <v>43.5</v>
      </c>
      <c r="BY53" s="1279"/>
      <c r="BZ53" s="1279"/>
      <c r="CA53" s="1279"/>
      <c r="CB53" s="1279"/>
      <c r="CC53" s="1279"/>
      <c r="CD53" s="1279"/>
      <c r="CE53" s="1279"/>
      <c r="CF53" s="1279">
        <v>45.5</v>
      </c>
      <c r="CG53" s="1279"/>
      <c r="CH53" s="1279"/>
      <c r="CI53" s="1279"/>
      <c r="CJ53" s="1279"/>
      <c r="CK53" s="1279"/>
      <c r="CL53" s="1279"/>
      <c r="CM53" s="1279"/>
      <c r="CN53" s="1279">
        <v>44.9</v>
      </c>
      <c r="CO53" s="1279"/>
      <c r="CP53" s="1279"/>
      <c r="CQ53" s="1279"/>
      <c r="CR53" s="1279"/>
      <c r="CS53" s="1279"/>
      <c r="CT53" s="1279"/>
      <c r="CU53" s="1279"/>
      <c r="CV53" s="1279">
        <v>46</v>
      </c>
      <c r="CW53" s="1279"/>
      <c r="CX53" s="1279"/>
      <c r="CY53" s="1279"/>
      <c r="CZ53" s="1279"/>
      <c r="DA53" s="1279"/>
      <c r="DB53" s="1279"/>
      <c r="DC53" s="1279"/>
    </row>
    <row r="54" spans="1:109">
      <c r="A54" s="383"/>
      <c r="B54" s="375"/>
      <c r="G54" s="1287"/>
      <c r="H54" s="1287"/>
      <c r="I54" s="1285"/>
      <c r="J54" s="1285"/>
      <c r="K54" s="1286"/>
      <c r="L54" s="1286"/>
      <c r="M54" s="1286"/>
      <c r="N54" s="1286"/>
      <c r="AM54" s="384"/>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383"/>
      <c r="B55" s="375"/>
      <c r="G55" s="1285"/>
      <c r="H55" s="1285"/>
      <c r="I55" s="1285"/>
      <c r="J55" s="1285"/>
      <c r="K55" s="1286"/>
      <c r="L55" s="1286"/>
      <c r="M55" s="1286"/>
      <c r="N55" s="1286"/>
      <c r="AN55" s="1284" t="s">
        <v>598</v>
      </c>
      <c r="AO55" s="1284"/>
      <c r="AP55" s="1284"/>
      <c r="AQ55" s="1284"/>
      <c r="AR55" s="1284"/>
      <c r="AS55" s="1284"/>
      <c r="AT55" s="1284"/>
      <c r="AU55" s="1284"/>
      <c r="AV55" s="1284"/>
      <c r="AW55" s="1284"/>
      <c r="AX55" s="1284"/>
      <c r="AY55" s="1284"/>
      <c r="AZ55" s="1284"/>
      <c r="BA55" s="1284"/>
      <c r="BB55" s="1282" t="s">
        <v>596</v>
      </c>
      <c r="BC55" s="1282"/>
      <c r="BD55" s="1282"/>
      <c r="BE55" s="1282"/>
      <c r="BF55" s="1282"/>
      <c r="BG55" s="1282"/>
      <c r="BH55" s="1282"/>
      <c r="BI55" s="1282"/>
      <c r="BJ55" s="1282"/>
      <c r="BK55" s="1282"/>
      <c r="BL55" s="1282"/>
      <c r="BM55" s="1282"/>
      <c r="BN55" s="1282"/>
      <c r="BO55" s="1282"/>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c r="A56" s="383"/>
      <c r="B56" s="375"/>
      <c r="G56" s="1285"/>
      <c r="H56" s="1285"/>
      <c r="I56" s="1285"/>
      <c r="J56" s="1285"/>
      <c r="K56" s="1286"/>
      <c r="L56" s="1286"/>
      <c r="M56" s="1286"/>
      <c r="N56" s="1286"/>
      <c r="AN56" s="1284"/>
      <c r="AO56" s="1284"/>
      <c r="AP56" s="1284"/>
      <c r="AQ56" s="1284"/>
      <c r="AR56" s="1284"/>
      <c r="AS56" s="1284"/>
      <c r="AT56" s="1284"/>
      <c r="AU56" s="1284"/>
      <c r="AV56" s="1284"/>
      <c r="AW56" s="1284"/>
      <c r="AX56" s="1284"/>
      <c r="AY56" s="1284"/>
      <c r="AZ56" s="1284"/>
      <c r="BA56" s="1284"/>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3" customFormat="1">
      <c r="B57" s="387"/>
      <c r="G57" s="1285"/>
      <c r="H57" s="1285"/>
      <c r="I57" s="1280"/>
      <c r="J57" s="1280"/>
      <c r="K57" s="1286"/>
      <c r="L57" s="1286"/>
      <c r="M57" s="1286"/>
      <c r="N57" s="1286"/>
      <c r="AM57" s="369"/>
      <c r="AN57" s="1284"/>
      <c r="AO57" s="1284"/>
      <c r="AP57" s="1284"/>
      <c r="AQ57" s="1284"/>
      <c r="AR57" s="1284"/>
      <c r="AS57" s="1284"/>
      <c r="AT57" s="1284"/>
      <c r="AU57" s="1284"/>
      <c r="AV57" s="1284"/>
      <c r="AW57" s="1284"/>
      <c r="AX57" s="1284"/>
      <c r="AY57" s="1284"/>
      <c r="AZ57" s="1284"/>
      <c r="BA57" s="1284"/>
      <c r="BB57" s="1282" t="s">
        <v>597</v>
      </c>
      <c r="BC57" s="1282"/>
      <c r="BD57" s="1282"/>
      <c r="BE57" s="1282"/>
      <c r="BF57" s="1282"/>
      <c r="BG57" s="1282"/>
      <c r="BH57" s="1282"/>
      <c r="BI57" s="1282"/>
      <c r="BJ57" s="1282"/>
      <c r="BK57" s="1282"/>
      <c r="BL57" s="1282"/>
      <c r="BM57" s="1282"/>
      <c r="BN57" s="1282"/>
      <c r="BO57" s="1282"/>
      <c r="BP57" s="1279">
        <v>58.2</v>
      </c>
      <c r="BQ57" s="1279"/>
      <c r="BR57" s="1279"/>
      <c r="BS57" s="1279"/>
      <c r="BT57" s="1279"/>
      <c r="BU57" s="1279"/>
      <c r="BV57" s="1279"/>
      <c r="BW57" s="1279"/>
      <c r="BX57" s="1279">
        <v>59.4</v>
      </c>
      <c r="BY57" s="1279"/>
      <c r="BZ57" s="1279"/>
      <c r="CA57" s="1279"/>
      <c r="CB57" s="1279"/>
      <c r="CC57" s="1279"/>
      <c r="CD57" s="1279"/>
      <c r="CE57" s="1279"/>
      <c r="CF57" s="1279">
        <v>60.4</v>
      </c>
      <c r="CG57" s="1279"/>
      <c r="CH57" s="1279"/>
      <c r="CI57" s="1279"/>
      <c r="CJ57" s="1279"/>
      <c r="CK57" s="1279"/>
      <c r="CL57" s="1279"/>
      <c r="CM57" s="1279"/>
      <c r="CN57" s="1279">
        <v>61.5</v>
      </c>
      <c r="CO57" s="1279"/>
      <c r="CP57" s="1279"/>
      <c r="CQ57" s="1279"/>
      <c r="CR57" s="1279"/>
      <c r="CS57" s="1279"/>
      <c r="CT57" s="1279"/>
      <c r="CU57" s="1279"/>
      <c r="CV57" s="1279">
        <v>61</v>
      </c>
      <c r="CW57" s="1279"/>
      <c r="CX57" s="1279"/>
      <c r="CY57" s="1279"/>
      <c r="CZ57" s="1279"/>
      <c r="DA57" s="1279"/>
      <c r="DB57" s="1279"/>
      <c r="DC57" s="1279"/>
      <c r="DD57" s="388"/>
      <c r="DE57" s="387"/>
    </row>
    <row r="58" spans="1:109" s="383" customFormat="1">
      <c r="A58" s="369"/>
      <c r="B58" s="387"/>
      <c r="G58" s="1285"/>
      <c r="H58" s="1285"/>
      <c r="I58" s="1280"/>
      <c r="J58" s="1280"/>
      <c r="K58" s="1286"/>
      <c r="L58" s="1286"/>
      <c r="M58" s="1286"/>
      <c r="N58" s="1286"/>
      <c r="AM58" s="369"/>
      <c r="AN58" s="1284"/>
      <c r="AO58" s="1284"/>
      <c r="AP58" s="1284"/>
      <c r="AQ58" s="1284"/>
      <c r="AR58" s="1284"/>
      <c r="AS58" s="1284"/>
      <c r="AT58" s="1284"/>
      <c r="AU58" s="1284"/>
      <c r="AV58" s="1284"/>
      <c r="AW58" s="1284"/>
      <c r="AX58" s="1284"/>
      <c r="AY58" s="1284"/>
      <c r="AZ58" s="1284"/>
      <c r="BA58" s="1284"/>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599</v>
      </c>
    </row>
    <row r="64" spans="1:109">
      <c r="B64" s="375"/>
      <c r="G64" s="382"/>
      <c r="I64" s="395"/>
      <c r="J64" s="395"/>
      <c r="K64" s="395"/>
      <c r="L64" s="395"/>
      <c r="M64" s="395"/>
      <c r="N64" s="396"/>
      <c r="AM64" s="382"/>
      <c r="AN64" s="382" t="s">
        <v>593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91" t="s">
        <v>602</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c r="B66" s="375"/>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c r="B67" s="375"/>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c r="B68" s="375"/>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c r="B69" s="375"/>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594</v>
      </c>
    </row>
    <row r="72" spans="2:107">
      <c r="B72" s="375"/>
      <c r="G72" s="1285"/>
      <c r="H72" s="1285"/>
      <c r="I72" s="1285"/>
      <c r="J72" s="1285"/>
      <c r="K72" s="385"/>
      <c r="L72" s="385"/>
      <c r="M72" s="386"/>
      <c r="N72" s="386"/>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84" t="s">
        <v>552</v>
      </c>
      <c r="BQ72" s="1284"/>
      <c r="BR72" s="1284"/>
      <c r="BS72" s="1284"/>
      <c r="BT72" s="1284"/>
      <c r="BU72" s="1284"/>
      <c r="BV72" s="1284"/>
      <c r="BW72" s="1284"/>
      <c r="BX72" s="1284" t="s">
        <v>553</v>
      </c>
      <c r="BY72" s="1284"/>
      <c r="BZ72" s="1284"/>
      <c r="CA72" s="1284"/>
      <c r="CB72" s="1284"/>
      <c r="CC72" s="1284"/>
      <c r="CD72" s="1284"/>
      <c r="CE72" s="1284"/>
      <c r="CF72" s="1284" t="s">
        <v>554</v>
      </c>
      <c r="CG72" s="1284"/>
      <c r="CH72" s="1284"/>
      <c r="CI72" s="1284"/>
      <c r="CJ72" s="1284"/>
      <c r="CK72" s="1284"/>
      <c r="CL72" s="1284"/>
      <c r="CM72" s="1284"/>
      <c r="CN72" s="1284" t="s">
        <v>555</v>
      </c>
      <c r="CO72" s="1284"/>
      <c r="CP72" s="1284"/>
      <c r="CQ72" s="1284"/>
      <c r="CR72" s="1284"/>
      <c r="CS72" s="1284"/>
      <c r="CT72" s="1284"/>
      <c r="CU72" s="1284"/>
      <c r="CV72" s="1284" t="s">
        <v>556</v>
      </c>
      <c r="CW72" s="1284"/>
      <c r="CX72" s="1284"/>
      <c r="CY72" s="1284"/>
      <c r="CZ72" s="1284"/>
      <c r="DA72" s="1284"/>
      <c r="DB72" s="1284"/>
      <c r="DC72" s="1284"/>
    </row>
    <row r="73" spans="2:107">
      <c r="B73" s="375"/>
      <c r="G73" s="1287"/>
      <c r="H73" s="1287"/>
      <c r="I73" s="1287"/>
      <c r="J73" s="1287"/>
      <c r="K73" s="1283"/>
      <c r="L73" s="1283"/>
      <c r="M73" s="1283"/>
      <c r="N73" s="1283"/>
      <c r="AM73" s="384"/>
      <c r="AN73" s="1282" t="s">
        <v>595</v>
      </c>
      <c r="AO73" s="1282"/>
      <c r="AP73" s="1282"/>
      <c r="AQ73" s="1282"/>
      <c r="AR73" s="1282"/>
      <c r="AS73" s="1282"/>
      <c r="AT73" s="1282"/>
      <c r="AU73" s="1282"/>
      <c r="AV73" s="1282"/>
      <c r="AW73" s="1282"/>
      <c r="AX73" s="1282"/>
      <c r="AY73" s="1282"/>
      <c r="AZ73" s="1282"/>
      <c r="BA73" s="1282"/>
      <c r="BB73" s="1282" t="s">
        <v>596</v>
      </c>
      <c r="BC73" s="1282"/>
      <c r="BD73" s="1282"/>
      <c r="BE73" s="1282"/>
      <c r="BF73" s="1282"/>
      <c r="BG73" s="1282"/>
      <c r="BH73" s="1282"/>
      <c r="BI73" s="1282"/>
      <c r="BJ73" s="1282"/>
      <c r="BK73" s="1282"/>
      <c r="BL73" s="1282"/>
      <c r="BM73" s="1282"/>
      <c r="BN73" s="1282"/>
      <c r="BO73" s="1282"/>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c r="B74" s="375"/>
      <c r="G74" s="1287"/>
      <c r="H74" s="1287"/>
      <c r="I74" s="1287"/>
      <c r="J74" s="1287"/>
      <c r="K74" s="1283"/>
      <c r="L74" s="1283"/>
      <c r="M74" s="1283"/>
      <c r="N74" s="1283"/>
      <c r="AM74" s="384"/>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375"/>
      <c r="G75" s="1287"/>
      <c r="H75" s="1287"/>
      <c r="I75" s="1285"/>
      <c r="J75" s="1285"/>
      <c r="K75" s="1286"/>
      <c r="L75" s="1286"/>
      <c r="M75" s="1286"/>
      <c r="N75" s="1286"/>
      <c r="AM75" s="384"/>
      <c r="AN75" s="1282"/>
      <c r="AO75" s="1282"/>
      <c r="AP75" s="1282"/>
      <c r="AQ75" s="1282"/>
      <c r="AR75" s="1282"/>
      <c r="AS75" s="1282"/>
      <c r="AT75" s="1282"/>
      <c r="AU75" s="1282"/>
      <c r="AV75" s="1282"/>
      <c r="AW75" s="1282"/>
      <c r="AX75" s="1282"/>
      <c r="AY75" s="1282"/>
      <c r="AZ75" s="1282"/>
      <c r="BA75" s="1282"/>
      <c r="BB75" s="1282" t="s">
        <v>600</v>
      </c>
      <c r="BC75" s="1282"/>
      <c r="BD75" s="1282"/>
      <c r="BE75" s="1282"/>
      <c r="BF75" s="1282"/>
      <c r="BG75" s="1282"/>
      <c r="BH75" s="1282"/>
      <c r="BI75" s="1282"/>
      <c r="BJ75" s="1282"/>
      <c r="BK75" s="1282"/>
      <c r="BL75" s="1282"/>
      <c r="BM75" s="1282"/>
      <c r="BN75" s="1282"/>
      <c r="BO75" s="1282"/>
      <c r="BP75" s="1279">
        <v>9</v>
      </c>
      <c r="BQ75" s="1279"/>
      <c r="BR75" s="1279"/>
      <c r="BS75" s="1279"/>
      <c r="BT75" s="1279"/>
      <c r="BU75" s="1279"/>
      <c r="BV75" s="1279"/>
      <c r="BW75" s="1279"/>
      <c r="BX75" s="1279">
        <v>9.4</v>
      </c>
      <c r="BY75" s="1279"/>
      <c r="BZ75" s="1279"/>
      <c r="CA75" s="1279"/>
      <c r="CB75" s="1279"/>
      <c r="CC75" s="1279"/>
      <c r="CD75" s="1279"/>
      <c r="CE75" s="1279"/>
      <c r="CF75" s="1279">
        <v>9.6999999999999993</v>
      </c>
      <c r="CG75" s="1279"/>
      <c r="CH75" s="1279"/>
      <c r="CI75" s="1279"/>
      <c r="CJ75" s="1279"/>
      <c r="CK75" s="1279"/>
      <c r="CL75" s="1279"/>
      <c r="CM75" s="1279"/>
      <c r="CN75" s="1279">
        <v>9.6</v>
      </c>
      <c r="CO75" s="1279"/>
      <c r="CP75" s="1279"/>
      <c r="CQ75" s="1279"/>
      <c r="CR75" s="1279"/>
      <c r="CS75" s="1279"/>
      <c r="CT75" s="1279"/>
      <c r="CU75" s="1279"/>
      <c r="CV75" s="1279">
        <v>9.4</v>
      </c>
      <c r="CW75" s="1279"/>
      <c r="CX75" s="1279"/>
      <c r="CY75" s="1279"/>
      <c r="CZ75" s="1279"/>
      <c r="DA75" s="1279"/>
      <c r="DB75" s="1279"/>
      <c r="DC75" s="1279"/>
    </row>
    <row r="76" spans="2:107">
      <c r="B76" s="375"/>
      <c r="G76" s="1287"/>
      <c r="H76" s="1287"/>
      <c r="I76" s="1285"/>
      <c r="J76" s="1285"/>
      <c r="K76" s="1286"/>
      <c r="L76" s="1286"/>
      <c r="M76" s="1286"/>
      <c r="N76" s="1286"/>
      <c r="AM76" s="384"/>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375"/>
      <c r="G77" s="1285"/>
      <c r="H77" s="1285"/>
      <c r="I77" s="1285"/>
      <c r="J77" s="1285"/>
      <c r="K77" s="1283"/>
      <c r="L77" s="1283"/>
      <c r="M77" s="1283"/>
      <c r="N77" s="1283"/>
      <c r="AN77" s="1284" t="s">
        <v>598</v>
      </c>
      <c r="AO77" s="1284"/>
      <c r="AP77" s="1284"/>
      <c r="AQ77" s="1284"/>
      <c r="AR77" s="1284"/>
      <c r="AS77" s="1284"/>
      <c r="AT77" s="1284"/>
      <c r="AU77" s="1284"/>
      <c r="AV77" s="1284"/>
      <c r="AW77" s="1284"/>
      <c r="AX77" s="1284"/>
      <c r="AY77" s="1284"/>
      <c r="AZ77" s="1284"/>
      <c r="BA77" s="1284"/>
      <c r="BB77" s="1282" t="s">
        <v>596</v>
      </c>
      <c r="BC77" s="1282"/>
      <c r="BD77" s="1282"/>
      <c r="BE77" s="1282"/>
      <c r="BF77" s="1282"/>
      <c r="BG77" s="1282"/>
      <c r="BH77" s="1282"/>
      <c r="BI77" s="1282"/>
      <c r="BJ77" s="1282"/>
      <c r="BK77" s="1282"/>
      <c r="BL77" s="1282"/>
      <c r="BM77" s="1282"/>
      <c r="BN77" s="1282"/>
      <c r="BO77" s="1282"/>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c r="B78" s="375"/>
      <c r="G78" s="1285"/>
      <c r="H78" s="1285"/>
      <c r="I78" s="1285"/>
      <c r="J78" s="1285"/>
      <c r="K78" s="1283"/>
      <c r="L78" s="1283"/>
      <c r="M78" s="1283"/>
      <c r="N78" s="1283"/>
      <c r="AN78" s="1284"/>
      <c r="AO78" s="1284"/>
      <c r="AP78" s="1284"/>
      <c r="AQ78" s="1284"/>
      <c r="AR78" s="1284"/>
      <c r="AS78" s="1284"/>
      <c r="AT78" s="1284"/>
      <c r="AU78" s="1284"/>
      <c r="AV78" s="1284"/>
      <c r="AW78" s="1284"/>
      <c r="AX78" s="1284"/>
      <c r="AY78" s="1284"/>
      <c r="AZ78" s="1284"/>
      <c r="BA78" s="1284"/>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375"/>
      <c r="G79" s="1285"/>
      <c r="H79" s="1285"/>
      <c r="I79" s="1280"/>
      <c r="J79" s="1280"/>
      <c r="K79" s="1281"/>
      <c r="L79" s="1281"/>
      <c r="M79" s="1281"/>
      <c r="N79" s="1281"/>
      <c r="AN79" s="1284"/>
      <c r="AO79" s="1284"/>
      <c r="AP79" s="1284"/>
      <c r="AQ79" s="1284"/>
      <c r="AR79" s="1284"/>
      <c r="AS79" s="1284"/>
      <c r="AT79" s="1284"/>
      <c r="AU79" s="1284"/>
      <c r="AV79" s="1284"/>
      <c r="AW79" s="1284"/>
      <c r="AX79" s="1284"/>
      <c r="AY79" s="1284"/>
      <c r="AZ79" s="1284"/>
      <c r="BA79" s="1284"/>
      <c r="BB79" s="1282" t="s">
        <v>600</v>
      </c>
      <c r="BC79" s="1282"/>
      <c r="BD79" s="1282"/>
      <c r="BE79" s="1282"/>
      <c r="BF79" s="1282"/>
      <c r="BG79" s="1282"/>
      <c r="BH79" s="1282"/>
      <c r="BI79" s="1282"/>
      <c r="BJ79" s="1282"/>
      <c r="BK79" s="1282"/>
      <c r="BL79" s="1282"/>
      <c r="BM79" s="1282"/>
      <c r="BN79" s="1282"/>
      <c r="BO79" s="1282"/>
      <c r="BP79" s="1279">
        <v>7.1</v>
      </c>
      <c r="BQ79" s="1279"/>
      <c r="BR79" s="1279"/>
      <c r="BS79" s="1279"/>
      <c r="BT79" s="1279"/>
      <c r="BU79" s="1279"/>
      <c r="BV79" s="1279"/>
      <c r="BW79" s="1279"/>
      <c r="BX79" s="1279">
        <v>7.4</v>
      </c>
      <c r="BY79" s="1279"/>
      <c r="BZ79" s="1279"/>
      <c r="CA79" s="1279"/>
      <c r="CB79" s="1279"/>
      <c r="CC79" s="1279"/>
      <c r="CD79" s="1279"/>
      <c r="CE79" s="1279"/>
      <c r="CF79" s="1279">
        <v>7.4</v>
      </c>
      <c r="CG79" s="1279"/>
      <c r="CH79" s="1279"/>
      <c r="CI79" s="1279"/>
      <c r="CJ79" s="1279"/>
      <c r="CK79" s="1279"/>
      <c r="CL79" s="1279"/>
      <c r="CM79" s="1279"/>
      <c r="CN79" s="1279">
        <v>8</v>
      </c>
      <c r="CO79" s="1279"/>
      <c r="CP79" s="1279"/>
      <c r="CQ79" s="1279"/>
      <c r="CR79" s="1279"/>
      <c r="CS79" s="1279"/>
      <c r="CT79" s="1279"/>
      <c r="CU79" s="1279"/>
      <c r="CV79" s="1279">
        <v>6.6</v>
      </c>
      <c r="CW79" s="1279"/>
      <c r="CX79" s="1279"/>
      <c r="CY79" s="1279"/>
      <c r="CZ79" s="1279"/>
      <c r="DA79" s="1279"/>
      <c r="DB79" s="1279"/>
      <c r="DC79" s="1279"/>
    </row>
    <row r="80" spans="2:107">
      <c r="B80" s="375"/>
      <c r="G80" s="1285"/>
      <c r="H80" s="1285"/>
      <c r="I80" s="1280"/>
      <c r="J80" s="1280"/>
      <c r="K80" s="1281"/>
      <c r="L80" s="1281"/>
      <c r="M80" s="1281"/>
      <c r="N80" s="1281"/>
      <c r="AN80" s="1284"/>
      <c r="AO80" s="1284"/>
      <c r="AP80" s="1284"/>
      <c r="AQ80" s="1284"/>
      <c r="AR80" s="1284"/>
      <c r="AS80" s="1284"/>
      <c r="AT80" s="1284"/>
      <c r="AU80" s="1284"/>
      <c r="AV80" s="1284"/>
      <c r="AW80" s="1284"/>
      <c r="AX80" s="1284"/>
      <c r="AY80" s="1284"/>
      <c r="AZ80" s="1284"/>
      <c r="BA80" s="1284"/>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nEfZQvDDhWF2sb/IxxD1Xz3xMe8eOnMcA/hyl59S7YAruHsu2hXOE5k1JirpjW9K6LZZrIUg87NOzjTRXivzng==" saltValue="72jp1l8IsvAklgVEhrgri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499</v>
      </c>
    </row>
  </sheetData>
  <sheetProtection algorithmName="SHA-512" hashValue="OU0eYQhk/AEbF5iKfOAzJ+oFAqMXZBt8z2PcOdw52fz048pRNhImvlgElCnZRmSbDJHRDsQl5PHo/rIQPI9c1g==" saltValue="TQNFCmkK/C2vWRAQ6xoEE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499</v>
      </c>
    </row>
  </sheetData>
  <sheetProtection algorithmName="SHA-512" hashValue="szTeYlAoS6bYYrPY1NlPMbxKCYMB4a73kJqhkoy9+8LtsShrgnWpCROV4zd+0EVWYPZ+bS9oUHegCqLIEZ/Nng==" saltValue="zFINaZvK9nYN5qEM/Igjc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549</v>
      </c>
      <c r="G2" s="148"/>
      <c r="H2" s="149"/>
    </row>
    <row r="3" spans="1:8">
      <c r="A3" s="145" t="s">
        <v>542</v>
      </c>
      <c r="B3" s="150"/>
      <c r="C3" s="151"/>
      <c r="D3" s="152">
        <v>416574</v>
      </c>
      <c r="E3" s="153"/>
      <c r="F3" s="154">
        <v>317319</v>
      </c>
      <c r="G3" s="155"/>
      <c r="H3" s="156"/>
    </row>
    <row r="4" spans="1:8">
      <c r="A4" s="157"/>
      <c r="B4" s="158"/>
      <c r="C4" s="159"/>
      <c r="D4" s="160">
        <v>162446</v>
      </c>
      <c r="E4" s="161"/>
      <c r="F4" s="162">
        <v>164214</v>
      </c>
      <c r="G4" s="163"/>
      <c r="H4" s="164"/>
    </row>
    <row r="5" spans="1:8">
      <c r="A5" s="145" t="s">
        <v>544</v>
      </c>
      <c r="B5" s="150"/>
      <c r="C5" s="151"/>
      <c r="D5" s="152">
        <v>435899</v>
      </c>
      <c r="E5" s="153"/>
      <c r="F5" s="154">
        <v>289738</v>
      </c>
      <c r="G5" s="155"/>
      <c r="H5" s="156"/>
    </row>
    <row r="6" spans="1:8">
      <c r="A6" s="157"/>
      <c r="B6" s="158"/>
      <c r="C6" s="159"/>
      <c r="D6" s="160">
        <v>176112</v>
      </c>
      <c r="E6" s="161"/>
      <c r="F6" s="162">
        <v>156238</v>
      </c>
      <c r="G6" s="163"/>
      <c r="H6" s="164"/>
    </row>
    <row r="7" spans="1:8">
      <c r="A7" s="145" t="s">
        <v>545</v>
      </c>
      <c r="B7" s="150"/>
      <c r="C7" s="151"/>
      <c r="D7" s="152">
        <v>509157</v>
      </c>
      <c r="E7" s="153"/>
      <c r="F7" s="154">
        <v>316937</v>
      </c>
      <c r="G7" s="155"/>
      <c r="H7" s="156"/>
    </row>
    <row r="8" spans="1:8">
      <c r="A8" s="157"/>
      <c r="B8" s="158"/>
      <c r="C8" s="159"/>
      <c r="D8" s="160">
        <v>128244</v>
      </c>
      <c r="E8" s="161"/>
      <c r="F8" s="162">
        <v>199150</v>
      </c>
      <c r="G8" s="163"/>
      <c r="H8" s="164"/>
    </row>
    <row r="9" spans="1:8">
      <c r="A9" s="145" t="s">
        <v>546</v>
      </c>
      <c r="B9" s="150"/>
      <c r="C9" s="151"/>
      <c r="D9" s="152">
        <v>895874</v>
      </c>
      <c r="E9" s="153"/>
      <c r="F9" s="154">
        <v>332350</v>
      </c>
      <c r="G9" s="155"/>
      <c r="H9" s="156"/>
    </row>
    <row r="10" spans="1:8">
      <c r="A10" s="157"/>
      <c r="B10" s="158"/>
      <c r="C10" s="159"/>
      <c r="D10" s="160">
        <v>458258</v>
      </c>
      <c r="E10" s="161"/>
      <c r="F10" s="162">
        <v>200453</v>
      </c>
      <c r="G10" s="163"/>
      <c r="H10" s="164"/>
    </row>
    <row r="11" spans="1:8">
      <c r="A11" s="145" t="s">
        <v>547</v>
      </c>
      <c r="B11" s="150"/>
      <c r="C11" s="151"/>
      <c r="D11" s="152">
        <v>510692</v>
      </c>
      <c r="E11" s="153"/>
      <c r="F11" s="154">
        <v>362690</v>
      </c>
      <c r="G11" s="155"/>
      <c r="H11" s="156"/>
    </row>
    <row r="12" spans="1:8">
      <c r="A12" s="157"/>
      <c r="B12" s="158"/>
      <c r="C12" s="165"/>
      <c r="D12" s="160">
        <v>130200</v>
      </c>
      <c r="E12" s="161"/>
      <c r="F12" s="162">
        <v>172580</v>
      </c>
      <c r="G12" s="163"/>
      <c r="H12" s="164"/>
    </row>
    <row r="13" spans="1:8">
      <c r="A13" s="145"/>
      <c r="B13" s="150"/>
      <c r="C13" s="166"/>
      <c r="D13" s="167">
        <v>553639</v>
      </c>
      <c r="E13" s="168"/>
      <c r="F13" s="169">
        <v>323807</v>
      </c>
      <c r="G13" s="170"/>
      <c r="H13" s="156"/>
    </row>
    <row r="14" spans="1:8">
      <c r="A14" s="157"/>
      <c r="B14" s="158"/>
      <c r="C14" s="159"/>
      <c r="D14" s="160">
        <v>211052</v>
      </c>
      <c r="E14" s="161"/>
      <c r="F14" s="162">
        <v>178527</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4.5199999999999996</v>
      </c>
      <c r="C19" s="171">
        <f>ROUND(VALUE(SUBSTITUTE(実質収支比率等に係る経年分析!G$48,"▲","-")),2)</f>
        <v>3.91</v>
      </c>
      <c r="D19" s="171">
        <f>ROUND(VALUE(SUBSTITUTE(実質収支比率等に係る経年分析!H$48,"▲","-")),2)</f>
        <v>3.65</v>
      </c>
      <c r="E19" s="171">
        <f>ROUND(VALUE(SUBSTITUTE(実質収支比率等に係る経年分析!I$48,"▲","-")),2)</f>
        <v>6.86</v>
      </c>
      <c r="F19" s="171">
        <f>ROUND(VALUE(SUBSTITUTE(実質収支比率等に係る経年分析!J$48,"▲","-")),2)</f>
        <v>4.58</v>
      </c>
    </row>
    <row r="20" spans="1:11">
      <c r="A20" s="171" t="s">
        <v>55</v>
      </c>
      <c r="B20" s="171">
        <f>ROUND(VALUE(SUBSTITUTE(実質収支比率等に係る経年分析!F$47,"▲","-")),2)</f>
        <v>41.46</v>
      </c>
      <c r="C20" s="171">
        <f>ROUND(VALUE(SUBSTITUTE(実質収支比率等に係る経年分析!G$47,"▲","-")),2)</f>
        <v>42.67</v>
      </c>
      <c r="D20" s="171">
        <f>ROUND(VALUE(SUBSTITUTE(実質収支比率等に係る経年分析!H$47,"▲","-")),2)</f>
        <v>41.44</v>
      </c>
      <c r="E20" s="171">
        <f>ROUND(VALUE(SUBSTITUTE(実質収支比率等に係る経年分析!I$47,"▲","-")),2)</f>
        <v>36.79</v>
      </c>
      <c r="F20" s="171">
        <f>ROUND(VALUE(SUBSTITUTE(実質収支比率等に係る経年分析!J$47,"▲","-")),2)</f>
        <v>43.38</v>
      </c>
    </row>
    <row r="21" spans="1:11">
      <c r="A21" s="171" t="s">
        <v>56</v>
      </c>
      <c r="B21" s="171">
        <f>IF(ISNUMBER(VALUE(SUBSTITUTE(実質収支比率等に係る経年分析!F$49,"▲","-"))),ROUND(VALUE(SUBSTITUTE(実質収支比率等に係る経年分析!F$49,"▲","-")),2),NA())</f>
        <v>4.96</v>
      </c>
      <c r="C21" s="171">
        <f>IF(ISNUMBER(VALUE(SUBSTITUTE(実質収支比率等に係る経年分析!G$49,"▲","-"))),ROUND(VALUE(SUBSTITUTE(実質収支比率等に係る経年分析!G$49,"▲","-")),2),NA())</f>
        <v>-0.37</v>
      </c>
      <c r="D21" s="171">
        <f>IF(ISNUMBER(VALUE(SUBSTITUTE(実質収支比率等に係る経年分析!H$49,"▲","-"))),ROUND(VALUE(SUBSTITUTE(実質収支比率等に係る経年分析!H$49,"▲","-")),2),NA())</f>
        <v>-1.97</v>
      </c>
      <c r="E21" s="171">
        <f>IF(ISNUMBER(VALUE(SUBSTITUTE(実質収支比率等に係る経年分析!I$49,"▲","-"))),ROUND(VALUE(SUBSTITUTE(実質収支比率等に係る経年分析!I$49,"▲","-")),2),NA())</f>
        <v>-0.04</v>
      </c>
      <c r="F21" s="171">
        <f>IF(ISNUMBER(VALUE(SUBSTITUTE(実質収支比率等に係る経年分析!J$49,"▲","-"))),ROUND(VALUE(SUBSTITUTE(実質収支比率等に係る経年分析!J$49,"▲","-")),2),NA())</f>
        <v>8.7100000000000009</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0.17</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c r="A30" s="172" t="str">
        <f>IF(連結実質赤字比率に係る赤字・黒字の構成分析!C$40="",NA(),連結実質赤字比率に係る赤字・黒字の構成分析!C$40)</f>
        <v>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0.35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0.16</v>
      </c>
    </row>
    <row r="31" spans="1:11">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0.24</v>
      </c>
    </row>
    <row r="32" spans="1:11">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0.28000000000000003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0.28999999999999998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0.26</v>
      </c>
    </row>
    <row r="33" spans="1:16">
      <c r="A33" s="172" t="str">
        <f>IF(連結実質赤字比率に係る赤字・黒字の構成分析!C$37="",NA(),連結実質赤字比率に係る赤字・黒字の構成分析!C$37)</f>
        <v>大和の園特別会計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v>
      </c>
    </row>
    <row r="34" spans="1:16">
      <c r="A34" s="172" t="str">
        <f>IF(連結実質赤字比率に係る赤字・黒字の構成分析!C$36="",NA(),連結実質赤字比率に係る赤字・黒字の構成分析!C$36)</f>
        <v>簡易水道事業特別会計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7.0000000000000007E-2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0.37</v>
      </c>
    </row>
    <row r="35" spans="1:16">
      <c r="A35" s="172" t="str">
        <f>IF(連結実質赤字比率に係る赤字・黒字の構成分析!C$35="",NA(),連結実質赤字比率に係る赤字・黒字の構成分析!C$35)</f>
        <v>大和診療所特別会計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0.55000000000000004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0.54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0.82</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4.51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3.91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3.64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6.86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5.15</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337</v>
      </c>
      <c r="E42" s="173"/>
      <c r="F42" s="173"/>
      <c r="G42" s="173">
        <f>'実質公債費比率（分子）の構造'!L$52</f>
        <v>336</v>
      </c>
      <c r="H42" s="173"/>
      <c r="I42" s="173"/>
      <c r="J42" s="173">
        <f>'実質公債費比率（分子）の構造'!M$52</f>
        <v>327</v>
      </c>
      <c r="K42" s="173"/>
      <c r="L42" s="173"/>
      <c r="M42" s="173">
        <f>'実質公債費比率（分子）の構造'!N$52</f>
        <v>312</v>
      </c>
      <c r="N42" s="173"/>
      <c r="O42" s="173"/>
      <c r="P42" s="173">
        <f>'実質公債費比率（分子）の構造'!O$52</f>
        <v>274</v>
      </c>
    </row>
    <row r="43" spans="1:16">
      <c r="A43" s="173" t="s">
        <v>18</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66</v>
      </c>
      <c r="B46" s="173">
        <f>'実質公債費比率（分子）の構造'!K$48</f>
        <v>70</v>
      </c>
      <c r="C46" s="173"/>
      <c r="D46" s="173"/>
      <c r="E46" s="173">
        <f>'実質公債費比率（分子）の構造'!L$48</f>
        <v>71</v>
      </c>
      <c r="F46" s="173"/>
      <c r="G46" s="173"/>
      <c r="H46" s="173">
        <f>'実質公債費比率（分子）の構造'!M$48</f>
        <v>74</v>
      </c>
      <c r="I46" s="173"/>
      <c r="J46" s="173"/>
      <c r="K46" s="173">
        <f>'実質公債費比率（分子）の構造'!N$48</f>
        <v>72</v>
      </c>
      <c r="L46" s="173"/>
      <c r="M46" s="173"/>
      <c r="N46" s="173">
        <f>'実質公債費比率（分子）の構造'!O$48</f>
        <v>67</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385</v>
      </c>
      <c r="C49" s="173"/>
      <c r="D49" s="173"/>
      <c r="E49" s="173">
        <f>'実質公債費比率（分子）の構造'!L$45</f>
        <v>388</v>
      </c>
      <c r="F49" s="173"/>
      <c r="G49" s="173"/>
      <c r="H49" s="173">
        <f>'実質公債費比率（分子）の構造'!M$45</f>
        <v>386</v>
      </c>
      <c r="I49" s="173"/>
      <c r="J49" s="173"/>
      <c r="K49" s="173">
        <f>'実質公債費比率（分子）の構造'!N$45</f>
        <v>361</v>
      </c>
      <c r="L49" s="173"/>
      <c r="M49" s="173"/>
      <c r="N49" s="173">
        <f>'実質公債費比率（分子）の構造'!O$45</f>
        <v>341</v>
      </c>
      <c r="O49" s="173"/>
      <c r="P49" s="173"/>
    </row>
    <row r="50" spans="1:16">
      <c r="A50" s="173" t="s">
        <v>70</v>
      </c>
      <c r="B50" s="173" t="e">
        <f>NA()</f>
        <v>#N/A</v>
      </c>
      <c r="C50" s="173">
        <f>IF(ISNUMBER('実質公債費比率（分子）の構造'!K$53),'実質公債費比率（分子）の構造'!K$53,NA())</f>
        <v>118</v>
      </c>
      <c r="D50" s="173" t="e">
        <f>NA()</f>
        <v>#N/A</v>
      </c>
      <c r="E50" s="173" t="e">
        <f>NA()</f>
        <v>#N/A</v>
      </c>
      <c r="F50" s="173">
        <f>IF(ISNUMBER('実質公債費比率（分子）の構造'!L$53),'実質公債費比率（分子）の構造'!L$53,NA())</f>
        <v>123</v>
      </c>
      <c r="G50" s="173" t="e">
        <f>NA()</f>
        <v>#N/A</v>
      </c>
      <c r="H50" s="173" t="e">
        <f>NA()</f>
        <v>#N/A</v>
      </c>
      <c r="I50" s="173">
        <f>IF(ISNUMBER('実質公債費比率（分子）の構造'!M$53),'実質公債費比率（分子）の構造'!M$53,NA())</f>
        <v>133</v>
      </c>
      <c r="J50" s="173" t="e">
        <f>NA()</f>
        <v>#N/A</v>
      </c>
      <c r="K50" s="173" t="e">
        <f>NA()</f>
        <v>#N/A</v>
      </c>
      <c r="L50" s="173">
        <f>IF(ISNUMBER('実質公債費比率（分子）の構造'!N$53),'実質公債費比率（分子）の構造'!N$53,NA())</f>
        <v>121</v>
      </c>
      <c r="M50" s="173" t="e">
        <f>NA()</f>
        <v>#N/A</v>
      </c>
      <c r="N50" s="173" t="e">
        <f>NA()</f>
        <v>#N/A</v>
      </c>
      <c r="O50" s="173">
        <f>IF(ISNUMBER('実質公債費比率（分子）の構造'!O$53),'実質公債費比率（分子）の構造'!O$53,NA())</f>
        <v>134</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43</v>
      </c>
      <c r="B56" s="172"/>
      <c r="C56" s="172"/>
      <c r="D56" s="172">
        <f>'将来負担比率（分子）の構造'!I$52</f>
        <v>2697</v>
      </c>
      <c r="E56" s="172"/>
      <c r="F56" s="172"/>
      <c r="G56" s="172">
        <f>'将来負担比率（分子）の構造'!J$52</f>
        <v>2479</v>
      </c>
      <c r="H56" s="172"/>
      <c r="I56" s="172"/>
      <c r="J56" s="172">
        <f>'将来負担比率（分子）の構造'!K$52</f>
        <v>2591</v>
      </c>
      <c r="K56" s="172"/>
      <c r="L56" s="172"/>
      <c r="M56" s="172">
        <f>'将来負担比率（分子）の構造'!L$52</f>
        <v>2958</v>
      </c>
      <c r="N56" s="172"/>
      <c r="O56" s="172"/>
      <c r="P56" s="172">
        <f>'将来負担比率（分子）の構造'!M$52</f>
        <v>2975</v>
      </c>
    </row>
    <row r="57" spans="1:16">
      <c r="A57" s="172" t="s">
        <v>42</v>
      </c>
      <c r="B57" s="172"/>
      <c r="C57" s="172"/>
      <c r="D57" s="172">
        <f>'将来負担比率（分子）の構造'!I$51</f>
        <v>101</v>
      </c>
      <c r="E57" s="172"/>
      <c r="F57" s="172"/>
      <c r="G57" s="172">
        <f>'将来負担比率（分子）の構造'!J$51</f>
        <v>107</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1467</v>
      </c>
      <c r="E58" s="172"/>
      <c r="F58" s="172"/>
      <c r="G58" s="172">
        <f>'将来負担比率（分子）の構造'!J$50</f>
        <v>1478</v>
      </c>
      <c r="H58" s="172"/>
      <c r="I58" s="172"/>
      <c r="J58" s="172">
        <f>'将来負担比率（分子）の構造'!K$50</f>
        <v>1438</v>
      </c>
      <c r="K58" s="172"/>
      <c r="L58" s="172"/>
      <c r="M58" s="172">
        <f>'将来負担比率（分子）の構造'!L$50</f>
        <v>1411</v>
      </c>
      <c r="N58" s="172"/>
      <c r="O58" s="172"/>
      <c r="P58" s="172">
        <f>'将来負担比率（分子）の構造'!M$50</f>
        <v>1569</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118</v>
      </c>
      <c r="C62" s="172"/>
      <c r="D62" s="172"/>
      <c r="E62" s="172">
        <f>'将来負担比率（分子）の構造'!J$45</f>
        <v>103</v>
      </c>
      <c r="F62" s="172"/>
      <c r="G62" s="172"/>
      <c r="H62" s="172">
        <f>'将来負担比率（分子）の構造'!K$45</f>
        <v>73</v>
      </c>
      <c r="I62" s="172"/>
      <c r="J62" s="172"/>
      <c r="K62" s="172">
        <f>'将来負担比率（分子）の構造'!L$45</f>
        <v>42</v>
      </c>
      <c r="L62" s="172"/>
      <c r="M62" s="172"/>
      <c r="N62" s="172" t="str">
        <f>'将来負担比率（分子）の構造'!M$45</f>
        <v>-</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540</v>
      </c>
      <c r="C64" s="172"/>
      <c r="D64" s="172"/>
      <c r="E64" s="172">
        <f>'将来負担比率（分子）の構造'!J$43</f>
        <v>799</v>
      </c>
      <c r="F64" s="172"/>
      <c r="G64" s="172"/>
      <c r="H64" s="172">
        <f>'将来負担比率（分子）の構造'!K$43</f>
        <v>784</v>
      </c>
      <c r="I64" s="172"/>
      <c r="J64" s="172"/>
      <c r="K64" s="172">
        <f>'将来負担比率（分子）の構造'!L$43</f>
        <v>868</v>
      </c>
      <c r="L64" s="172"/>
      <c r="M64" s="172"/>
      <c r="N64" s="172">
        <f>'将来負担比率（分子）の構造'!M$43</f>
        <v>843</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2858</v>
      </c>
      <c r="C66" s="172"/>
      <c r="D66" s="172"/>
      <c r="E66" s="172">
        <f>'将来負担比率（分子）の構造'!J$41</f>
        <v>2802</v>
      </c>
      <c r="F66" s="172"/>
      <c r="G66" s="172"/>
      <c r="H66" s="172">
        <f>'将来負担比率（分子）の構造'!K$41</f>
        <v>2719</v>
      </c>
      <c r="I66" s="172"/>
      <c r="J66" s="172"/>
      <c r="K66" s="172">
        <f>'将来負担比率（分子）の構造'!L$41</f>
        <v>3106</v>
      </c>
      <c r="L66" s="172"/>
      <c r="M66" s="172"/>
      <c r="N66" s="172">
        <f>'将来負担比率（分子）の構造'!M$41</f>
        <v>3110</v>
      </c>
      <c r="O66" s="172"/>
      <c r="P66" s="172"/>
    </row>
    <row r="67" spans="1:16">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653</v>
      </c>
      <c r="C72" s="176">
        <f>基金残高に係る経年分析!G55</f>
        <v>598</v>
      </c>
      <c r="D72" s="176">
        <f>基金残高に係る経年分析!H55</f>
        <v>755</v>
      </c>
    </row>
    <row r="73" spans="1:16">
      <c r="A73" s="175" t="s">
        <v>77</v>
      </c>
      <c r="B73" s="176">
        <f>基金残高に係る経年分析!F56</f>
        <v>281</v>
      </c>
      <c r="C73" s="176">
        <f>基金残高に係る経年分析!G56</f>
        <v>281</v>
      </c>
      <c r="D73" s="176">
        <f>基金残高に係る経年分析!H56</f>
        <v>281</v>
      </c>
    </row>
    <row r="74" spans="1:16">
      <c r="A74" s="175" t="s">
        <v>78</v>
      </c>
      <c r="B74" s="176">
        <f>基金残高に係る経年分析!F57</f>
        <v>279</v>
      </c>
      <c r="C74" s="176">
        <f>基金残高に係る経年分析!G57</f>
        <v>297</v>
      </c>
      <c r="D74" s="176">
        <f>基金残高に係る経年分析!H57</f>
        <v>318</v>
      </c>
    </row>
  </sheetData>
  <sheetProtection algorithmName="SHA-512" hashValue="1e6pUarIdukF7MFewj18gmdmfjo6TE6LaVGZn6tUfEI+5G5IDHz9ACQaa02VqXwDSZ2U8YflN6QEsL8PHxwGEA==" saltValue="cPewC7UdFB+TaKUCJGeu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224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c r="B5" s="731" t="s">
        <v>225</v>
      </c>
      <c r="C5" s="732"/>
      <c r="D5" s="732"/>
      <c r="E5" s="732"/>
      <c r="F5" s="732"/>
      <c r="G5" s="732"/>
      <c r="H5" s="732"/>
      <c r="I5" s="732"/>
      <c r="J5" s="732"/>
      <c r="K5" s="732"/>
      <c r="L5" s="732"/>
      <c r="M5" s="732"/>
      <c r="N5" s="732"/>
      <c r="O5" s="732"/>
      <c r="P5" s="732"/>
      <c r="Q5" s="733"/>
      <c r="R5" s="717">
        <v>91854</v>
      </c>
      <c r="S5" s="718"/>
      <c r="T5" s="718"/>
      <c r="U5" s="718"/>
      <c r="V5" s="718"/>
      <c r="W5" s="718"/>
      <c r="X5" s="718"/>
      <c r="Y5" s="761"/>
      <c r="Z5" s="779">
        <v>2.5</v>
      </c>
      <c r="AA5" s="779"/>
      <c r="AB5" s="779"/>
      <c r="AC5" s="779"/>
      <c r="AD5" s="780">
        <v>91854</v>
      </c>
      <c r="AE5" s="780"/>
      <c r="AF5" s="780"/>
      <c r="AG5" s="780"/>
      <c r="AH5" s="780"/>
      <c r="AI5" s="780"/>
      <c r="AJ5" s="780"/>
      <c r="AK5" s="780"/>
      <c r="AL5" s="762">
        <v>5.4</v>
      </c>
      <c r="AM5" s="736"/>
      <c r="AN5" s="736"/>
      <c r="AO5" s="763"/>
      <c r="AP5" s="731" t="s">
        <v>226</v>
      </c>
      <c r="AQ5" s="732"/>
      <c r="AR5" s="732"/>
      <c r="AS5" s="732"/>
      <c r="AT5" s="732"/>
      <c r="AU5" s="732"/>
      <c r="AV5" s="732"/>
      <c r="AW5" s="732"/>
      <c r="AX5" s="732"/>
      <c r="AY5" s="732"/>
      <c r="AZ5" s="732"/>
      <c r="BA5" s="732"/>
      <c r="BB5" s="732"/>
      <c r="BC5" s="732"/>
      <c r="BD5" s="732"/>
      <c r="BE5" s="732"/>
      <c r="BF5" s="733"/>
      <c r="BG5" s="664">
        <v>91854</v>
      </c>
      <c r="BH5" s="665"/>
      <c r="BI5" s="665"/>
      <c r="BJ5" s="665"/>
      <c r="BK5" s="665"/>
      <c r="BL5" s="665"/>
      <c r="BM5" s="665"/>
      <c r="BN5" s="666"/>
      <c r="BO5" s="691">
        <v>100</v>
      </c>
      <c r="BP5" s="691"/>
      <c r="BQ5" s="691"/>
      <c r="BR5" s="691"/>
      <c r="BS5" s="692" t="s">
        <v>126</v>
      </c>
      <c r="BT5" s="692"/>
      <c r="BU5" s="692"/>
      <c r="BV5" s="692"/>
      <c r="BW5" s="692"/>
      <c r="BX5" s="692"/>
      <c r="BY5" s="692"/>
      <c r="BZ5" s="692"/>
      <c r="CA5" s="692"/>
      <c r="CB5" s="759"/>
      <c r="CD5" s="766" t="s">
        <v>221</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219</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c r="B6" s="661" t="s">
        <v>230</v>
      </c>
      <c r="C6" s="662"/>
      <c r="D6" s="662"/>
      <c r="E6" s="662"/>
      <c r="F6" s="662"/>
      <c r="G6" s="662"/>
      <c r="H6" s="662"/>
      <c r="I6" s="662"/>
      <c r="J6" s="662"/>
      <c r="K6" s="662"/>
      <c r="L6" s="662"/>
      <c r="M6" s="662"/>
      <c r="N6" s="662"/>
      <c r="O6" s="662"/>
      <c r="P6" s="662"/>
      <c r="Q6" s="663"/>
      <c r="R6" s="664">
        <v>34519</v>
      </c>
      <c r="S6" s="665"/>
      <c r="T6" s="665"/>
      <c r="U6" s="665"/>
      <c r="V6" s="665"/>
      <c r="W6" s="665"/>
      <c r="X6" s="665"/>
      <c r="Y6" s="666"/>
      <c r="Z6" s="691">
        <v>0.9</v>
      </c>
      <c r="AA6" s="691"/>
      <c r="AB6" s="691"/>
      <c r="AC6" s="691"/>
      <c r="AD6" s="692">
        <v>34519</v>
      </c>
      <c r="AE6" s="692"/>
      <c r="AF6" s="692"/>
      <c r="AG6" s="692"/>
      <c r="AH6" s="692"/>
      <c r="AI6" s="692"/>
      <c r="AJ6" s="692"/>
      <c r="AK6" s="692"/>
      <c r="AL6" s="667">
        <v>2</v>
      </c>
      <c r="AM6" s="668"/>
      <c r="AN6" s="668"/>
      <c r="AO6" s="693"/>
      <c r="AP6" s="661" t="s">
        <v>231</v>
      </c>
      <c r="AQ6" s="662"/>
      <c r="AR6" s="662"/>
      <c r="AS6" s="662"/>
      <c r="AT6" s="662"/>
      <c r="AU6" s="662"/>
      <c r="AV6" s="662"/>
      <c r="AW6" s="662"/>
      <c r="AX6" s="662"/>
      <c r="AY6" s="662"/>
      <c r="AZ6" s="662"/>
      <c r="BA6" s="662"/>
      <c r="BB6" s="662"/>
      <c r="BC6" s="662"/>
      <c r="BD6" s="662"/>
      <c r="BE6" s="662"/>
      <c r="BF6" s="663"/>
      <c r="BG6" s="664">
        <v>91854</v>
      </c>
      <c r="BH6" s="665"/>
      <c r="BI6" s="665"/>
      <c r="BJ6" s="665"/>
      <c r="BK6" s="665"/>
      <c r="BL6" s="665"/>
      <c r="BM6" s="665"/>
      <c r="BN6" s="666"/>
      <c r="BO6" s="691">
        <v>100</v>
      </c>
      <c r="BP6" s="691"/>
      <c r="BQ6" s="691"/>
      <c r="BR6" s="691"/>
      <c r="BS6" s="692" t="s">
        <v>126</v>
      </c>
      <c r="BT6" s="692"/>
      <c r="BU6" s="692"/>
      <c r="BV6" s="692"/>
      <c r="BW6" s="692"/>
      <c r="BX6" s="692"/>
      <c r="BY6" s="692"/>
      <c r="BZ6" s="692"/>
      <c r="CA6" s="692"/>
      <c r="CB6" s="759"/>
      <c r="CD6" s="720" t="s">
        <v>232</v>
      </c>
      <c r="CE6" s="721"/>
      <c r="CF6" s="721"/>
      <c r="CG6" s="721"/>
      <c r="CH6" s="721"/>
      <c r="CI6" s="721"/>
      <c r="CJ6" s="721"/>
      <c r="CK6" s="721"/>
      <c r="CL6" s="721"/>
      <c r="CM6" s="721"/>
      <c r="CN6" s="721"/>
      <c r="CO6" s="721"/>
      <c r="CP6" s="721"/>
      <c r="CQ6" s="722"/>
      <c r="CR6" s="664">
        <v>61714</v>
      </c>
      <c r="CS6" s="665"/>
      <c r="CT6" s="665"/>
      <c r="CU6" s="665"/>
      <c r="CV6" s="665"/>
      <c r="CW6" s="665"/>
      <c r="CX6" s="665"/>
      <c r="CY6" s="666"/>
      <c r="CZ6" s="762">
        <v>1.7</v>
      </c>
      <c r="DA6" s="736"/>
      <c r="DB6" s="736"/>
      <c r="DC6" s="765"/>
      <c r="DD6" s="670" t="s">
        <v>126</v>
      </c>
      <c r="DE6" s="665"/>
      <c r="DF6" s="665"/>
      <c r="DG6" s="665"/>
      <c r="DH6" s="665"/>
      <c r="DI6" s="665"/>
      <c r="DJ6" s="665"/>
      <c r="DK6" s="665"/>
      <c r="DL6" s="665"/>
      <c r="DM6" s="665"/>
      <c r="DN6" s="665"/>
      <c r="DO6" s="665"/>
      <c r="DP6" s="666"/>
      <c r="DQ6" s="670">
        <v>61714</v>
      </c>
      <c r="DR6" s="665"/>
      <c r="DS6" s="665"/>
      <c r="DT6" s="665"/>
      <c r="DU6" s="665"/>
      <c r="DV6" s="665"/>
      <c r="DW6" s="665"/>
      <c r="DX6" s="665"/>
      <c r="DY6" s="665"/>
      <c r="DZ6" s="665"/>
      <c r="EA6" s="665"/>
      <c r="EB6" s="665"/>
      <c r="EC6" s="705"/>
    </row>
    <row r="7" spans="2:143" ht="11.25" customHeight="1">
      <c r="B7" s="661" t="s">
        <v>233</v>
      </c>
      <c r="C7" s="662"/>
      <c r="D7" s="662"/>
      <c r="E7" s="662"/>
      <c r="F7" s="662"/>
      <c r="G7" s="662"/>
      <c r="H7" s="662"/>
      <c r="I7" s="662"/>
      <c r="J7" s="662"/>
      <c r="K7" s="662"/>
      <c r="L7" s="662"/>
      <c r="M7" s="662"/>
      <c r="N7" s="662"/>
      <c r="O7" s="662"/>
      <c r="P7" s="662"/>
      <c r="Q7" s="663"/>
      <c r="R7" s="664">
        <v>61</v>
      </c>
      <c r="S7" s="665"/>
      <c r="T7" s="665"/>
      <c r="U7" s="665"/>
      <c r="V7" s="665"/>
      <c r="W7" s="665"/>
      <c r="X7" s="665"/>
      <c r="Y7" s="666"/>
      <c r="Z7" s="691">
        <v>0</v>
      </c>
      <c r="AA7" s="691"/>
      <c r="AB7" s="691"/>
      <c r="AC7" s="691"/>
      <c r="AD7" s="692">
        <v>61</v>
      </c>
      <c r="AE7" s="692"/>
      <c r="AF7" s="692"/>
      <c r="AG7" s="692"/>
      <c r="AH7" s="692"/>
      <c r="AI7" s="692"/>
      <c r="AJ7" s="692"/>
      <c r="AK7" s="692"/>
      <c r="AL7" s="667">
        <v>0</v>
      </c>
      <c r="AM7" s="668"/>
      <c r="AN7" s="668"/>
      <c r="AO7" s="693"/>
      <c r="AP7" s="661" t="s">
        <v>234</v>
      </c>
      <c r="AQ7" s="662"/>
      <c r="AR7" s="662"/>
      <c r="AS7" s="662"/>
      <c r="AT7" s="662"/>
      <c r="AU7" s="662"/>
      <c r="AV7" s="662"/>
      <c r="AW7" s="662"/>
      <c r="AX7" s="662"/>
      <c r="AY7" s="662"/>
      <c r="AZ7" s="662"/>
      <c r="BA7" s="662"/>
      <c r="BB7" s="662"/>
      <c r="BC7" s="662"/>
      <c r="BD7" s="662"/>
      <c r="BE7" s="662"/>
      <c r="BF7" s="663"/>
      <c r="BG7" s="664">
        <v>43847</v>
      </c>
      <c r="BH7" s="665"/>
      <c r="BI7" s="665"/>
      <c r="BJ7" s="665"/>
      <c r="BK7" s="665"/>
      <c r="BL7" s="665"/>
      <c r="BM7" s="665"/>
      <c r="BN7" s="666"/>
      <c r="BO7" s="691">
        <v>47.7</v>
      </c>
      <c r="BP7" s="691"/>
      <c r="BQ7" s="691"/>
      <c r="BR7" s="691"/>
      <c r="BS7" s="692" t="s">
        <v>173</v>
      </c>
      <c r="BT7" s="692"/>
      <c r="BU7" s="692"/>
      <c r="BV7" s="692"/>
      <c r="BW7" s="692"/>
      <c r="BX7" s="692"/>
      <c r="BY7" s="692"/>
      <c r="BZ7" s="692"/>
      <c r="CA7" s="692"/>
      <c r="CB7" s="759"/>
      <c r="CD7" s="706" t="s">
        <v>235</v>
      </c>
      <c r="CE7" s="703"/>
      <c r="CF7" s="703"/>
      <c r="CG7" s="703"/>
      <c r="CH7" s="703"/>
      <c r="CI7" s="703"/>
      <c r="CJ7" s="703"/>
      <c r="CK7" s="703"/>
      <c r="CL7" s="703"/>
      <c r="CM7" s="703"/>
      <c r="CN7" s="703"/>
      <c r="CO7" s="703"/>
      <c r="CP7" s="703"/>
      <c r="CQ7" s="704"/>
      <c r="CR7" s="664">
        <v>1243078</v>
      </c>
      <c r="CS7" s="665"/>
      <c r="CT7" s="665"/>
      <c r="CU7" s="665"/>
      <c r="CV7" s="665"/>
      <c r="CW7" s="665"/>
      <c r="CX7" s="665"/>
      <c r="CY7" s="666"/>
      <c r="CZ7" s="691">
        <v>34.9</v>
      </c>
      <c r="DA7" s="691"/>
      <c r="DB7" s="691"/>
      <c r="DC7" s="691"/>
      <c r="DD7" s="670">
        <v>104126</v>
      </c>
      <c r="DE7" s="665"/>
      <c r="DF7" s="665"/>
      <c r="DG7" s="665"/>
      <c r="DH7" s="665"/>
      <c r="DI7" s="665"/>
      <c r="DJ7" s="665"/>
      <c r="DK7" s="665"/>
      <c r="DL7" s="665"/>
      <c r="DM7" s="665"/>
      <c r="DN7" s="665"/>
      <c r="DO7" s="665"/>
      <c r="DP7" s="666"/>
      <c r="DQ7" s="670">
        <v>1061194</v>
      </c>
      <c r="DR7" s="665"/>
      <c r="DS7" s="665"/>
      <c r="DT7" s="665"/>
      <c r="DU7" s="665"/>
      <c r="DV7" s="665"/>
      <c r="DW7" s="665"/>
      <c r="DX7" s="665"/>
      <c r="DY7" s="665"/>
      <c r="DZ7" s="665"/>
      <c r="EA7" s="665"/>
      <c r="EB7" s="665"/>
      <c r="EC7" s="705"/>
    </row>
    <row r="8" spans="2:143" ht="11.25" customHeight="1">
      <c r="B8" s="661" t="s">
        <v>236</v>
      </c>
      <c r="C8" s="662"/>
      <c r="D8" s="662"/>
      <c r="E8" s="662"/>
      <c r="F8" s="662"/>
      <c r="G8" s="662"/>
      <c r="H8" s="662"/>
      <c r="I8" s="662"/>
      <c r="J8" s="662"/>
      <c r="K8" s="662"/>
      <c r="L8" s="662"/>
      <c r="M8" s="662"/>
      <c r="N8" s="662"/>
      <c r="O8" s="662"/>
      <c r="P8" s="662"/>
      <c r="Q8" s="663"/>
      <c r="R8" s="664">
        <v>256</v>
      </c>
      <c r="S8" s="665"/>
      <c r="T8" s="665"/>
      <c r="U8" s="665"/>
      <c r="V8" s="665"/>
      <c r="W8" s="665"/>
      <c r="X8" s="665"/>
      <c r="Y8" s="666"/>
      <c r="Z8" s="691">
        <v>0</v>
      </c>
      <c r="AA8" s="691"/>
      <c r="AB8" s="691"/>
      <c r="AC8" s="691"/>
      <c r="AD8" s="692">
        <v>256</v>
      </c>
      <c r="AE8" s="692"/>
      <c r="AF8" s="692"/>
      <c r="AG8" s="692"/>
      <c r="AH8" s="692"/>
      <c r="AI8" s="692"/>
      <c r="AJ8" s="692"/>
      <c r="AK8" s="692"/>
      <c r="AL8" s="667">
        <v>0</v>
      </c>
      <c r="AM8" s="668"/>
      <c r="AN8" s="668"/>
      <c r="AO8" s="693"/>
      <c r="AP8" s="661" t="s">
        <v>237</v>
      </c>
      <c r="AQ8" s="662"/>
      <c r="AR8" s="662"/>
      <c r="AS8" s="662"/>
      <c r="AT8" s="662"/>
      <c r="AU8" s="662"/>
      <c r="AV8" s="662"/>
      <c r="AW8" s="662"/>
      <c r="AX8" s="662"/>
      <c r="AY8" s="662"/>
      <c r="AZ8" s="662"/>
      <c r="BA8" s="662"/>
      <c r="BB8" s="662"/>
      <c r="BC8" s="662"/>
      <c r="BD8" s="662"/>
      <c r="BE8" s="662"/>
      <c r="BF8" s="663"/>
      <c r="BG8" s="664">
        <v>2017</v>
      </c>
      <c r="BH8" s="665"/>
      <c r="BI8" s="665"/>
      <c r="BJ8" s="665"/>
      <c r="BK8" s="665"/>
      <c r="BL8" s="665"/>
      <c r="BM8" s="665"/>
      <c r="BN8" s="666"/>
      <c r="BO8" s="691">
        <v>2.2000000000000002</v>
      </c>
      <c r="BP8" s="691"/>
      <c r="BQ8" s="691"/>
      <c r="BR8" s="691"/>
      <c r="BS8" s="692" t="s">
        <v>126</v>
      </c>
      <c r="BT8" s="692"/>
      <c r="BU8" s="692"/>
      <c r="BV8" s="692"/>
      <c r="BW8" s="692"/>
      <c r="BX8" s="692"/>
      <c r="BY8" s="692"/>
      <c r="BZ8" s="692"/>
      <c r="CA8" s="692"/>
      <c r="CB8" s="759"/>
      <c r="CD8" s="706" t="s">
        <v>238</v>
      </c>
      <c r="CE8" s="703"/>
      <c r="CF8" s="703"/>
      <c r="CG8" s="703"/>
      <c r="CH8" s="703"/>
      <c r="CI8" s="703"/>
      <c r="CJ8" s="703"/>
      <c r="CK8" s="703"/>
      <c r="CL8" s="703"/>
      <c r="CM8" s="703"/>
      <c r="CN8" s="703"/>
      <c r="CO8" s="703"/>
      <c r="CP8" s="703"/>
      <c r="CQ8" s="704"/>
      <c r="CR8" s="664">
        <v>411436</v>
      </c>
      <c r="CS8" s="665"/>
      <c r="CT8" s="665"/>
      <c r="CU8" s="665"/>
      <c r="CV8" s="665"/>
      <c r="CW8" s="665"/>
      <c r="CX8" s="665"/>
      <c r="CY8" s="666"/>
      <c r="CZ8" s="691">
        <v>11.5</v>
      </c>
      <c r="DA8" s="691"/>
      <c r="DB8" s="691"/>
      <c r="DC8" s="691"/>
      <c r="DD8" s="670" t="s">
        <v>239</v>
      </c>
      <c r="DE8" s="665"/>
      <c r="DF8" s="665"/>
      <c r="DG8" s="665"/>
      <c r="DH8" s="665"/>
      <c r="DI8" s="665"/>
      <c r="DJ8" s="665"/>
      <c r="DK8" s="665"/>
      <c r="DL8" s="665"/>
      <c r="DM8" s="665"/>
      <c r="DN8" s="665"/>
      <c r="DO8" s="665"/>
      <c r="DP8" s="666"/>
      <c r="DQ8" s="670">
        <v>179047</v>
      </c>
      <c r="DR8" s="665"/>
      <c r="DS8" s="665"/>
      <c r="DT8" s="665"/>
      <c r="DU8" s="665"/>
      <c r="DV8" s="665"/>
      <c r="DW8" s="665"/>
      <c r="DX8" s="665"/>
      <c r="DY8" s="665"/>
      <c r="DZ8" s="665"/>
      <c r="EA8" s="665"/>
      <c r="EB8" s="665"/>
      <c r="EC8" s="705"/>
    </row>
    <row r="9" spans="2:143" ht="11.25" customHeight="1">
      <c r="B9" s="661" t="s">
        <v>240</v>
      </c>
      <c r="C9" s="662"/>
      <c r="D9" s="662"/>
      <c r="E9" s="662"/>
      <c r="F9" s="662"/>
      <c r="G9" s="662"/>
      <c r="H9" s="662"/>
      <c r="I9" s="662"/>
      <c r="J9" s="662"/>
      <c r="K9" s="662"/>
      <c r="L9" s="662"/>
      <c r="M9" s="662"/>
      <c r="N9" s="662"/>
      <c r="O9" s="662"/>
      <c r="P9" s="662"/>
      <c r="Q9" s="663"/>
      <c r="R9" s="664">
        <v>356</v>
      </c>
      <c r="S9" s="665"/>
      <c r="T9" s="665"/>
      <c r="U9" s="665"/>
      <c r="V9" s="665"/>
      <c r="W9" s="665"/>
      <c r="X9" s="665"/>
      <c r="Y9" s="666"/>
      <c r="Z9" s="691">
        <v>0</v>
      </c>
      <c r="AA9" s="691"/>
      <c r="AB9" s="691"/>
      <c r="AC9" s="691"/>
      <c r="AD9" s="692">
        <v>356</v>
      </c>
      <c r="AE9" s="692"/>
      <c r="AF9" s="692"/>
      <c r="AG9" s="692"/>
      <c r="AH9" s="692"/>
      <c r="AI9" s="692"/>
      <c r="AJ9" s="692"/>
      <c r="AK9" s="692"/>
      <c r="AL9" s="667">
        <v>0</v>
      </c>
      <c r="AM9" s="668"/>
      <c r="AN9" s="668"/>
      <c r="AO9" s="693"/>
      <c r="AP9" s="661" t="s">
        <v>241</v>
      </c>
      <c r="AQ9" s="662"/>
      <c r="AR9" s="662"/>
      <c r="AS9" s="662"/>
      <c r="AT9" s="662"/>
      <c r="AU9" s="662"/>
      <c r="AV9" s="662"/>
      <c r="AW9" s="662"/>
      <c r="AX9" s="662"/>
      <c r="AY9" s="662"/>
      <c r="AZ9" s="662"/>
      <c r="BA9" s="662"/>
      <c r="BB9" s="662"/>
      <c r="BC9" s="662"/>
      <c r="BD9" s="662"/>
      <c r="BE9" s="662"/>
      <c r="BF9" s="663"/>
      <c r="BG9" s="664">
        <v>36259</v>
      </c>
      <c r="BH9" s="665"/>
      <c r="BI9" s="665"/>
      <c r="BJ9" s="665"/>
      <c r="BK9" s="665"/>
      <c r="BL9" s="665"/>
      <c r="BM9" s="665"/>
      <c r="BN9" s="666"/>
      <c r="BO9" s="691">
        <v>39.5</v>
      </c>
      <c r="BP9" s="691"/>
      <c r="BQ9" s="691"/>
      <c r="BR9" s="691"/>
      <c r="BS9" s="692" t="s">
        <v>126</v>
      </c>
      <c r="BT9" s="692"/>
      <c r="BU9" s="692"/>
      <c r="BV9" s="692"/>
      <c r="BW9" s="692"/>
      <c r="BX9" s="692"/>
      <c r="BY9" s="692"/>
      <c r="BZ9" s="692"/>
      <c r="CA9" s="692"/>
      <c r="CB9" s="759"/>
      <c r="CD9" s="706" t="s">
        <v>242</v>
      </c>
      <c r="CE9" s="703"/>
      <c r="CF9" s="703"/>
      <c r="CG9" s="703"/>
      <c r="CH9" s="703"/>
      <c r="CI9" s="703"/>
      <c r="CJ9" s="703"/>
      <c r="CK9" s="703"/>
      <c r="CL9" s="703"/>
      <c r="CM9" s="703"/>
      <c r="CN9" s="703"/>
      <c r="CO9" s="703"/>
      <c r="CP9" s="703"/>
      <c r="CQ9" s="704"/>
      <c r="CR9" s="664">
        <v>228091</v>
      </c>
      <c r="CS9" s="665"/>
      <c r="CT9" s="665"/>
      <c r="CU9" s="665"/>
      <c r="CV9" s="665"/>
      <c r="CW9" s="665"/>
      <c r="CX9" s="665"/>
      <c r="CY9" s="666"/>
      <c r="CZ9" s="691">
        <v>6.4</v>
      </c>
      <c r="DA9" s="691"/>
      <c r="DB9" s="691"/>
      <c r="DC9" s="691"/>
      <c r="DD9" s="670" t="s">
        <v>126</v>
      </c>
      <c r="DE9" s="665"/>
      <c r="DF9" s="665"/>
      <c r="DG9" s="665"/>
      <c r="DH9" s="665"/>
      <c r="DI9" s="665"/>
      <c r="DJ9" s="665"/>
      <c r="DK9" s="665"/>
      <c r="DL9" s="665"/>
      <c r="DM9" s="665"/>
      <c r="DN9" s="665"/>
      <c r="DO9" s="665"/>
      <c r="DP9" s="666"/>
      <c r="DQ9" s="670">
        <v>170525</v>
      </c>
      <c r="DR9" s="665"/>
      <c r="DS9" s="665"/>
      <c r="DT9" s="665"/>
      <c r="DU9" s="665"/>
      <c r="DV9" s="665"/>
      <c r="DW9" s="665"/>
      <c r="DX9" s="665"/>
      <c r="DY9" s="665"/>
      <c r="DZ9" s="665"/>
      <c r="EA9" s="665"/>
      <c r="EB9" s="665"/>
      <c r="EC9" s="705"/>
    </row>
    <row r="10" spans="2:143" ht="11.25" customHeight="1">
      <c r="B10" s="661" t="s">
        <v>243</v>
      </c>
      <c r="C10" s="662"/>
      <c r="D10" s="662"/>
      <c r="E10" s="662"/>
      <c r="F10" s="662"/>
      <c r="G10" s="662"/>
      <c r="H10" s="662"/>
      <c r="I10" s="662"/>
      <c r="J10" s="662"/>
      <c r="K10" s="662"/>
      <c r="L10" s="662"/>
      <c r="M10" s="662"/>
      <c r="N10" s="662"/>
      <c r="O10" s="662"/>
      <c r="P10" s="662"/>
      <c r="Q10" s="663"/>
      <c r="R10" s="664" t="s">
        <v>239</v>
      </c>
      <c r="S10" s="665"/>
      <c r="T10" s="665"/>
      <c r="U10" s="665"/>
      <c r="V10" s="665"/>
      <c r="W10" s="665"/>
      <c r="X10" s="665"/>
      <c r="Y10" s="666"/>
      <c r="Z10" s="691" t="s">
        <v>126</v>
      </c>
      <c r="AA10" s="691"/>
      <c r="AB10" s="691"/>
      <c r="AC10" s="691"/>
      <c r="AD10" s="692" t="s">
        <v>126</v>
      </c>
      <c r="AE10" s="692"/>
      <c r="AF10" s="692"/>
      <c r="AG10" s="692"/>
      <c r="AH10" s="692"/>
      <c r="AI10" s="692"/>
      <c r="AJ10" s="692"/>
      <c r="AK10" s="692"/>
      <c r="AL10" s="667" t="s">
        <v>239</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2575</v>
      </c>
      <c r="BH10" s="665"/>
      <c r="BI10" s="665"/>
      <c r="BJ10" s="665"/>
      <c r="BK10" s="665"/>
      <c r="BL10" s="665"/>
      <c r="BM10" s="665"/>
      <c r="BN10" s="666"/>
      <c r="BO10" s="691">
        <v>2.8</v>
      </c>
      <c r="BP10" s="691"/>
      <c r="BQ10" s="691"/>
      <c r="BR10" s="691"/>
      <c r="BS10" s="692" t="s">
        <v>126</v>
      </c>
      <c r="BT10" s="692"/>
      <c r="BU10" s="692"/>
      <c r="BV10" s="692"/>
      <c r="BW10" s="692"/>
      <c r="BX10" s="692"/>
      <c r="BY10" s="692"/>
      <c r="BZ10" s="692"/>
      <c r="CA10" s="692"/>
      <c r="CB10" s="759"/>
      <c r="CD10" s="706" t="s">
        <v>245</v>
      </c>
      <c r="CE10" s="703"/>
      <c r="CF10" s="703"/>
      <c r="CG10" s="703"/>
      <c r="CH10" s="703"/>
      <c r="CI10" s="703"/>
      <c r="CJ10" s="703"/>
      <c r="CK10" s="703"/>
      <c r="CL10" s="703"/>
      <c r="CM10" s="703"/>
      <c r="CN10" s="703"/>
      <c r="CO10" s="703"/>
      <c r="CP10" s="703"/>
      <c r="CQ10" s="704"/>
      <c r="CR10" s="664" t="s">
        <v>239</v>
      </c>
      <c r="CS10" s="665"/>
      <c r="CT10" s="665"/>
      <c r="CU10" s="665"/>
      <c r="CV10" s="665"/>
      <c r="CW10" s="665"/>
      <c r="CX10" s="665"/>
      <c r="CY10" s="666"/>
      <c r="CZ10" s="691" t="s">
        <v>239</v>
      </c>
      <c r="DA10" s="691"/>
      <c r="DB10" s="691"/>
      <c r="DC10" s="691"/>
      <c r="DD10" s="670" t="s">
        <v>126</v>
      </c>
      <c r="DE10" s="665"/>
      <c r="DF10" s="665"/>
      <c r="DG10" s="665"/>
      <c r="DH10" s="665"/>
      <c r="DI10" s="665"/>
      <c r="DJ10" s="665"/>
      <c r="DK10" s="665"/>
      <c r="DL10" s="665"/>
      <c r="DM10" s="665"/>
      <c r="DN10" s="665"/>
      <c r="DO10" s="665"/>
      <c r="DP10" s="666"/>
      <c r="DQ10" s="670" t="s">
        <v>126</v>
      </c>
      <c r="DR10" s="665"/>
      <c r="DS10" s="665"/>
      <c r="DT10" s="665"/>
      <c r="DU10" s="665"/>
      <c r="DV10" s="665"/>
      <c r="DW10" s="665"/>
      <c r="DX10" s="665"/>
      <c r="DY10" s="665"/>
      <c r="DZ10" s="665"/>
      <c r="EA10" s="665"/>
      <c r="EB10" s="665"/>
      <c r="EC10" s="705"/>
    </row>
    <row r="11" spans="2:143" ht="11.25" customHeight="1">
      <c r="B11" s="661" t="s">
        <v>246</v>
      </c>
      <c r="C11" s="662"/>
      <c r="D11" s="662"/>
      <c r="E11" s="662"/>
      <c r="F11" s="662"/>
      <c r="G11" s="662"/>
      <c r="H11" s="662"/>
      <c r="I11" s="662"/>
      <c r="J11" s="662"/>
      <c r="K11" s="662"/>
      <c r="L11" s="662"/>
      <c r="M11" s="662"/>
      <c r="N11" s="662"/>
      <c r="O11" s="662"/>
      <c r="P11" s="662"/>
      <c r="Q11" s="663"/>
      <c r="R11" s="664">
        <v>31717</v>
      </c>
      <c r="S11" s="665"/>
      <c r="T11" s="665"/>
      <c r="U11" s="665"/>
      <c r="V11" s="665"/>
      <c r="W11" s="665"/>
      <c r="X11" s="665"/>
      <c r="Y11" s="666"/>
      <c r="Z11" s="667">
        <v>0.9</v>
      </c>
      <c r="AA11" s="668"/>
      <c r="AB11" s="668"/>
      <c r="AC11" s="669"/>
      <c r="AD11" s="670">
        <v>31717</v>
      </c>
      <c r="AE11" s="665"/>
      <c r="AF11" s="665"/>
      <c r="AG11" s="665"/>
      <c r="AH11" s="665"/>
      <c r="AI11" s="665"/>
      <c r="AJ11" s="665"/>
      <c r="AK11" s="666"/>
      <c r="AL11" s="667">
        <v>1.9</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2996</v>
      </c>
      <c r="BH11" s="665"/>
      <c r="BI11" s="665"/>
      <c r="BJ11" s="665"/>
      <c r="BK11" s="665"/>
      <c r="BL11" s="665"/>
      <c r="BM11" s="665"/>
      <c r="BN11" s="666"/>
      <c r="BO11" s="691">
        <v>3.3</v>
      </c>
      <c r="BP11" s="691"/>
      <c r="BQ11" s="691"/>
      <c r="BR11" s="691"/>
      <c r="BS11" s="692" t="s">
        <v>126</v>
      </c>
      <c r="BT11" s="692"/>
      <c r="BU11" s="692"/>
      <c r="BV11" s="692"/>
      <c r="BW11" s="692"/>
      <c r="BX11" s="692"/>
      <c r="BY11" s="692"/>
      <c r="BZ11" s="692"/>
      <c r="CA11" s="692"/>
      <c r="CB11" s="759"/>
      <c r="CD11" s="706" t="s">
        <v>248</v>
      </c>
      <c r="CE11" s="703"/>
      <c r="CF11" s="703"/>
      <c r="CG11" s="703"/>
      <c r="CH11" s="703"/>
      <c r="CI11" s="703"/>
      <c r="CJ11" s="703"/>
      <c r="CK11" s="703"/>
      <c r="CL11" s="703"/>
      <c r="CM11" s="703"/>
      <c r="CN11" s="703"/>
      <c r="CO11" s="703"/>
      <c r="CP11" s="703"/>
      <c r="CQ11" s="704"/>
      <c r="CR11" s="664">
        <v>192891</v>
      </c>
      <c r="CS11" s="665"/>
      <c r="CT11" s="665"/>
      <c r="CU11" s="665"/>
      <c r="CV11" s="665"/>
      <c r="CW11" s="665"/>
      <c r="CX11" s="665"/>
      <c r="CY11" s="666"/>
      <c r="CZ11" s="691">
        <v>5.4</v>
      </c>
      <c r="DA11" s="691"/>
      <c r="DB11" s="691"/>
      <c r="DC11" s="691"/>
      <c r="DD11" s="670">
        <v>12791</v>
      </c>
      <c r="DE11" s="665"/>
      <c r="DF11" s="665"/>
      <c r="DG11" s="665"/>
      <c r="DH11" s="665"/>
      <c r="DI11" s="665"/>
      <c r="DJ11" s="665"/>
      <c r="DK11" s="665"/>
      <c r="DL11" s="665"/>
      <c r="DM11" s="665"/>
      <c r="DN11" s="665"/>
      <c r="DO11" s="665"/>
      <c r="DP11" s="666"/>
      <c r="DQ11" s="670">
        <v>157045</v>
      </c>
      <c r="DR11" s="665"/>
      <c r="DS11" s="665"/>
      <c r="DT11" s="665"/>
      <c r="DU11" s="665"/>
      <c r="DV11" s="665"/>
      <c r="DW11" s="665"/>
      <c r="DX11" s="665"/>
      <c r="DY11" s="665"/>
      <c r="DZ11" s="665"/>
      <c r="EA11" s="665"/>
      <c r="EB11" s="665"/>
      <c r="EC11" s="705"/>
    </row>
    <row r="12" spans="2:143" ht="11.25" customHeight="1">
      <c r="B12" s="661" t="s">
        <v>249</v>
      </c>
      <c r="C12" s="662"/>
      <c r="D12" s="662"/>
      <c r="E12" s="662"/>
      <c r="F12" s="662"/>
      <c r="G12" s="662"/>
      <c r="H12" s="662"/>
      <c r="I12" s="662"/>
      <c r="J12" s="662"/>
      <c r="K12" s="662"/>
      <c r="L12" s="662"/>
      <c r="M12" s="662"/>
      <c r="N12" s="662"/>
      <c r="O12" s="662"/>
      <c r="P12" s="662"/>
      <c r="Q12" s="663"/>
      <c r="R12" s="664" t="s">
        <v>239</v>
      </c>
      <c r="S12" s="665"/>
      <c r="T12" s="665"/>
      <c r="U12" s="665"/>
      <c r="V12" s="665"/>
      <c r="W12" s="665"/>
      <c r="X12" s="665"/>
      <c r="Y12" s="666"/>
      <c r="Z12" s="691" t="s">
        <v>126</v>
      </c>
      <c r="AA12" s="691"/>
      <c r="AB12" s="691"/>
      <c r="AC12" s="691"/>
      <c r="AD12" s="692" t="s">
        <v>126</v>
      </c>
      <c r="AE12" s="692"/>
      <c r="AF12" s="692"/>
      <c r="AG12" s="692"/>
      <c r="AH12" s="692"/>
      <c r="AI12" s="692"/>
      <c r="AJ12" s="692"/>
      <c r="AK12" s="692"/>
      <c r="AL12" s="667" t="s">
        <v>173</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36374</v>
      </c>
      <c r="BH12" s="665"/>
      <c r="BI12" s="665"/>
      <c r="BJ12" s="665"/>
      <c r="BK12" s="665"/>
      <c r="BL12" s="665"/>
      <c r="BM12" s="665"/>
      <c r="BN12" s="666"/>
      <c r="BO12" s="691">
        <v>39.6</v>
      </c>
      <c r="BP12" s="691"/>
      <c r="BQ12" s="691"/>
      <c r="BR12" s="691"/>
      <c r="BS12" s="692" t="s">
        <v>239</v>
      </c>
      <c r="BT12" s="692"/>
      <c r="BU12" s="692"/>
      <c r="BV12" s="692"/>
      <c r="BW12" s="692"/>
      <c r="BX12" s="692"/>
      <c r="BY12" s="692"/>
      <c r="BZ12" s="692"/>
      <c r="CA12" s="692"/>
      <c r="CB12" s="759"/>
      <c r="CD12" s="706" t="s">
        <v>251</v>
      </c>
      <c r="CE12" s="703"/>
      <c r="CF12" s="703"/>
      <c r="CG12" s="703"/>
      <c r="CH12" s="703"/>
      <c r="CI12" s="703"/>
      <c r="CJ12" s="703"/>
      <c r="CK12" s="703"/>
      <c r="CL12" s="703"/>
      <c r="CM12" s="703"/>
      <c r="CN12" s="703"/>
      <c r="CO12" s="703"/>
      <c r="CP12" s="703"/>
      <c r="CQ12" s="704"/>
      <c r="CR12" s="664">
        <v>57181</v>
      </c>
      <c r="CS12" s="665"/>
      <c r="CT12" s="665"/>
      <c r="CU12" s="665"/>
      <c r="CV12" s="665"/>
      <c r="CW12" s="665"/>
      <c r="CX12" s="665"/>
      <c r="CY12" s="666"/>
      <c r="CZ12" s="691">
        <v>1.6</v>
      </c>
      <c r="DA12" s="691"/>
      <c r="DB12" s="691"/>
      <c r="DC12" s="691"/>
      <c r="DD12" s="670">
        <v>45825</v>
      </c>
      <c r="DE12" s="665"/>
      <c r="DF12" s="665"/>
      <c r="DG12" s="665"/>
      <c r="DH12" s="665"/>
      <c r="DI12" s="665"/>
      <c r="DJ12" s="665"/>
      <c r="DK12" s="665"/>
      <c r="DL12" s="665"/>
      <c r="DM12" s="665"/>
      <c r="DN12" s="665"/>
      <c r="DO12" s="665"/>
      <c r="DP12" s="666"/>
      <c r="DQ12" s="670">
        <v>9184</v>
      </c>
      <c r="DR12" s="665"/>
      <c r="DS12" s="665"/>
      <c r="DT12" s="665"/>
      <c r="DU12" s="665"/>
      <c r="DV12" s="665"/>
      <c r="DW12" s="665"/>
      <c r="DX12" s="665"/>
      <c r="DY12" s="665"/>
      <c r="DZ12" s="665"/>
      <c r="EA12" s="665"/>
      <c r="EB12" s="665"/>
      <c r="EC12" s="705"/>
    </row>
    <row r="13" spans="2:143" ht="11.25" customHeight="1">
      <c r="B13" s="661" t="s">
        <v>252</v>
      </c>
      <c r="C13" s="662"/>
      <c r="D13" s="662"/>
      <c r="E13" s="662"/>
      <c r="F13" s="662"/>
      <c r="G13" s="662"/>
      <c r="H13" s="662"/>
      <c r="I13" s="662"/>
      <c r="J13" s="662"/>
      <c r="K13" s="662"/>
      <c r="L13" s="662"/>
      <c r="M13" s="662"/>
      <c r="N13" s="662"/>
      <c r="O13" s="662"/>
      <c r="P13" s="662"/>
      <c r="Q13" s="663"/>
      <c r="R13" s="664" t="s">
        <v>239</v>
      </c>
      <c r="S13" s="665"/>
      <c r="T13" s="665"/>
      <c r="U13" s="665"/>
      <c r="V13" s="665"/>
      <c r="W13" s="665"/>
      <c r="X13" s="665"/>
      <c r="Y13" s="666"/>
      <c r="Z13" s="691" t="s">
        <v>239</v>
      </c>
      <c r="AA13" s="691"/>
      <c r="AB13" s="691"/>
      <c r="AC13" s="691"/>
      <c r="AD13" s="692" t="s">
        <v>173</v>
      </c>
      <c r="AE13" s="692"/>
      <c r="AF13" s="692"/>
      <c r="AG13" s="692"/>
      <c r="AH13" s="692"/>
      <c r="AI13" s="692"/>
      <c r="AJ13" s="692"/>
      <c r="AK13" s="692"/>
      <c r="AL13" s="667" t="s">
        <v>173</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36371</v>
      </c>
      <c r="BH13" s="665"/>
      <c r="BI13" s="665"/>
      <c r="BJ13" s="665"/>
      <c r="BK13" s="665"/>
      <c r="BL13" s="665"/>
      <c r="BM13" s="665"/>
      <c r="BN13" s="666"/>
      <c r="BO13" s="691">
        <v>39.6</v>
      </c>
      <c r="BP13" s="691"/>
      <c r="BQ13" s="691"/>
      <c r="BR13" s="691"/>
      <c r="BS13" s="692" t="s">
        <v>126</v>
      </c>
      <c r="BT13" s="692"/>
      <c r="BU13" s="692"/>
      <c r="BV13" s="692"/>
      <c r="BW13" s="692"/>
      <c r="BX13" s="692"/>
      <c r="BY13" s="692"/>
      <c r="BZ13" s="692"/>
      <c r="CA13" s="692"/>
      <c r="CB13" s="759"/>
      <c r="CD13" s="706" t="s">
        <v>254</v>
      </c>
      <c r="CE13" s="703"/>
      <c r="CF13" s="703"/>
      <c r="CG13" s="703"/>
      <c r="CH13" s="703"/>
      <c r="CI13" s="703"/>
      <c r="CJ13" s="703"/>
      <c r="CK13" s="703"/>
      <c r="CL13" s="703"/>
      <c r="CM13" s="703"/>
      <c r="CN13" s="703"/>
      <c r="CO13" s="703"/>
      <c r="CP13" s="703"/>
      <c r="CQ13" s="704"/>
      <c r="CR13" s="664">
        <v>587815</v>
      </c>
      <c r="CS13" s="665"/>
      <c r="CT13" s="665"/>
      <c r="CU13" s="665"/>
      <c r="CV13" s="665"/>
      <c r="CW13" s="665"/>
      <c r="CX13" s="665"/>
      <c r="CY13" s="666"/>
      <c r="CZ13" s="691">
        <v>16.5</v>
      </c>
      <c r="DA13" s="691"/>
      <c r="DB13" s="691"/>
      <c r="DC13" s="691"/>
      <c r="DD13" s="670">
        <v>510632</v>
      </c>
      <c r="DE13" s="665"/>
      <c r="DF13" s="665"/>
      <c r="DG13" s="665"/>
      <c r="DH13" s="665"/>
      <c r="DI13" s="665"/>
      <c r="DJ13" s="665"/>
      <c r="DK13" s="665"/>
      <c r="DL13" s="665"/>
      <c r="DM13" s="665"/>
      <c r="DN13" s="665"/>
      <c r="DO13" s="665"/>
      <c r="DP13" s="666"/>
      <c r="DQ13" s="670">
        <v>102901</v>
      </c>
      <c r="DR13" s="665"/>
      <c r="DS13" s="665"/>
      <c r="DT13" s="665"/>
      <c r="DU13" s="665"/>
      <c r="DV13" s="665"/>
      <c r="DW13" s="665"/>
      <c r="DX13" s="665"/>
      <c r="DY13" s="665"/>
      <c r="DZ13" s="665"/>
      <c r="EA13" s="665"/>
      <c r="EB13" s="665"/>
      <c r="EC13" s="705"/>
    </row>
    <row r="14" spans="2:143" ht="11.25" customHeight="1">
      <c r="B14" s="661" t="s">
        <v>255</v>
      </c>
      <c r="C14" s="662"/>
      <c r="D14" s="662"/>
      <c r="E14" s="662"/>
      <c r="F14" s="662"/>
      <c r="G14" s="662"/>
      <c r="H14" s="662"/>
      <c r="I14" s="662"/>
      <c r="J14" s="662"/>
      <c r="K14" s="662"/>
      <c r="L14" s="662"/>
      <c r="M14" s="662"/>
      <c r="N14" s="662"/>
      <c r="O14" s="662"/>
      <c r="P14" s="662"/>
      <c r="Q14" s="663"/>
      <c r="R14" s="664" t="s">
        <v>239</v>
      </c>
      <c r="S14" s="665"/>
      <c r="T14" s="665"/>
      <c r="U14" s="665"/>
      <c r="V14" s="665"/>
      <c r="W14" s="665"/>
      <c r="X14" s="665"/>
      <c r="Y14" s="666"/>
      <c r="Z14" s="691" t="s">
        <v>239</v>
      </c>
      <c r="AA14" s="691"/>
      <c r="AB14" s="691"/>
      <c r="AC14" s="691"/>
      <c r="AD14" s="692" t="s">
        <v>126</v>
      </c>
      <c r="AE14" s="692"/>
      <c r="AF14" s="692"/>
      <c r="AG14" s="692"/>
      <c r="AH14" s="692"/>
      <c r="AI14" s="692"/>
      <c r="AJ14" s="692"/>
      <c r="AK14" s="692"/>
      <c r="AL14" s="667" t="s">
        <v>126</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6244</v>
      </c>
      <c r="BH14" s="665"/>
      <c r="BI14" s="665"/>
      <c r="BJ14" s="665"/>
      <c r="BK14" s="665"/>
      <c r="BL14" s="665"/>
      <c r="BM14" s="665"/>
      <c r="BN14" s="666"/>
      <c r="BO14" s="691">
        <v>6.8</v>
      </c>
      <c r="BP14" s="691"/>
      <c r="BQ14" s="691"/>
      <c r="BR14" s="691"/>
      <c r="BS14" s="692" t="s">
        <v>239</v>
      </c>
      <c r="BT14" s="692"/>
      <c r="BU14" s="692"/>
      <c r="BV14" s="692"/>
      <c r="BW14" s="692"/>
      <c r="BX14" s="692"/>
      <c r="BY14" s="692"/>
      <c r="BZ14" s="692"/>
      <c r="CA14" s="692"/>
      <c r="CB14" s="759"/>
      <c r="CD14" s="706" t="s">
        <v>257</v>
      </c>
      <c r="CE14" s="703"/>
      <c r="CF14" s="703"/>
      <c r="CG14" s="703"/>
      <c r="CH14" s="703"/>
      <c r="CI14" s="703"/>
      <c r="CJ14" s="703"/>
      <c r="CK14" s="703"/>
      <c r="CL14" s="703"/>
      <c r="CM14" s="703"/>
      <c r="CN14" s="703"/>
      <c r="CO14" s="703"/>
      <c r="CP14" s="703"/>
      <c r="CQ14" s="704"/>
      <c r="CR14" s="664">
        <v>150390</v>
      </c>
      <c r="CS14" s="665"/>
      <c r="CT14" s="665"/>
      <c r="CU14" s="665"/>
      <c r="CV14" s="665"/>
      <c r="CW14" s="665"/>
      <c r="CX14" s="665"/>
      <c r="CY14" s="666"/>
      <c r="CZ14" s="691">
        <v>4.2</v>
      </c>
      <c r="DA14" s="691"/>
      <c r="DB14" s="691"/>
      <c r="DC14" s="691"/>
      <c r="DD14" s="670">
        <v>28733</v>
      </c>
      <c r="DE14" s="665"/>
      <c r="DF14" s="665"/>
      <c r="DG14" s="665"/>
      <c r="DH14" s="665"/>
      <c r="DI14" s="665"/>
      <c r="DJ14" s="665"/>
      <c r="DK14" s="665"/>
      <c r="DL14" s="665"/>
      <c r="DM14" s="665"/>
      <c r="DN14" s="665"/>
      <c r="DO14" s="665"/>
      <c r="DP14" s="666"/>
      <c r="DQ14" s="670">
        <v>122047</v>
      </c>
      <c r="DR14" s="665"/>
      <c r="DS14" s="665"/>
      <c r="DT14" s="665"/>
      <c r="DU14" s="665"/>
      <c r="DV14" s="665"/>
      <c r="DW14" s="665"/>
      <c r="DX14" s="665"/>
      <c r="DY14" s="665"/>
      <c r="DZ14" s="665"/>
      <c r="EA14" s="665"/>
      <c r="EB14" s="665"/>
      <c r="EC14" s="705"/>
    </row>
    <row r="15" spans="2:143" ht="11.25" customHeight="1">
      <c r="B15" s="661" t="s">
        <v>258</v>
      </c>
      <c r="C15" s="662"/>
      <c r="D15" s="662"/>
      <c r="E15" s="662"/>
      <c r="F15" s="662"/>
      <c r="G15" s="662"/>
      <c r="H15" s="662"/>
      <c r="I15" s="662"/>
      <c r="J15" s="662"/>
      <c r="K15" s="662"/>
      <c r="L15" s="662"/>
      <c r="M15" s="662"/>
      <c r="N15" s="662"/>
      <c r="O15" s="662"/>
      <c r="P15" s="662"/>
      <c r="Q15" s="663"/>
      <c r="R15" s="664" t="s">
        <v>126</v>
      </c>
      <c r="S15" s="665"/>
      <c r="T15" s="665"/>
      <c r="U15" s="665"/>
      <c r="V15" s="665"/>
      <c r="W15" s="665"/>
      <c r="X15" s="665"/>
      <c r="Y15" s="666"/>
      <c r="Z15" s="691" t="s">
        <v>126</v>
      </c>
      <c r="AA15" s="691"/>
      <c r="AB15" s="691"/>
      <c r="AC15" s="691"/>
      <c r="AD15" s="692" t="s">
        <v>173</v>
      </c>
      <c r="AE15" s="692"/>
      <c r="AF15" s="692"/>
      <c r="AG15" s="692"/>
      <c r="AH15" s="692"/>
      <c r="AI15" s="692"/>
      <c r="AJ15" s="692"/>
      <c r="AK15" s="692"/>
      <c r="AL15" s="667" t="s">
        <v>126</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5389</v>
      </c>
      <c r="BH15" s="665"/>
      <c r="BI15" s="665"/>
      <c r="BJ15" s="665"/>
      <c r="BK15" s="665"/>
      <c r="BL15" s="665"/>
      <c r="BM15" s="665"/>
      <c r="BN15" s="666"/>
      <c r="BO15" s="691">
        <v>5.9</v>
      </c>
      <c r="BP15" s="691"/>
      <c r="BQ15" s="691"/>
      <c r="BR15" s="691"/>
      <c r="BS15" s="692" t="s">
        <v>126</v>
      </c>
      <c r="BT15" s="692"/>
      <c r="BU15" s="692"/>
      <c r="BV15" s="692"/>
      <c r="BW15" s="692"/>
      <c r="BX15" s="692"/>
      <c r="BY15" s="692"/>
      <c r="BZ15" s="692"/>
      <c r="CA15" s="692"/>
      <c r="CB15" s="759"/>
      <c r="CD15" s="706" t="s">
        <v>260</v>
      </c>
      <c r="CE15" s="703"/>
      <c r="CF15" s="703"/>
      <c r="CG15" s="703"/>
      <c r="CH15" s="703"/>
      <c r="CI15" s="703"/>
      <c r="CJ15" s="703"/>
      <c r="CK15" s="703"/>
      <c r="CL15" s="703"/>
      <c r="CM15" s="703"/>
      <c r="CN15" s="703"/>
      <c r="CO15" s="703"/>
      <c r="CP15" s="703"/>
      <c r="CQ15" s="704"/>
      <c r="CR15" s="664">
        <v>194637</v>
      </c>
      <c r="CS15" s="665"/>
      <c r="CT15" s="665"/>
      <c r="CU15" s="665"/>
      <c r="CV15" s="665"/>
      <c r="CW15" s="665"/>
      <c r="CX15" s="665"/>
      <c r="CY15" s="666"/>
      <c r="CZ15" s="691">
        <v>5.5</v>
      </c>
      <c r="DA15" s="691"/>
      <c r="DB15" s="691"/>
      <c r="DC15" s="691"/>
      <c r="DD15" s="670">
        <v>28182</v>
      </c>
      <c r="DE15" s="665"/>
      <c r="DF15" s="665"/>
      <c r="DG15" s="665"/>
      <c r="DH15" s="665"/>
      <c r="DI15" s="665"/>
      <c r="DJ15" s="665"/>
      <c r="DK15" s="665"/>
      <c r="DL15" s="665"/>
      <c r="DM15" s="665"/>
      <c r="DN15" s="665"/>
      <c r="DO15" s="665"/>
      <c r="DP15" s="666"/>
      <c r="DQ15" s="670">
        <v>164843</v>
      </c>
      <c r="DR15" s="665"/>
      <c r="DS15" s="665"/>
      <c r="DT15" s="665"/>
      <c r="DU15" s="665"/>
      <c r="DV15" s="665"/>
      <c r="DW15" s="665"/>
      <c r="DX15" s="665"/>
      <c r="DY15" s="665"/>
      <c r="DZ15" s="665"/>
      <c r="EA15" s="665"/>
      <c r="EB15" s="665"/>
      <c r="EC15" s="705"/>
    </row>
    <row r="16" spans="2:143" ht="11.25" customHeight="1">
      <c r="B16" s="661" t="s">
        <v>261</v>
      </c>
      <c r="C16" s="662"/>
      <c r="D16" s="662"/>
      <c r="E16" s="662"/>
      <c r="F16" s="662"/>
      <c r="G16" s="662"/>
      <c r="H16" s="662"/>
      <c r="I16" s="662"/>
      <c r="J16" s="662"/>
      <c r="K16" s="662"/>
      <c r="L16" s="662"/>
      <c r="M16" s="662"/>
      <c r="N16" s="662"/>
      <c r="O16" s="662"/>
      <c r="P16" s="662"/>
      <c r="Q16" s="663"/>
      <c r="R16" s="664">
        <v>1839</v>
      </c>
      <c r="S16" s="665"/>
      <c r="T16" s="665"/>
      <c r="U16" s="665"/>
      <c r="V16" s="665"/>
      <c r="W16" s="665"/>
      <c r="X16" s="665"/>
      <c r="Y16" s="666"/>
      <c r="Z16" s="691">
        <v>0</v>
      </c>
      <c r="AA16" s="691"/>
      <c r="AB16" s="691"/>
      <c r="AC16" s="691"/>
      <c r="AD16" s="692">
        <v>1839</v>
      </c>
      <c r="AE16" s="692"/>
      <c r="AF16" s="692"/>
      <c r="AG16" s="692"/>
      <c r="AH16" s="692"/>
      <c r="AI16" s="692"/>
      <c r="AJ16" s="692"/>
      <c r="AK16" s="692"/>
      <c r="AL16" s="667">
        <v>0.1</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126</v>
      </c>
      <c r="BH16" s="665"/>
      <c r="BI16" s="665"/>
      <c r="BJ16" s="665"/>
      <c r="BK16" s="665"/>
      <c r="BL16" s="665"/>
      <c r="BM16" s="665"/>
      <c r="BN16" s="666"/>
      <c r="BO16" s="691" t="s">
        <v>126</v>
      </c>
      <c r="BP16" s="691"/>
      <c r="BQ16" s="691"/>
      <c r="BR16" s="691"/>
      <c r="BS16" s="692" t="s">
        <v>126</v>
      </c>
      <c r="BT16" s="692"/>
      <c r="BU16" s="692"/>
      <c r="BV16" s="692"/>
      <c r="BW16" s="692"/>
      <c r="BX16" s="692"/>
      <c r="BY16" s="692"/>
      <c r="BZ16" s="692"/>
      <c r="CA16" s="692"/>
      <c r="CB16" s="759"/>
      <c r="CD16" s="706" t="s">
        <v>263</v>
      </c>
      <c r="CE16" s="703"/>
      <c r="CF16" s="703"/>
      <c r="CG16" s="703"/>
      <c r="CH16" s="703"/>
      <c r="CI16" s="703"/>
      <c r="CJ16" s="703"/>
      <c r="CK16" s="703"/>
      <c r="CL16" s="703"/>
      <c r="CM16" s="703"/>
      <c r="CN16" s="703"/>
      <c r="CO16" s="703"/>
      <c r="CP16" s="703"/>
      <c r="CQ16" s="704"/>
      <c r="CR16" s="664">
        <v>70739</v>
      </c>
      <c r="CS16" s="665"/>
      <c r="CT16" s="665"/>
      <c r="CU16" s="665"/>
      <c r="CV16" s="665"/>
      <c r="CW16" s="665"/>
      <c r="CX16" s="665"/>
      <c r="CY16" s="666"/>
      <c r="CZ16" s="691">
        <v>2</v>
      </c>
      <c r="DA16" s="691"/>
      <c r="DB16" s="691"/>
      <c r="DC16" s="691"/>
      <c r="DD16" s="670" t="s">
        <v>239</v>
      </c>
      <c r="DE16" s="665"/>
      <c r="DF16" s="665"/>
      <c r="DG16" s="665"/>
      <c r="DH16" s="665"/>
      <c r="DI16" s="665"/>
      <c r="DJ16" s="665"/>
      <c r="DK16" s="665"/>
      <c r="DL16" s="665"/>
      <c r="DM16" s="665"/>
      <c r="DN16" s="665"/>
      <c r="DO16" s="665"/>
      <c r="DP16" s="666"/>
      <c r="DQ16" s="670" t="s">
        <v>126</v>
      </c>
      <c r="DR16" s="665"/>
      <c r="DS16" s="665"/>
      <c r="DT16" s="665"/>
      <c r="DU16" s="665"/>
      <c r="DV16" s="665"/>
      <c r="DW16" s="665"/>
      <c r="DX16" s="665"/>
      <c r="DY16" s="665"/>
      <c r="DZ16" s="665"/>
      <c r="EA16" s="665"/>
      <c r="EB16" s="665"/>
      <c r="EC16" s="705"/>
    </row>
    <row r="17" spans="2:133" ht="11.25" customHeight="1">
      <c r="B17" s="661" t="s">
        <v>264</v>
      </c>
      <c r="C17" s="662"/>
      <c r="D17" s="662"/>
      <c r="E17" s="662"/>
      <c r="F17" s="662"/>
      <c r="G17" s="662"/>
      <c r="H17" s="662"/>
      <c r="I17" s="662"/>
      <c r="J17" s="662"/>
      <c r="K17" s="662"/>
      <c r="L17" s="662"/>
      <c r="M17" s="662"/>
      <c r="N17" s="662"/>
      <c r="O17" s="662"/>
      <c r="P17" s="662"/>
      <c r="Q17" s="663"/>
      <c r="R17" s="664">
        <v>798</v>
      </c>
      <c r="S17" s="665"/>
      <c r="T17" s="665"/>
      <c r="U17" s="665"/>
      <c r="V17" s="665"/>
      <c r="W17" s="665"/>
      <c r="X17" s="665"/>
      <c r="Y17" s="666"/>
      <c r="Z17" s="691">
        <v>0</v>
      </c>
      <c r="AA17" s="691"/>
      <c r="AB17" s="691"/>
      <c r="AC17" s="691"/>
      <c r="AD17" s="692">
        <v>798</v>
      </c>
      <c r="AE17" s="692"/>
      <c r="AF17" s="692"/>
      <c r="AG17" s="692"/>
      <c r="AH17" s="692"/>
      <c r="AI17" s="692"/>
      <c r="AJ17" s="692"/>
      <c r="AK17" s="692"/>
      <c r="AL17" s="667">
        <v>0</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239</v>
      </c>
      <c r="BH17" s="665"/>
      <c r="BI17" s="665"/>
      <c r="BJ17" s="665"/>
      <c r="BK17" s="665"/>
      <c r="BL17" s="665"/>
      <c r="BM17" s="665"/>
      <c r="BN17" s="666"/>
      <c r="BO17" s="691" t="s">
        <v>239</v>
      </c>
      <c r="BP17" s="691"/>
      <c r="BQ17" s="691"/>
      <c r="BR17" s="691"/>
      <c r="BS17" s="692" t="s">
        <v>239</v>
      </c>
      <c r="BT17" s="692"/>
      <c r="BU17" s="692"/>
      <c r="BV17" s="692"/>
      <c r="BW17" s="692"/>
      <c r="BX17" s="692"/>
      <c r="BY17" s="692"/>
      <c r="BZ17" s="692"/>
      <c r="CA17" s="692"/>
      <c r="CB17" s="759"/>
      <c r="CD17" s="706" t="s">
        <v>266</v>
      </c>
      <c r="CE17" s="703"/>
      <c r="CF17" s="703"/>
      <c r="CG17" s="703"/>
      <c r="CH17" s="703"/>
      <c r="CI17" s="703"/>
      <c r="CJ17" s="703"/>
      <c r="CK17" s="703"/>
      <c r="CL17" s="703"/>
      <c r="CM17" s="703"/>
      <c r="CN17" s="703"/>
      <c r="CO17" s="703"/>
      <c r="CP17" s="703"/>
      <c r="CQ17" s="704"/>
      <c r="CR17" s="664">
        <v>367011</v>
      </c>
      <c r="CS17" s="665"/>
      <c r="CT17" s="665"/>
      <c r="CU17" s="665"/>
      <c r="CV17" s="665"/>
      <c r="CW17" s="665"/>
      <c r="CX17" s="665"/>
      <c r="CY17" s="666"/>
      <c r="CZ17" s="691">
        <v>10.3</v>
      </c>
      <c r="DA17" s="691"/>
      <c r="DB17" s="691"/>
      <c r="DC17" s="691"/>
      <c r="DD17" s="670" t="s">
        <v>239</v>
      </c>
      <c r="DE17" s="665"/>
      <c r="DF17" s="665"/>
      <c r="DG17" s="665"/>
      <c r="DH17" s="665"/>
      <c r="DI17" s="665"/>
      <c r="DJ17" s="665"/>
      <c r="DK17" s="665"/>
      <c r="DL17" s="665"/>
      <c r="DM17" s="665"/>
      <c r="DN17" s="665"/>
      <c r="DO17" s="665"/>
      <c r="DP17" s="666"/>
      <c r="DQ17" s="670">
        <v>349344</v>
      </c>
      <c r="DR17" s="665"/>
      <c r="DS17" s="665"/>
      <c r="DT17" s="665"/>
      <c r="DU17" s="665"/>
      <c r="DV17" s="665"/>
      <c r="DW17" s="665"/>
      <c r="DX17" s="665"/>
      <c r="DY17" s="665"/>
      <c r="DZ17" s="665"/>
      <c r="EA17" s="665"/>
      <c r="EB17" s="665"/>
      <c r="EC17" s="705"/>
    </row>
    <row r="18" spans="2:133" ht="11.25" customHeight="1">
      <c r="B18" s="661" t="s">
        <v>267</v>
      </c>
      <c r="C18" s="662"/>
      <c r="D18" s="662"/>
      <c r="E18" s="662"/>
      <c r="F18" s="662"/>
      <c r="G18" s="662"/>
      <c r="H18" s="662"/>
      <c r="I18" s="662"/>
      <c r="J18" s="662"/>
      <c r="K18" s="662"/>
      <c r="L18" s="662"/>
      <c r="M18" s="662"/>
      <c r="N18" s="662"/>
      <c r="O18" s="662"/>
      <c r="P18" s="662"/>
      <c r="Q18" s="663"/>
      <c r="R18" s="664">
        <v>1148</v>
      </c>
      <c r="S18" s="665"/>
      <c r="T18" s="665"/>
      <c r="U18" s="665"/>
      <c r="V18" s="665"/>
      <c r="W18" s="665"/>
      <c r="X18" s="665"/>
      <c r="Y18" s="666"/>
      <c r="Z18" s="691">
        <v>0</v>
      </c>
      <c r="AA18" s="691"/>
      <c r="AB18" s="691"/>
      <c r="AC18" s="691"/>
      <c r="AD18" s="692">
        <v>1148</v>
      </c>
      <c r="AE18" s="692"/>
      <c r="AF18" s="692"/>
      <c r="AG18" s="692"/>
      <c r="AH18" s="692"/>
      <c r="AI18" s="692"/>
      <c r="AJ18" s="692"/>
      <c r="AK18" s="692"/>
      <c r="AL18" s="667">
        <v>0.1</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173</v>
      </c>
      <c r="BH18" s="665"/>
      <c r="BI18" s="665"/>
      <c r="BJ18" s="665"/>
      <c r="BK18" s="665"/>
      <c r="BL18" s="665"/>
      <c r="BM18" s="665"/>
      <c r="BN18" s="666"/>
      <c r="BO18" s="691" t="s">
        <v>126</v>
      </c>
      <c r="BP18" s="691"/>
      <c r="BQ18" s="691"/>
      <c r="BR18" s="691"/>
      <c r="BS18" s="692" t="s">
        <v>239</v>
      </c>
      <c r="BT18" s="692"/>
      <c r="BU18" s="692"/>
      <c r="BV18" s="692"/>
      <c r="BW18" s="692"/>
      <c r="BX18" s="692"/>
      <c r="BY18" s="692"/>
      <c r="BZ18" s="692"/>
      <c r="CA18" s="692"/>
      <c r="CB18" s="759"/>
      <c r="CD18" s="706" t="s">
        <v>269</v>
      </c>
      <c r="CE18" s="703"/>
      <c r="CF18" s="703"/>
      <c r="CG18" s="703"/>
      <c r="CH18" s="703"/>
      <c r="CI18" s="703"/>
      <c r="CJ18" s="703"/>
      <c r="CK18" s="703"/>
      <c r="CL18" s="703"/>
      <c r="CM18" s="703"/>
      <c r="CN18" s="703"/>
      <c r="CO18" s="703"/>
      <c r="CP18" s="703"/>
      <c r="CQ18" s="704"/>
      <c r="CR18" s="664" t="s">
        <v>126</v>
      </c>
      <c r="CS18" s="665"/>
      <c r="CT18" s="665"/>
      <c r="CU18" s="665"/>
      <c r="CV18" s="665"/>
      <c r="CW18" s="665"/>
      <c r="CX18" s="665"/>
      <c r="CY18" s="666"/>
      <c r="CZ18" s="691" t="s">
        <v>239</v>
      </c>
      <c r="DA18" s="691"/>
      <c r="DB18" s="691"/>
      <c r="DC18" s="691"/>
      <c r="DD18" s="670" t="s">
        <v>239</v>
      </c>
      <c r="DE18" s="665"/>
      <c r="DF18" s="665"/>
      <c r="DG18" s="665"/>
      <c r="DH18" s="665"/>
      <c r="DI18" s="665"/>
      <c r="DJ18" s="665"/>
      <c r="DK18" s="665"/>
      <c r="DL18" s="665"/>
      <c r="DM18" s="665"/>
      <c r="DN18" s="665"/>
      <c r="DO18" s="665"/>
      <c r="DP18" s="666"/>
      <c r="DQ18" s="670" t="s">
        <v>126</v>
      </c>
      <c r="DR18" s="665"/>
      <c r="DS18" s="665"/>
      <c r="DT18" s="665"/>
      <c r="DU18" s="665"/>
      <c r="DV18" s="665"/>
      <c r="DW18" s="665"/>
      <c r="DX18" s="665"/>
      <c r="DY18" s="665"/>
      <c r="DZ18" s="665"/>
      <c r="EA18" s="665"/>
      <c r="EB18" s="665"/>
      <c r="EC18" s="705"/>
    </row>
    <row r="19" spans="2:133" ht="11.25" customHeight="1">
      <c r="B19" s="661" t="s">
        <v>270</v>
      </c>
      <c r="C19" s="662"/>
      <c r="D19" s="662"/>
      <c r="E19" s="662"/>
      <c r="F19" s="662"/>
      <c r="G19" s="662"/>
      <c r="H19" s="662"/>
      <c r="I19" s="662"/>
      <c r="J19" s="662"/>
      <c r="K19" s="662"/>
      <c r="L19" s="662"/>
      <c r="M19" s="662"/>
      <c r="N19" s="662"/>
      <c r="O19" s="662"/>
      <c r="P19" s="662"/>
      <c r="Q19" s="663"/>
      <c r="R19" s="664">
        <v>160</v>
      </c>
      <c r="S19" s="665"/>
      <c r="T19" s="665"/>
      <c r="U19" s="665"/>
      <c r="V19" s="665"/>
      <c r="W19" s="665"/>
      <c r="X19" s="665"/>
      <c r="Y19" s="666"/>
      <c r="Z19" s="691">
        <v>0</v>
      </c>
      <c r="AA19" s="691"/>
      <c r="AB19" s="691"/>
      <c r="AC19" s="691"/>
      <c r="AD19" s="692">
        <v>160</v>
      </c>
      <c r="AE19" s="692"/>
      <c r="AF19" s="692"/>
      <c r="AG19" s="692"/>
      <c r="AH19" s="692"/>
      <c r="AI19" s="692"/>
      <c r="AJ19" s="692"/>
      <c r="AK19" s="692"/>
      <c r="AL19" s="667">
        <v>0</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t="s">
        <v>126</v>
      </c>
      <c r="BH19" s="665"/>
      <c r="BI19" s="665"/>
      <c r="BJ19" s="665"/>
      <c r="BK19" s="665"/>
      <c r="BL19" s="665"/>
      <c r="BM19" s="665"/>
      <c r="BN19" s="666"/>
      <c r="BO19" s="691" t="s">
        <v>173</v>
      </c>
      <c r="BP19" s="691"/>
      <c r="BQ19" s="691"/>
      <c r="BR19" s="691"/>
      <c r="BS19" s="692" t="s">
        <v>239</v>
      </c>
      <c r="BT19" s="692"/>
      <c r="BU19" s="692"/>
      <c r="BV19" s="692"/>
      <c r="BW19" s="692"/>
      <c r="BX19" s="692"/>
      <c r="BY19" s="692"/>
      <c r="BZ19" s="692"/>
      <c r="CA19" s="692"/>
      <c r="CB19" s="759"/>
      <c r="CD19" s="706" t="s">
        <v>272</v>
      </c>
      <c r="CE19" s="703"/>
      <c r="CF19" s="703"/>
      <c r="CG19" s="703"/>
      <c r="CH19" s="703"/>
      <c r="CI19" s="703"/>
      <c r="CJ19" s="703"/>
      <c r="CK19" s="703"/>
      <c r="CL19" s="703"/>
      <c r="CM19" s="703"/>
      <c r="CN19" s="703"/>
      <c r="CO19" s="703"/>
      <c r="CP19" s="703"/>
      <c r="CQ19" s="704"/>
      <c r="CR19" s="664" t="s">
        <v>126</v>
      </c>
      <c r="CS19" s="665"/>
      <c r="CT19" s="665"/>
      <c r="CU19" s="665"/>
      <c r="CV19" s="665"/>
      <c r="CW19" s="665"/>
      <c r="CX19" s="665"/>
      <c r="CY19" s="666"/>
      <c r="CZ19" s="691" t="s">
        <v>239</v>
      </c>
      <c r="DA19" s="691"/>
      <c r="DB19" s="691"/>
      <c r="DC19" s="691"/>
      <c r="DD19" s="670" t="s">
        <v>126</v>
      </c>
      <c r="DE19" s="665"/>
      <c r="DF19" s="665"/>
      <c r="DG19" s="665"/>
      <c r="DH19" s="665"/>
      <c r="DI19" s="665"/>
      <c r="DJ19" s="665"/>
      <c r="DK19" s="665"/>
      <c r="DL19" s="665"/>
      <c r="DM19" s="665"/>
      <c r="DN19" s="665"/>
      <c r="DO19" s="665"/>
      <c r="DP19" s="666"/>
      <c r="DQ19" s="670" t="s">
        <v>173</v>
      </c>
      <c r="DR19" s="665"/>
      <c r="DS19" s="665"/>
      <c r="DT19" s="665"/>
      <c r="DU19" s="665"/>
      <c r="DV19" s="665"/>
      <c r="DW19" s="665"/>
      <c r="DX19" s="665"/>
      <c r="DY19" s="665"/>
      <c r="DZ19" s="665"/>
      <c r="EA19" s="665"/>
      <c r="EB19" s="665"/>
      <c r="EC19" s="705"/>
    </row>
    <row r="20" spans="2:133" ht="11.25" customHeight="1">
      <c r="B20" s="661" t="s">
        <v>273</v>
      </c>
      <c r="C20" s="662"/>
      <c r="D20" s="662"/>
      <c r="E20" s="662"/>
      <c r="F20" s="662"/>
      <c r="G20" s="662"/>
      <c r="H20" s="662"/>
      <c r="I20" s="662"/>
      <c r="J20" s="662"/>
      <c r="K20" s="662"/>
      <c r="L20" s="662"/>
      <c r="M20" s="662"/>
      <c r="N20" s="662"/>
      <c r="O20" s="662"/>
      <c r="P20" s="662"/>
      <c r="Q20" s="663"/>
      <c r="R20" s="664">
        <v>516</v>
      </c>
      <c r="S20" s="665"/>
      <c r="T20" s="665"/>
      <c r="U20" s="665"/>
      <c r="V20" s="665"/>
      <c r="W20" s="665"/>
      <c r="X20" s="665"/>
      <c r="Y20" s="666"/>
      <c r="Z20" s="691">
        <v>0</v>
      </c>
      <c r="AA20" s="691"/>
      <c r="AB20" s="691"/>
      <c r="AC20" s="691"/>
      <c r="AD20" s="692">
        <v>516</v>
      </c>
      <c r="AE20" s="692"/>
      <c r="AF20" s="692"/>
      <c r="AG20" s="692"/>
      <c r="AH20" s="692"/>
      <c r="AI20" s="692"/>
      <c r="AJ20" s="692"/>
      <c r="AK20" s="692"/>
      <c r="AL20" s="667">
        <v>0</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t="s">
        <v>126</v>
      </c>
      <c r="BH20" s="665"/>
      <c r="BI20" s="665"/>
      <c r="BJ20" s="665"/>
      <c r="BK20" s="665"/>
      <c r="BL20" s="665"/>
      <c r="BM20" s="665"/>
      <c r="BN20" s="666"/>
      <c r="BO20" s="691" t="s">
        <v>173</v>
      </c>
      <c r="BP20" s="691"/>
      <c r="BQ20" s="691"/>
      <c r="BR20" s="691"/>
      <c r="BS20" s="692" t="s">
        <v>126</v>
      </c>
      <c r="BT20" s="692"/>
      <c r="BU20" s="692"/>
      <c r="BV20" s="692"/>
      <c r="BW20" s="692"/>
      <c r="BX20" s="692"/>
      <c r="BY20" s="692"/>
      <c r="BZ20" s="692"/>
      <c r="CA20" s="692"/>
      <c r="CB20" s="759"/>
      <c r="CD20" s="706" t="s">
        <v>275</v>
      </c>
      <c r="CE20" s="703"/>
      <c r="CF20" s="703"/>
      <c r="CG20" s="703"/>
      <c r="CH20" s="703"/>
      <c r="CI20" s="703"/>
      <c r="CJ20" s="703"/>
      <c r="CK20" s="703"/>
      <c r="CL20" s="703"/>
      <c r="CM20" s="703"/>
      <c r="CN20" s="703"/>
      <c r="CO20" s="703"/>
      <c r="CP20" s="703"/>
      <c r="CQ20" s="704"/>
      <c r="CR20" s="664">
        <v>3564983</v>
      </c>
      <c r="CS20" s="665"/>
      <c r="CT20" s="665"/>
      <c r="CU20" s="665"/>
      <c r="CV20" s="665"/>
      <c r="CW20" s="665"/>
      <c r="CX20" s="665"/>
      <c r="CY20" s="666"/>
      <c r="CZ20" s="691">
        <v>100</v>
      </c>
      <c r="DA20" s="691"/>
      <c r="DB20" s="691"/>
      <c r="DC20" s="691"/>
      <c r="DD20" s="670">
        <v>730289</v>
      </c>
      <c r="DE20" s="665"/>
      <c r="DF20" s="665"/>
      <c r="DG20" s="665"/>
      <c r="DH20" s="665"/>
      <c r="DI20" s="665"/>
      <c r="DJ20" s="665"/>
      <c r="DK20" s="665"/>
      <c r="DL20" s="665"/>
      <c r="DM20" s="665"/>
      <c r="DN20" s="665"/>
      <c r="DO20" s="665"/>
      <c r="DP20" s="666"/>
      <c r="DQ20" s="670">
        <v>2377844</v>
      </c>
      <c r="DR20" s="665"/>
      <c r="DS20" s="665"/>
      <c r="DT20" s="665"/>
      <c r="DU20" s="665"/>
      <c r="DV20" s="665"/>
      <c r="DW20" s="665"/>
      <c r="DX20" s="665"/>
      <c r="DY20" s="665"/>
      <c r="DZ20" s="665"/>
      <c r="EA20" s="665"/>
      <c r="EB20" s="665"/>
      <c r="EC20" s="705"/>
    </row>
    <row r="21" spans="2:133" ht="11.25" customHeight="1">
      <c r="B21" s="661" t="s">
        <v>276</v>
      </c>
      <c r="C21" s="662"/>
      <c r="D21" s="662"/>
      <c r="E21" s="662"/>
      <c r="F21" s="662"/>
      <c r="G21" s="662"/>
      <c r="H21" s="662"/>
      <c r="I21" s="662"/>
      <c r="J21" s="662"/>
      <c r="K21" s="662"/>
      <c r="L21" s="662"/>
      <c r="M21" s="662"/>
      <c r="N21" s="662"/>
      <c r="O21" s="662"/>
      <c r="P21" s="662"/>
      <c r="Q21" s="663"/>
      <c r="R21" s="664">
        <v>64</v>
      </c>
      <c r="S21" s="665"/>
      <c r="T21" s="665"/>
      <c r="U21" s="665"/>
      <c r="V21" s="665"/>
      <c r="W21" s="665"/>
      <c r="X21" s="665"/>
      <c r="Y21" s="666"/>
      <c r="Z21" s="691">
        <v>0</v>
      </c>
      <c r="AA21" s="691"/>
      <c r="AB21" s="691"/>
      <c r="AC21" s="691"/>
      <c r="AD21" s="692">
        <v>64</v>
      </c>
      <c r="AE21" s="692"/>
      <c r="AF21" s="692"/>
      <c r="AG21" s="692"/>
      <c r="AH21" s="692"/>
      <c r="AI21" s="692"/>
      <c r="AJ21" s="692"/>
      <c r="AK21" s="692"/>
      <c r="AL21" s="667">
        <v>0</v>
      </c>
      <c r="AM21" s="668"/>
      <c r="AN21" s="668"/>
      <c r="AO21" s="693"/>
      <c r="AP21" s="756" t="s">
        <v>277</v>
      </c>
      <c r="AQ21" s="764"/>
      <c r="AR21" s="764"/>
      <c r="AS21" s="764"/>
      <c r="AT21" s="764"/>
      <c r="AU21" s="764"/>
      <c r="AV21" s="764"/>
      <c r="AW21" s="764"/>
      <c r="AX21" s="764"/>
      <c r="AY21" s="764"/>
      <c r="AZ21" s="764"/>
      <c r="BA21" s="764"/>
      <c r="BB21" s="764"/>
      <c r="BC21" s="764"/>
      <c r="BD21" s="764"/>
      <c r="BE21" s="764"/>
      <c r="BF21" s="758"/>
      <c r="BG21" s="664" t="s">
        <v>126</v>
      </c>
      <c r="BH21" s="665"/>
      <c r="BI21" s="665"/>
      <c r="BJ21" s="665"/>
      <c r="BK21" s="665"/>
      <c r="BL21" s="665"/>
      <c r="BM21" s="665"/>
      <c r="BN21" s="666"/>
      <c r="BO21" s="691" t="s">
        <v>239</v>
      </c>
      <c r="BP21" s="691"/>
      <c r="BQ21" s="691"/>
      <c r="BR21" s="691"/>
      <c r="BS21" s="692" t="s">
        <v>126</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278</v>
      </c>
      <c r="C22" s="728"/>
      <c r="D22" s="728"/>
      <c r="E22" s="728"/>
      <c r="F22" s="728"/>
      <c r="G22" s="728"/>
      <c r="H22" s="728"/>
      <c r="I22" s="728"/>
      <c r="J22" s="728"/>
      <c r="K22" s="728"/>
      <c r="L22" s="728"/>
      <c r="M22" s="728"/>
      <c r="N22" s="728"/>
      <c r="O22" s="728"/>
      <c r="P22" s="728"/>
      <c r="Q22" s="729"/>
      <c r="R22" s="664">
        <v>408</v>
      </c>
      <c r="S22" s="665"/>
      <c r="T22" s="665"/>
      <c r="U22" s="665"/>
      <c r="V22" s="665"/>
      <c r="W22" s="665"/>
      <c r="X22" s="665"/>
      <c r="Y22" s="666"/>
      <c r="Z22" s="691">
        <v>0</v>
      </c>
      <c r="AA22" s="691"/>
      <c r="AB22" s="691"/>
      <c r="AC22" s="691"/>
      <c r="AD22" s="692" t="s">
        <v>126</v>
      </c>
      <c r="AE22" s="692"/>
      <c r="AF22" s="692"/>
      <c r="AG22" s="692"/>
      <c r="AH22" s="692"/>
      <c r="AI22" s="692"/>
      <c r="AJ22" s="692"/>
      <c r="AK22" s="692"/>
      <c r="AL22" s="667" t="s">
        <v>173</v>
      </c>
      <c r="AM22" s="668"/>
      <c r="AN22" s="668"/>
      <c r="AO22" s="693"/>
      <c r="AP22" s="756" t="s">
        <v>279</v>
      </c>
      <c r="AQ22" s="764"/>
      <c r="AR22" s="764"/>
      <c r="AS22" s="764"/>
      <c r="AT22" s="764"/>
      <c r="AU22" s="764"/>
      <c r="AV22" s="764"/>
      <c r="AW22" s="764"/>
      <c r="AX22" s="764"/>
      <c r="AY22" s="764"/>
      <c r="AZ22" s="764"/>
      <c r="BA22" s="764"/>
      <c r="BB22" s="764"/>
      <c r="BC22" s="764"/>
      <c r="BD22" s="764"/>
      <c r="BE22" s="764"/>
      <c r="BF22" s="758"/>
      <c r="BG22" s="664" t="s">
        <v>126</v>
      </c>
      <c r="BH22" s="665"/>
      <c r="BI22" s="665"/>
      <c r="BJ22" s="665"/>
      <c r="BK22" s="665"/>
      <c r="BL22" s="665"/>
      <c r="BM22" s="665"/>
      <c r="BN22" s="666"/>
      <c r="BO22" s="691" t="s">
        <v>126</v>
      </c>
      <c r="BP22" s="691"/>
      <c r="BQ22" s="691"/>
      <c r="BR22" s="691"/>
      <c r="BS22" s="692" t="s">
        <v>173</v>
      </c>
      <c r="BT22" s="692"/>
      <c r="BU22" s="692"/>
      <c r="BV22" s="692"/>
      <c r="BW22" s="692"/>
      <c r="BX22" s="692"/>
      <c r="BY22" s="692"/>
      <c r="BZ22" s="692"/>
      <c r="CA22" s="692"/>
      <c r="CB22" s="759"/>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281</v>
      </c>
      <c r="C23" s="662"/>
      <c r="D23" s="662"/>
      <c r="E23" s="662"/>
      <c r="F23" s="662"/>
      <c r="G23" s="662"/>
      <c r="H23" s="662"/>
      <c r="I23" s="662"/>
      <c r="J23" s="662"/>
      <c r="K23" s="662"/>
      <c r="L23" s="662"/>
      <c r="M23" s="662"/>
      <c r="N23" s="662"/>
      <c r="O23" s="662"/>
      <c r="P23" s="662"/>
      <c r="Q23" s="663"/>
      <c r="R23" s="664">
        <v>1708062</v>
      </c>
      <c r="S23" s="665"/>
      <c r="T23" s="665"/>
      <c r="U23" s="665"/>
      <c r="V23" s="665"/>
      <c r="W23" s="665"/>
      <c r="X23" s="665"/>
      <c r="Y23" s="666"/>
      <c r="Z23" s="691">
        <v>45.8</v>
      </c>
      <c r="AA23" s="691"/>
      <c r="AB23" s="691"/>
      <c r="AC23" s="691"/>
      <c r="AD23" s="692">
        <v>1534526</v>
      </c>
      <c r="AE23" s="692"/>
      <c r="AF23" s="692"/>
      <c r="AG23" s="692"/>
      <c r="AH23" s="692"/>
      <c r="AI23" s="692"/>
      <c r="AJ23" s="692"/>
      <c r="AK23" s="692"/>
      <c r="AL23" s="667">
        <v>89.9</v>
      </c>
      <c r="AM23" s="668"/>
      <c r="AN23" s="668"/>
      <c r="AO23" s="693"/>
      <c r="AP23" s="756" t="s">
        <v>282</v>
      </c>
      <c r="AQ23" s="764"/>
      <c r="AR23" s="764"/>
      <c r="AS23" s="764"/>
      <c r="AT23" s="764"/>
      <c r="AU23" s="764"/>
      <c r="AV23" s="764"/>
      <c r="AW23" s="764"/>
      <c r="AX23" s="764"/>
      <c r="AY23" s="764"/>
      <c r="AZ23" s="764"/>
      <c r="BA23" s="764"/>
      <c r="BB23" s="764"/>
      <c r="BC23" s="764"/>
      <c r="BD23" s="764"/>
      <c r="BE23" s="764"/>
      <c r="BF23" s="758"/>
      <c r="BG23" s="664" t="s">
        <v>126</v>
      </c>
      <c r="BH23" s="665"/>
      <c r="BI23" s="665"/>
      <c r="BJ23" s="665"/>
      <c r="BK23" s="665"/>
      <c r="BL23" s="665"/>
      <c r="BM23" s="665"/>
      <c r="BN23" s="666"/>
      <c r="BO23" s="691" t="s">
        <v>126</v>
      </c>
      <c r="BP23" s="691"/>
      <c r="BQ23" s="691"/>
      <c r="BR23" s="691"/>
      <c r="BS23" s="692" t="s">
        <v>173</v>
      </c>
      <c r="BT23" s="692"/>
      <c r="BU23" s="692"/>
      <c r="BV23" s="692"/>
      <c r="BW23" s="692"/>
      <c r="BX23" s="692"/>
      <c r="BY23" s="692"/>
      <c r="BZ23" s="692"/>
      <c r="CA23" s="692"/>
      <c r="CB23" s="759"/>
      <c r="CD23" s="766" t="s">
        <v>221</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c r="B24" s="661" t="s">
        <v>288</v>
      </c>
      <c r="C24" s="662"/>
      <c r="D24" s="662"/>
      <c r="E24" s="662"/>
      <c r="F24" s="662"/>
      <c r="G24" s="662"/>
      <c r="H24" s="662"/>
      <c r="I24" s="662"/>
      <c r="J24" s="662"/>
      <c r="K24" s="662"/>
      <c r="L24" s="662"/>
      <c r="M24" s="662"/>
      <c r="N24" s="662"/>
      <c r="O24" s="662"/>
      <c r="P24" s="662"/>
      <c r="Q24" s="663"/>
      <c r="R24" s="664">
        <v>1534526</v>
      </c>
      <c r="S24" s="665"/>
      <c r="T24" s="665"/>
      <c r="U24" s="665"/>
      <c r="V24" s="665"/>
      <c r="W24" s="665"/>
      <c r="X24" s="665"/>
      <c r="Y24" s="666"/>
      <c r="Z24" s="691">
        <v>41.1</v>
      </c>
      <c r="AA24" s="691"/>
      <c r="AB24" s="691"/>
      <c r="AC24" s="691"/>
      <c r="AD24" s="692">
        <v>1534526</v>
      </c>
      <c r="AE24" s="692"/>
      <c r="AF24" s="692"/>
      <c r="AG24" s="692"/>
      <c r="AH24" s="692"/>
      <c r="AI24" s="692"/>
      <c r="AJ24" s="692"/>
      <c r="AK24" s="692"/>
      <c r="AL24" s="667">
        <v>89.9</v>
      </c>
      <c r="AM24" s="668"/>
      <c r="AN24" s="668"/>
      <c r="AO24" s="693"/>
      <c r="AP24" s="756" t="s">
        <v>289</v>
      </c>
      <c r="AQ24" s="764"/>
      <c r="AR24" s="764"/>
      <c r="AS24" s="764"/>
      <c r="AT24" s="764"/>
      <c r="AU24" s="764"/>
      <c r="AV24" s="764"/>
      <c r="AW24" s="764"/>
      <c r="AX24" s="764"/>
      <c r="AY24" s="764"/>
      <c r="AZ24" s="764"/>
      <c r="BA24" s="764"/>
      <c r="BB24" s="764"/>
      <c r="BC24" s="764"/>
      <c r="BD24" s="764"/>
      <c r="BE24" s="764"/>
      <c r="BF24" s="758"/>
      <c r="BG24" s="664" t="s">
        <v>173</v>
      </c>
      <c r="BH24" s="665"/>
      <c r="BI24" s="665"/>
      <c r="BJ24" s="665"/>
      <c r="BK24" s="665"/>
      <c r="BL24" s="665"/>
      <c r="BM24" s="665"/>
      <c r="BN24" s="666"/>
      <c r="BO24" s="691" t="s">
        <v>239</v>
      </c>
      <c r="BP24" s="691"/>
      <c r="BQ24" s="691"/>
      <c r="BR24" s="691"/>
      <c r="BS24" s="692" t="s">
        <v>239</v>
      </c>
      <c r="BT24" s="692"/>
      <c r="BU24" s="692"/>
      <c r="BV24" s="692"/>
      <c r="BW24" s="692"/>
      <c r="BX24" s="692"/>
      <c r="BY24" s="692"/>
      <c r="BZ24" s="692"/>
      <c r="CA24" s="692"/>
      <c r="CB24" s="759"/>
      <c r="CD24" s="720" t="s">
        <v>290</v>
      </c>
      <c r="CE24" s="721"/>
      <c r="CF24" s="721"/>
      <c r="CG24" s="721"/>
      <c r="CH24" s="721"/>
      <c r="CI24" s="721"/>
      <c r="CJ24" s="721"/>
      <c r="CK24" s="721"/>
      <c r="CL24" s="721"/>
      <c r="CM24" s="721"/>
      <c r="CN24" s="721"/>
      <c r="CO24" s="721"/>
      <c r="CP24" s="721"/>
      <c r="CQ24" s="722"/>
      <c r="CR24" s="717">
        <v>1185118</v>
      </c>
      <c r="CS24" s="718"/>
      <c r="CT24" s="718"/>
      <c r="CU24" s="718"/>
      <c r="CV24" s="718"/>
      <c r="CW24" s="718"/>
      <c r="CX24" s="718"/>
      <c r="CY24" s="761"/>
      <c r="CZ24" s="762">
        <v>33.200000000000003</v>
      </c>
      <c r="DA24" s="736"/>
      <c r="DB24" s="736"/>
      <c r="DC24" s="765"/>
      <c r="DD24" s="760">
        <v>921586</v>
      </c>
      <c r="DE24" s="718"/>
      <c r="DF24" s="718"/>
      <c r="DG24" s="718"/>
      <c r="DH24" s="718"/>
      <c r="DI24" s="718"/>
      <c r="DJ24" s="718"/>
      <c r="DK24" s="761"/>
      <c r="DL24" s="760">
        <v>886973</v>
      </c>
      <c r="DM24" s="718"/>
      <c r="DN24" s="718"/>
      <c r="DO24" s="718"/>
      <c r="DP24" s="718"/>
      <c r="DQ24" s="718"/>
      <c r="DR24" s="718"/>
      <c r="DS24" s="718"/>
      <c r="DT24" s="718"/>
      <c r="DU24" s="718"/>
      <c r="DV24" s="761"/>
      <c r="DW24" s="762">
        <v>50.6</v>
      </c>
      <c r="DX24" s="736"/>
      <c r="DY24" s="736"/>
      <c r="DZ24" s="736"/>
      <c r="EA24" s="736"/>
      <c r="EB24" s="736"/>
      <c r="EC24" s="763"/>
    </row>
    <row r="25" spans="2:133" ht="11.25" customHeight="1">
      <c r="B25" s="661" t="s">
        <v>291</v>
      </c>
      <c r="C25" s="662"/>
      <c r="D25" s="662"/>
      <c r="E25" s="662"/>
      <c r="F25" s="662"/>
      <c r="G25" s="662"/>
      <c r="H25" s="662"/>
      <c r="I25" s="662"/>
      <c r="J25" s="662"/>
      <c r="K25" s="662"/>
      <c r="L25" s="662"/>
      <c r="M25" s="662"/>
      <c r="N25" s="662"/>
      <c r="O25" s="662"/>
      <c r="P25" s="662"/>
      <c r="Q25" s="663"/>
      <c r="R25" s="664">
        <v>173536</v>
      </c>
      <c r="S25" s="665"/>
      <c r="T25" s="665"/>
      <c r="U25" s="665"/>
      <c r="V25" s="665"/>
      <c r="W25" s="665"/>
      <c r="X25" s="665"/>
      <c r="Y25" s="666"/>
      <c r="Z25" s="691">
        <v>4.7</v>
      </c>
      <c r="AA25" s="691"/>
      <c r="AB25" s="691"/>
      <c r="AC25" s="691"/>
      <c r="AD25" s="692" t="s">
        <v>126</v>
      </c>
      <c r="AE25" s="692"/>
      <c r="AF25" s="692"/>
      <c r="AG25" s="692"/>
      <c r="AH25" s="692"/>
      <c r="AI25" s="692"/>
      <c r="AJ25" s="692"/>
      <c r="AK25" s="692"/>
      <c r="AL25" s="667" t="s">
        <v>126</v>
      </c>
      <c r="AM25" s="668"/>
      <c r="AN25" s="668"/>
      <c r="AO25" s="693"/>
      <c r="AP25" s="756" t="s">
        <v>292</v>
      </c>
      <c r="AQ25" s="764"/>
      <c r="AR25" s="764"/>
      <c r="AS25" s="764"/>
      <c r="AT25" s="764"/>
      <c r="AU25" s="764"/>
      <c r="AV25" s="764"/>
      <c r="AW25" s="764"/>
      <c r="AX25" s="764"/>
      <c r="AY25" s="764"/>
      <c r="AZ25" s="764"/>
      <c r="BA25" s="764"/>
      <c r="BB25" s="764"/>
      <c r="BC25" s="764"/>
      <c r="BD25" s="764"/>
      <c r="BE25" s="764"/>
      <c r="BF25" s="758"/>
      <c r="BG25" s="664" t="s">
        <v>173</v>
      </c>
      <c r="BH25" s="665"/>
      <c r="BI25" s="665"/>
      <c r="BJ25" s="665"/>
      <c r="BK25" s="665"/>
      <c r="BL25" s="665"/>
      <c r="BM25" s="665"/>
      <c r="BN25" s="666"/>
      <c r="BO25" s="691" t="s">
        <v>239</v>
      </c>
      <c r="BP25" s="691"/>
      <c r="BQ25" s="691"/>
      <c r="BR25" s="691"/>
      <c r="BS25" s="692" t="s">
        <v>126</v>
      </c>
      <c r="BT25" s="692"/>
      <c r="BU25" s="692"/>
      <c r="BV25" s="692"/>
      <c r="BW25" s="692"/>
      <c r="BX25" s="692"/>
      <c r="BY25" s="692"/>
      <c r="BZ25" s="692"/>
      <c r="CA25" s="692"/>
      <c r="CB25" s="759"/>
      <c r="CD25" s="706" t="s">
        <v>293</v>
      </c>
      <c r="CE25" s="703"/>
      <c r="CF25" s="703"/>
      <c r="CG25" s="703"/>
      <c r="CH25" s="703"/>
      <c r="CI25" s="703"/>
      <c r="CJ25" s="703"/>
      <c r="CK25" s="703"/>
      <c r="CL25" s="703"/>
      <c r="CM25" s="703"/>
      <c r="CN25" s="703"/>
      <c r="CO25" s="703"/>
      <c r="CP25" s="703"/>
      <c r="CQ25" s="704"/>
      <c r="CR25" s="664">
        <v>615938</v>
      </c>
      <c r="CS25" s="675"/>
      <c r="CT25" s="675"/>
      <c r="CU25" s="675"/>
      <c r="CV25" s="675"/>
      <c r="CW25" s="675"/>
      <c r="CX25" s="675"/>
      <c r="CY25" s="676"/>
      <c r="CZ25" s="667">
        <v>17.3</v>
      </c>
      <c r="DA25" s="677"/>
      <c r="DB25" s="677"/>
      <c r="DC25" s="678"/>
      <c r="DD25" s="670">
        <v>530450</v>
      </c>
      <c r="DE25" s="675"/>
      <c r="DF25" s="675"/>
      <c r="DG25" s="675"/>
      <c r="DH25" s="675"/>
      <c r="DI25" s="675"/>
      <c r="DJ25" s="675"/>
      <c r="DK25" s="676"/>
      <c r="DL25" s="670">
        <v>523537</v>
      </c>
      <c r="DM25" s="675"/>
      <c r="DN25" s="675"/>
      <c r="DO25" s="675"/>
      <c r="DP25" s="675"/>
      <c r="DQ25" s="675"/>
      <c r="DR25" s="675"/>
      <c r="DS25" s="675"/>
      <c r="DT25" s="675"/>
      <c r="DU25" s="675"/>
      <c r="DV25" s="676"/>
      <c r="DW25" s="667">
        <v>29.9</v>
      </c>
      <c r="DX25" s="677"/>
      <c r="DY25" s="677"/>
      <c r="DZ25" s="677"/>
      <c r="EA25" s="677"/>
      <c r="EB25" s="677"/>
      <c r="EC25" s="698"/>
    </row>
    <row r="26" spans="2:133" ht="11.25" customHeight="1">
      <c r="B26" s="661" t="s">
        <v>294</v>
      </c>
      <c r="C26" s="662"/>
      <c r="D26" s="662"/>
      <c r="E26" s="662"/>
      <c r="F26" s="662"/>
      <c r="G26" s="662"/>
      <c r="H26" s="662"/>
      <c r="I26" s="662"/>
      <c r="J26" s="662"/>
      <c r="K26" s="662"/>
      <c r="L26" s="662"/>
      <c r="M26" s="662"/>
      <c r="N26" s="662"/>
      <c r="O26" s="662"/>
      <c r="P26" s="662"/>
      <c r="Q26" s="663"/>
      <c r="R26" s="664" t="s">
        <v>239</v>
      </c>
      <c r="S26" s="665"/>
      <c r="T26" s="665"/>
      <c r="U26" s="665"/>
      <c r="V26" s="665"/>
      <c r="W26" s="665"/>
      <c r="X26" s="665"/>
      <c r="Y26" s="666"/>
      <c r="Z26" s="691" t="s">
        <v>173</v>
      </c>
      <c r="AA26" s="691"/>
      <c r="AB26" s="691"/>
      <c r="AC26" s="691"/>
      <c r="AD26" s="692" t="s">
        <v>126</v>
      </c>
      <c r="AE26" s="692"/>
      <c r="AF26" s="692"/>
      <c r="AG26" s="692"/>
      <c r="AH26" s="692"/>
      <c r="AI26" s="692"/>
      <c r="AJ26" s="692"/>
      <c r="AK26" s="692"/>
      <c r="AL26" s="667" t="s">
        <v>126</v>
      </c>
      <c r="AM26" s="668"/>
      <c r="AN26" s="668"/>
      <c r="AO26" s="693"/>
      <c r="AP26" s="756" t="s">
        <v>295</v>
      </c>
      <c r="AQ26" s="757"/>
      <c r="AR26" s="757"/>
      <c r="AS26" s="757"/>
      <c r="AT26" s="757"/>
      <c r="AU26" s="757"/>
      <c r="AV26" s="757"/>
      <c r="AW26" s="757"/>
      <c r="AX26" s="757"/>
      <c r="AY26" s="757"/>
      <c r="AZ26" s="757"/>
      <c r="BA26" s="757"/>
      <c r="BB26" s="757"/>
      <c r="BC26" s="757"/>
      <c r="BD26" s="757"/>
      <c r="BE26" s="757"/>
      <c r="BF26" s="758"/>
      <c r="BG26" s="664" t="s">
        <v>126</v>
      </c>
      <c r="BH26" s="665"/>
      <c r="BI26" s="665"/>
      <c r="BJ26" s="665"/>
      <c r="BK26" s="665"/>
      <c r="BL26" s="665"/>
      <c r="BM26" s="665"/>
      <c r="BN26" s="666"/>
      <c r="BO26" s="691" t="s">
        <v>126</v>
      </c>
      <c r="BP26" s="691"/>
      <c r="BQ26" s="691"/>
      <c r="BR26" s="691"/>
      <c r="BS26" s="692" t="s">
        <v>126</v>
      </c>
      <c r="BT26" s="692"/>
      <c r="BU26" s="692"/>
      <c r="BV26" s="692"/>
      <c r="BW26" s="692"/>
      <c r="BX26" s="692"/>
      <c r="BY26" s="692"/>
      <c r="BZ26" s="692"/>
      <c r="CA26" s="692"/>
      <c r="CB26" s="759"/>
      <c r="CD26" s="706" t="s">
        <v>296</v>
      </c>
      <c r="CE26" s="703"/>
      <c r="CF26" s="703"/>
      <c r="CG26" s="703"/>
      <c r="CH26" s="703"/>
      <c r="CI26" s="703"/>
      <c r="CJ26" s="703"/>
      <c r="CK26" s="703"/>
      <c r="CL26" s="703"/>
      <c r="CM26" s="703"/>
      <c r="CN26" s="703"/>
      <c r="CO26" s="703"/>
      <c r="CP26" s="703"/>
      <c r="CQ26" s="704"/>
      <c r="CR26" s="664">
        <v>287930</v>
      </c>
      <c r="CS26" s="665"/>
      <c r="CT26" s="665"/>
      <c r="CU26" s="665"/>
      <c r="CV26" s="665"/>
      <c r="CW26" s="665"/>
      <c r="CX26" s="665"/>
      <c r="CY26" s="666"/>
      <c r="CZ26" s="667">
        <v>8.1</v>
      </c>
      <c r="DA26" s="677"/>
      <c r="DB26" s="677"/>
      <c r="DC26" s="678"/>
      <c r="DD26" s="670">
        <v>234647</v>
      </c>
      <c r="DE26" s="665"/>
      <c r="DF26" s="665"/>
      <c r="DG26" s="665"/>
      <c r="DH26" s="665"/>
      <c r="DI26" s="665"/>
      <c r="DJ26" s="665"/>
      <c r="DK26" s="666"/>
      <c r="DL26" s="670" t="s">
        <v>173</v>
      </c>
      <c r="DM26" s="665"/>
      <c r="DN26" s="665"/>
      <c r="DO26" s="665"/>
      <c r="DP26" s="665"/>
      <c r="DQ26" s="665"/>
      <c r="DR26" s="665"/>
      <c r="DS26" s="665"/>
      <c r="DT26" s="665"/>
      <c r="DU26" s="665"/>
      <c r="DV26" s="666"/>
      <c r="DW26" s="667" t="s">
        <v>173</v>
      </c>
      <c r="DX26" s="677"/>
      <c r="DY26" s="677"/>
      <c r="DZ26" s="677"/>
      <c r="EA26" s="677"/>
      <c r="EB26" s="677"/>
      <c r="EC26" s="698"/>
    </row>
    <row r="27" spans="2:133" ht="11.25" customHeight="1">
      <c r="B27" s="661" t="s">
        <v>297</v>
      </c>
      <c r="C27" s="662"/>
      <c r="D27" s="662"/>
      <c r="E27" s="662"/>
      <c r="F27" s="662"/>
      <c r="G27" s="662"/>
      <c r="H27" s="662"/>
      <c r="I27" s="662"/>
      <c r="J27" s="662"/>
      <c r="K27" s="662"/>
      <c r="L27" s="662"/>
      <c r="M27" s="662"/>
      <c r="N27" s="662"/>
      <c r="O27" s="662"/>
      <c r="P27" s="662"/>
      <c r="Q27" s="663"/>
      <c r="R27" s="664">
        <v>1870610</v>
      </c>
      <c r="S27" s="665"/>
      <c r="T27" s="665"/>
      <c r="U27" s="665"/>
      <c r="V27" s="665"/>
      <c r="W27" s="665"/>
      <c r="X27" s="665"/>
      <c r="Y27" s="666"/>
      <c r="Z27" s="691">
        <v>50.1</v>
      </c>
      <c r="AA27" s="691"/>
      <c r="AB27" s="691"/>
      <c r="AC27" s="691"/>
      <c r="AD27" s="692">
        <v>1697074</v>
      </c>
      <c r="AE27" s="692"/>
      <c r="AF27" s="692"/>
      <c r="AG27" s="692"/>
      <c r="AH27" s="692"/>
      <c r="AI27" s="692"/>
      <c r="AJ27" s="692"/>
      <c r="AK27" s="692"/>
      <c r="AL27" s="667">
        <v>99.5</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91854</v>
      </c>
      <c r="BH27" s="665"/>
      <c r="BI27" s="665"/>
      <c r="BJ27" s="665"/>
      <c r="BK27" s="665"/>
      <c r="BL27" s="665"/>
      <c r="BM27" s="665"/>
      <c r="BN27" s="666"/>
      <c r="BO27" s="691">
        <v>100</v>
      </c>
      <c r="BP27" s="691"/>
      <c r="BQ27" s="691"/>
      <c r="BR27" s="691"/>
      <c r="BS27" s="692" t="s">
        <v>126</v>
      </c>
      <c r="BT27" s="692"/>
      <c r="BU27" s="692"/>
      <c r="BV27" s="692"/>
      <c r="BW27" s="692"/>
      <c r="BX27" s="692"/>
      <c r="BY27" s="692"/>
      <c r="BZ27" s="692"/>
      <c r="CA27" s="692"/>
      <c r="CB27" s="759"/>
      <c r="CD27" s="706" t="s">
        <v>299</v>
      </c>
      <c r="CE27" s="703"/>
      <c r="CF27" s="703"/>
      <c r="CG27" s="703"/>
      <c r="CH27" s="703"/>
      <c r="CI27" s="703"/>
      <c r="CJ27" s="703"/>
      <c r="CK27" s="703"/>
      <c r="CL27" s="703"/>
      <c r="CM27" s="703"/>
      <c r="CN27" s="703"/>
      <c r="CO27" s="703"/>
      <c r="CP27" s="703"/>
      <c r="CQ27" s="704"/>
      <c r="CR27" s="664">
        <v>202300</v>
      </c>
      <c r="CS27" s="675"/>
      <c r="CT27" s="675"/>
      <c r="CU27" s="675"/>
      <c r="CV27" s="675"/>
      <c r="CW27" s="675"/>
      <c r="CX27" s="675"/>
      <c r="CY27" s="676"/>
      <c r="CZ27" s="667">
        <v>5.7</v>
      </c>
      <c r="DA27" s="677"/>
      <c r="DB27" s="677"/>
      <c r="DC27" s="678"/>
      <c r="DD27" s="670">
        <v>41923</v>
      </c>
      <c r="DE27" s="675"/>
      <c r="DF27" s="675"/>
      <c r="DG27" s="675"/>
      <c r="DH27" s="675"/>
      <c r="DI27" s="675"/>
      <c r="DJ27" s="675"/>
      <c r="DK27" s="676"/>
      <c r="DL27" s="670">
        <v>40580</v>
      </c>
      <c r="DM27" s="675"/>
      <c r="DN27" s="675"/>
      <c r="DO27" s="675"/>
      <c r="DP27" s="675"/>
      <c r="DQ27" s="675"/>
      <c r="DR27" s="675"/>
      <c r="DS27" s="675"/>
      <c r="DT27" s="675"/>
      <c r="DU27" s="675"/>
      <c r="DV27" s="676"/>
      <c r="DW27" s="667">
        <v>2.2999999999999998</v>
      </c>
      <c r="DX27" s="677"/>
      <c r="DY27" s="677"/>
      <c r="DZ27" s="677"/>
      <c r="EA27" s="677"/>
      <c r="EB27" s="677"/>
      <c r="EC27" s="698"/>
    </row>
    <row r="28" spans="2:133" ht="11.25" customHeight="1">
      <c r="B28" s="661" t="s">
        <v>300</v>
      </c>
      <c r="C28" s="662"/>
      <c r="D28" s="662"/>
      <c r="E28" s="662"/>
      <c r="F28" s="662"/>
      <c r="G28" s="662"/>
      <c r="H28" s="662"/>
      <c r="I28" s="662"/>
      <c r="J28" s="662"/>
      <c r="K28" s="662"/>
      <c r="L28" s="662"/>
      <c r="M28" s="662"/>
      <c r="N28" s="662"/>
      <c r="O28" s="662"/>
      <c r="P28" s="662"/>
      <c r="Q28" s="663"/>
      <c r="R28" s="664" t="s">
        <v>239</v>
      </c>
      <c r="S28" s="665"/>
      <c r="T28" s="665"/>
      <c r="U28" s="665"/>
      <c r="V28" s="665"/>
      <c r="W28" s="665"/>
      <c r="X28" s="665"/>
      <c r="Y28" s="666"/>
      <c r="Z28" s="691" t="s">
        <v>239</v>
      </c>
      <c r="AA28" s="691"/>
      <c r="AB28" s="691"/>
      <c r="AC28" s="691"/>
      <c r="AD28" s="692" t="s">
        <v>239</v>
      </c>
      <c r="AE28" s="692"/>
      <c r="AF28" s="692"/>
      <c r="AG28" s="692"/>
      <c r="AH28" s="692"/>
      <c r="AI28" s="692"/>
      <c r="AJ28" s="692"/>
      <c r="AK28" s="692"/>
      <c r="AL28" s="667" t="s">
        <v>239</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301</v>
      </c>
      <c r="CE28" s="703"/>
      <c r="CF28" s="703"/>
      <c r="CG28" s="703"/>
      <c r="CH28" s="703"/>
      <c r="CI28" s="703"/>
      <c r="CJ28" s="703"/>
      <c r="CK28" s="703"/>
      <c r="CL28" s="703"/>
      <c r="CM28" s="703"/>
      <c r="CN28" s="703"/>
      <c r="CO28" s="703"/>
      <c r="CP28" s="703"/>
      <c r="CQ28" s="704"/>
      <c r="CR28" s="664">
        <v>366880</v>
      </c>
      <c r="CS28" s="665"/>
      <c r="CT28" s="665"/>
      <c r="CU28" s="665"/>
      <c r="CV28" s="665"/>
      <c r="CW28" s="665"/>
      <c r="CX28" s="665"/>
      <c r="CY28" s="666"/>
      <c r="CZ28" s="667">
        <v>10.3</v>
      </c>
      <c r="DA28" s="677"/>
      <c r="DB28" s="677"/>
      <c r="DC28" s="678"/>
      <c r="DD28" s="670">
        <v>349213</v>
      </c>
      <c r="DE28" s="665"/>
      <c r="DF28" s="665"/>
      <c r="DG28" s="665"/>
      <c r="DH28" s="665"/>
      <c r="DI28" s="665"/>
      <c r="DJ28" s="665"/>
      <c r="DK28" s="666"/>
      <c r="DL28" s="670">
        <v>322856</v>
      </c>
      <c r="DM28" s="665"/>
      <c r="DN28" s="665"/>
      <c r="DO28" s="665"/>
      <c r="DP28" s="665"/>
      <c r="DQ28" s="665"/>
      <c r="DR28" s="665"/>
      <c r="DS28" s="665"/>
      <c r="DT28" s="665"/>
      <c r="DU28" s="665"/>
      <c r="DV28" s="666"/>
      <c r="DW28" s="667">
        <v>18.399999999999999</v>
      </c>
      <c r="DX28" s="677"/>
      <c r="DY28" s="677"/>
      <c r="DZ28" s="677"/>
      <c r="EA28" s="677"/>
      <c r="EB28" s="677"/>
      <c r="EC28" s="698"/>
    </row>
    <row r="29" spans="2:133" ht="11.25" customHeight="1">
      <c r="B29" s="661" t="s">
        <v>302</v>
      </c>
      <c r="C29" s="662"/>
      <c r="D29" s="662"/>
      <c r="E29" s="662"/>
      <c r="F29" s="662"/>
      <c r="G29" s="662"/>
      <c r="H29" s="662"/>
      <c r="I29" s="662"/>
      <c r="J29" s="662"/>
      <c r="K29" s="662"/>
      <c r="L29" s="662"/>
      <c r="M29" s="662"/>
      <c r="N29" s="662"/>
      <c r="O29" s="662"/>
      <c r="P29" s="662"/>
      <c r="Q29" s="663"/>
      <c r="R29" s="664">
        <v>20</v>
      </c>
      <c r="S29" s="665"/>
      <c r="T29" s="665"/>
      <c r="U29" s="665"/>
      <c r="V29" s="665"/>
      <c r="W29" s="665"/>
      <c r="X29" s="665"/>
      <c r="Y29" s="666"/>
      <c r="Z29" s="691">
        <v>0</v>
      </c>
      <c r="AA29" s="691"/>
      <c r="AB29" s="691"/>
      <c r="AC29" s="691"/>
      <c r="AD29" s="692" t="s">
        <v>126</v>
      </c>
      <c r="AE29" s="692"/>
      <c r="AF29" s="692"/>
      <c r="AG29" s="692"/>
      <c r="AH29" s="692"/>
      <c r="AI29" s="692"/>
      <c r="AJ29" s="692"/>
      <c r="AK29" s="692"/>
      <c r="AL29" s="667" t="s">
        <v>126</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303</v>
      </c>
      <c r="CE29" s="751"/>
      <c r="CF29" s="706" t="s">
        <v>304</v>
      </c>
      <c r="CG29" s="703"/>
      <c r="CH29" s="703"/>
      <c r="CI29" s="703"/>
      <c r="CJ29" s="703"/>
      <c r="CK29" s="703"/>
      <c r="CL29" s="703"/>
      <c r="CM29" s="703"/>
      <c r="CN29" s="703"/>
      <c r="CO29" s="703"/>
      <c r="CP29" s="703"/>
      <c r="CQ29" s="704"/>
      <c r="CR29" s="664">
        <v>366856</v>
      </c>
      <c r="CS29" s="675"/>
      <c r="CT29" s="675"/>
      <c r="CU29" s="675"/>
      <c r="CV29" s="675"/>
      <c r="CW29" s="675"/>
      <c r="CX29" s="675"/>
      <c r="CY29" s="676"/>
      <c r="CZ29" s="667">
        <v>10.3</v>
      </c>
      <c r="DA29" s="677"/>
      <c r="DB29" s="677"/>
      <c r="DC29" s="678"/>
      <c r="DD29" s="670">
        <v>349189</v>
      </c>
      <c r="DE29" s="675"/>
      <c r="DF29" s="675"/>
      <c r="DG29" s="675"/>
      <c r="DH29" s="675"/>
      <c r="DI29" s="675"/>
      <c r="DJ29" s="675"/>
      <c r="DK29" s="676"/>
      <c r="DL29" s="670">
        <v>322832</v>
      </c>
      <c r="DM29" s="675"/>
      <c r="DN29" s="675"/>
      <c r="DO29" s="675"/>
      <c r="DP29" s="675"/>
      <c r="DQ29" s="675"/>
      <c r="DR29" s="675"/>
      <c r="DS29" s="675"/>
      <c r="DT29" s="675"/>
      <c r="DU29" s="675"/>
      <c r="DV29" s="676"/>
      <c r="DW29" s="667">
        <v>18.399999999999999</v>
      </c>
      <c r="DX29" s="677"/>
      <c r="DY29" s="677"/>
      <c r="DZ29" s="677"/>
      <c r="EA29" s="677"/>
      <c r="EB29" s="677"/>
      <c r="EC29" s="698"/>
    </row>
    <row r="30" spans="2:133" ht="11.25" customHeight="1">
      <c r="B30" s="661" t="s">
        <v>305</v>
      </c>
      <c r="C30" s="662"/>
      <c r="D30" s="662"/>
      <c r="E30" s="662"/>
      <c r="F30" s="662"/>
      <c r="G30" s="662"/>
      <c r="H30" s="662"/>
      <c r="I30" s="662"/>
      <c r="J30" s="662"/>
      <c r="K30" s="662"/>
      <c r="L30" s="662"/>
      <c r="M30" s="662"/>
      <c r="N30" s="662"/>
      <c r="O30" s="662"/>
      <c r="P30" s="662"/>
      <c r="Q30" s="663"/>
      <c r="R30" s="664">
        <v>56388</v>
      </c>
      <c r="S30" s="665"/>
      <c r="T30" s="665"/>
      <c r="U30" s="665"/>
      <c r="V30" s="665"/>
      <c r="W30" s="665"/>
      <c r="X30" s="665"/>
      <c r="Y30" s="666"/>
      <c r="Z30" s="691">
        <v>1.5</v>
      </c>
      <c r="AA30" s="691"/>
      <c r="AB30" s="691"/>
      <c r="AC30" s="691"/>
      <c r="AD30" s="692">
        <v>1143</v>
      </c>
      <c r="AE30" s="692"/>
      <c r="AF30" s="692"/>
      <c r="AG30" s="692"/>
      <c r="AH30" s="692"/>
      <c r="AI30" s="692"/>
      <c r="AJ30" s="692"/>
      <c r="AK30" s="692"/>
      <c r="AL30" s="667">
        <v>0.1</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306</v>
      </c>
      <c r="BH30" s="748"/>
      <c r="BI30" s="748"/>
      <c r="BJ30" s="748"/>
      <c r="BK30" s="748"/>
      <c r="BL30" s="748"/>
      <c r="BM30" s="748"/>
      <c r="BN30" s="748"/>
      <c r="BO30" s="748"/>
      <c r="BP30" s="748"/>
      <c r="BQ30" s="749"/>
      <c r="BR30" s="723" t="s">
        <v>307</v>
      </c>
      <c r="BS30" s="748"/>
      <c r="BT30" s="748"/>
      <c r="BU30" s="748"/>
      <c r="BV30" s="748"/>
      <c r="BW30" s="748"/>
      <c r="BX30" s="748"/>
      <c r="BY30" s="748"/>
      <c r="BZ30" s="748"/>
      <c r="CA30" s="748"/>
      <c r="CB30" s="749"/>
      <c r="CD30" s="752"/>
      <c r="CE30" s="753"/>
      <c r="CF30" s="706" t="s">
        <v>308</v>
      </c>
      <c r="CG30" s="703"/>
      <c r="CH30" s="703"/>
      <c r="CI30" s="703"/>
      <c r="CJ30" s="703"/>
      <c r="CK30" s="703"/>
      <c r="CL30" s="703"/>
      <c r="CM30" s="703"/>
      <c r="CN30" s="703"/>
      <c r="CO30" s="703"/>
      <c r="CP30" s="703"/>
      <c r="CQ30" s="704"/>
      <c r="CR30" s="664">
        <v>357335</v>
      </c>
      <c r="CS30" s="665"/>
      <c r="CT30" s="665"/>
      <c r="CU30" s="665"/>
      <c r="CV30" s="665"/>
      <c r="CW30" s="665"/>
      <c r="CX30" s="665"/>
      <c r="CY30" s="666"/>
      <c r="CZ30" s="667">
        <v>10</v>
      </c>
      <c r="DA30" s="677"/>
      <c r="DB30" s="677"/>
      <c r="DC30" s="678"/>
      <c r="DD30" s="670">
        <v>339668</v>
      </c>
      <c r="DE30" s="665"/>
      <c r="DF30" s="665"/>
      <c r="DG30" s="665"/>
      <c r="DH30" s="665"/>
      <c r="DI30" s="665"/>
      <c r="DJ30" s="665"/>
      <c r="DK30" s="666"/>
      <c r="DL30" s="670">
        <v>313394</v>
      </c>
      <c r="DM30" s="665"/>
      <c r="DN30" s="665"/>
      <c r="DO30" s="665"/>
      <c r="DP30" s="665"/>
      <c r="DQ30" s="665"/>
      <c r="DR30" s="665"/>
      <c r="DS30" s="665"/>
      <c r="DT30" s="665"/>
      <c r="DU30" s="665"/>
      <c r="DV30" s="666"/>
      <c r="DW30" s="667">
        <v>17.899999999999999</v>
      </c>
      <c r="DX30" s="677"/>
      <c r="DY30" s="677"/>
      <c r="DZ30" s="677"/>
      <c r="EA30" s="677"/>
      <c r="EB30" s="677"/>
      <c r="EC30" s="698"/>
    </row>
    <row r="31" spans="2:133" ht="11.25" customHeight="1">
      <c r="B31" s="661" t="s">
        <v>309</v>
      </c>
      <c r="C31" s="662"/>
      <c r="D31" s="662"/>
      <c r="E31" s="662"/>
      <c r="F31" s="662"/>
      <c r="G31" s="662"/>
      <c r="H31" s="662"/>
      <c r="I31" s="662"/>
      <c r="J31" s="662"/>
      <c r="K31" s="662"/>
      <c r="L31" s="662"/>
      <c r="M31" s="662"/>
      <c r="N31" s="662"/>
      <c r="O31" s="662"/>
      <c r="P31" s="662"/>
      <c r="Q31" s="663"/>
      <c r="R31" s="664">
        <v>2966</v>
      </c>
      <c r="S31" s="665"/>
      <c r="T31" s="665"/>
      <c r="U31" s="665"/>
      <c r="V31" s="665"/>
      <c r="W31" s="665"/>
      <c r="X31" s="665"/>
      <c r="Y31" s="666"/>
      <c r="Z31" s="691">
        <v>0.1</v>
      </c>
      <c r="AA31" s="691"/>
      <c r="AB31" s="691"/>
      <c r="AC31" s="691"/>
      <c r="AD31" s="692" t="s">
        <v>173</v>
      </c>
      <c r="AE31" s="692"/>
      <c r="AF31" s="692"/>
      <c r="AG31" s="692"/>
      <c r="AH31" s="692"/>
      <c r="AI31" s="692"/>
      <c r="AJ31" s="692"/>
      <c r="AK31" s="692"/>
      <c r="AL31" s="667" t="s">
        <v>239</v>
      </c>
      <c r="AM31" s="668"/>
      <c r="AN31" s="668"/>
      <c r="AO31" s="693"/>
      <c r="AP31" s="739" t="s">
        <v>310</v>
      </c>
      <c r="AQ31" s="740"/>
      <c r="AR31" s="740"/>
      <c r="AS31" s="740"/>
      <c r="AT31" s="745" t="s">
        <v>311</v>
      </c>
      <c r="AU31" s="217"/>
      <c r="AV31" s="217"/>
      <c r="AW31" s="217"/>
      <c r="AX31" s="731" t="s">
        <v>187</v>
      </c>
      <c r="AY31" s="732"/>
      <c r="AZ31" s="732"/>
      <c r="BA31" s="732"/>
      <c r="BB31" s="732"/>
      <c r="BC31" s="732"/>
      <c r="BD31" s="732"/>
      <c r="BE31" s="732"/>
      <c r="BF31" s="733"/>
      <c r="BG31" s="734">
        <v>99.8</v>
      </c>
      <c r="BH31" s="735"/>
      <c r="BI31" s="735"/>
      <c r="BJ31" s="735"/>
      <c r="BK31" s="735"/>
      <c r="BL31" s="735"/>
      <c r="BM31" s="736">
        <v>99</v>
      </c>
      <c r="BN31" s="735"/>
      <c r="BO31" s="735"/>
      <c r="BP31" s="735"/>
      <c r="BQ31" s="737"/>
      <c r="BR31" s="734">
        <v>99.6</v>
      </c>
      <c r="BS31" s="735"/>
      <c r="BT31" s="735"/>
      <c r="BU31" s="735"/>
      <c r="BV31" s="735"/>
      <c r="BW31" s="735"/>
      <c r="BX31" s="736">
        <v>98.9</v>
      </c>
      <c r="BY31" s="735"/>
      <c r="BZ31" s="735"/>
      <c r="CA31" s="735"/>
      <c r="CB31" s="737"/>
      <c r="CD31" s="752"/>
      <c r="CE31" s="753"/>
      <c r="CF31" s="706" t="s">
        <v>312</v>
      </c>
      <c r="CG31" s="703"/>
      <c r="CH31" s="703"/>
      <c r="CI31" s="703"/>
      <c r="CJ31" s="703"/>
      <c r="CK31" s="703"/>
      <c r="CL31" s="703"/>
      <c r="CM31" s="703"/>
      <c r="CN31" s="703"/>
      <c r="CO31" s="703"/>
      <c r="CP31" s="703"/>
      <c r="CQ31" s="704"/>
      <c r="CR31" s="664">
        <v>9521</v>
      </c>
      <c r="CS31" s="675"/>
      <c r="CT31" s="675"/>
      <c r="CU31" s="675"/>
      <c r="CV31" s="675"/>
      <c r="CW31" s="675"/>
      <c r="CX31" s="675"/>
      <c r="CY31" s="676"/>
      <c r="CZ31" s="667">
        <v>0.3</v>
      </c>
      <c r="DA31" s="677"/>
      <c r="DB31" s="677"/>
      <c r="DC31" s="678"/>
      <c r="DD31" s="670">
        <v>9521</v>
      </c>
      <c r="DE31" s="675"/>
      <c r="DF31" s="675"/>
      <c r="DG31" s="675"/>
      <c r="DH31" s="675"/>
      <c r="DI31" s="675"/>
      <c r="DJ31" s="675"/>
      <c r="DK31" s="676"/>
      <c r="DL31" s="670">
        <v>9438</v>
      </c>
      <c r="DM31" s="675"/>
      <c r="DN31" s="675"/>
      <c r="DO31" s="675"/>
      <c r="DP31" s="675"/>
      <c r="DQ31" s="675"/>
      <c r="DR31" s="675"/>
      <c r="DS31" s="675"/>
      <c r="DT31" s="675"/>
      <c r="DU31" s="675"/>
      <c r="DV31" s="676"/>
      <c r="DW31" s="667">
        <v>0.5</v>
      </c>
      <c r="DX31" s="677"/>
      <c r="DY31" s="677"/>
      <c r="DZ31" s="677"/>
      <c r="EA31" s="677"/>
      <c r="EB31" s="677"/>
      <c r="EC31" s="698"/>
    </row>
    <row r="32" spans="2:133" ht="11.25" customHeight="1">
      <c r="B32" s="661" t="s">
        <v>313</v>
      </c>
      <c r="C32" s="662"/>
      <c r="D32" s="662"/>
      <c r="E32" s="662"/>
      <c r="F32" s="662"/>
      <c r="G32" s="662"/>
      <c r="H32" s="662"/>
      <c r="I32" s="662"/>
      <c r="J32" s="662"/>
      <c r="K32" s="662"/>
      <c r="L32" s="662"/>
      <c r="M32" s="662"/>
      <c r="N32" s="662"/>
      <c r="O32" s="662"/>
      <c r="P32" s="662"/>
      <c r="Q32" s="663"/>
      <c r="R32" s="664">
        <v>557285</v>
      </c>
      <c r="S32" s="665"/>
      <c r="T32" s="665"/>
      <c r="U32" s="665"/>
      <c r="V32" s="665"/>
      <c r="W32" s="665"/>
      <c r="X32" s="665"/>
      <c r="Y32" s="666"/>
      <c r="Z32" s="691">
        <v>14.9</v>
      </c>
      <c r="AA32" s="691"/>
      <c r="AB32" s="691"/>
      <c r="AC32" s="691"/>
      <c r="AD32" s="692" t="s">
        <v>239</v>
      </c>
      <c r="AE32" s="692"/>
      <c r="AF32" s="692"/>
      <c r="AG32" s="692"/>
      <c r="AH32" s="692"/>
      <c r="AI32" s="692"/>
      <c r="AJ32" s="692"/>
      <c r="AK32" s="692"/>
      <c r="AL32" s="667" t="s">
        <v>126</v>
      </c>
      <c r="AM32" s="668"/>
      <c r="AN32" s="668"/>
      <c r="AO32" s="693"/>
      <c r="AP32" s="741"/>
      <c r="AQ32" s="742"/>
      <c r="AR32" s="742"/>
      <c r="AS32" s="742"/>
      <c r="AT32" s="746"/>
      <c r="AU32" s="216" t="s">
        <v>314</v>
      </c>
      <c r="AV32" s="216"/>
      <c r="AW32" s="216"/>
      <c r="AX32" s="661" t="s">
        <v>315</v>
      </c>
      <c r="AY32" s="662"/>
      <c r="AZ32" s="662"/>
      <c r="BA32" s="662"/>
      <c r="BB32" s="662"/>
      <c r="BC32" s="662"/>
      <c r="BD32" s="662"/>
      <c r="BE32" s="662"/>
      <c r="BF32" s="663"/>
      <c r="BG32" s="738">
        <v>100</v>
      </c>
      <c r="BH32" s="675"/>
      <c r="BI32" s="675"/>
      <c r="BJ32" s="675"/>
      <c r="BK32" s="675"/>
      <c r="BL32" s="675"/>
      <c r="BM32" s="668">
        <v>99.8</v>
      </c>
      <c r="BN32" s="730"/>
      <c r="BO32" s="730"/>
      <c r="BP32" s="730"/>
      <c r="BQ32" s="702"/>
      <c r="BR32" s="738">
        <v>99.8</v>
      </c>
      <c r="BS32" s="675"/>
      <c r="BT32" s="675"/>
      <c r="BU32" s="675"/>
      <c r="BV32" s="675"/>
      <c r="BW32" s="675"/>
      <c r="BX32" s="668">
        <v>99.7</v>
      </c>
      <c r="BY32" s="730"/>
      <c r="BZ32" s="730"/>
      <c r="CA32" s="730"/>
      <c r="CB32" s="702"/>
      <c r="CD32" s="754"/>
      <c r="CE32" s="755"/>
      <c r="CF32" s="706" t="s">
        <v>316</v>
      </c>
      <c r="CG32" s="703"/>
      <c r="CH32" s="703"/>
      <c r="CI32" s="703"/>
      <c r="CJ32" s="703"/>
      <c r="CK32" s="703"/>
      <c r="CL32" s="703"/>
      <c r="CM32" s="703"/>
      <c r="CN32" s="703"/>
      <c r="CO32" s="703"/>
      <c r="CP32" s="703"/>
      <c r="CQ32" s="704"/>
      <c r="CR32" s="664">
        <v>24</v>
      </c>
      <c r="CS32" s="665"/>
      <c r="CT32" s="665"/>
      <c r="CU32" s="665"/>
      <c r="CV32" s="665"/>
      <c r="CW32" s="665"/>
      <c r="CX32" s="665"/>
      <c r="CY32" s="666"/>
      <c r="CZ32" s="667">
        <v>0</v>
      </c>
      <c r="DA32" s="677"/>
      <c r="DB32" s="677"/>
      <c r="DC32" s="678"/>
      <c r="DD32" s="670">
        <v>24</v>
      </c>
      <c r="DE32" s="665"/>
      <c r="DF32" s="665"/>
      <c r="DG32" s="665"/>
      <c r="DH32" s="665"/>
      <c r="DI32" s="665"/>
      <c r="DJ32" s="665"/>
      <c r="DK32" s="666"/>
      <c r="DL32" s="670">
        <v>24</v>
      </c>
      <c r="DM32" s="665"/>
      <c r="DN32" s="665"/>
      <c r="DO32" s="665"/>
      <c r="DP32" s="665"/>
      <c r="DQ32" s="665"/>
      <c r="DR32" s="665"/>
      <c r="DS32" s="665"/>
      <c r="DT32" s="665"/>
      <c r="DU32" s="665"/>
      <c r="DV32" s="666"/>
      <c r="DW32" s="667">
        <v>0</v>
      </c>
      <c r="DX32" s="677"/>
      <c r="DY32" s="677"/>
      <c r="DZ32" s="677"/>
      <c r="EA32" s="677"/>
      <c r="EB32" s="677"/>
      <c r="EC32" s="698"/>
    </row>
    <row r="33" spans="2:133" ht="11.25" customHeight="1">
      <c r="B33" s="727" t="s">
        <v>317</v>
      </c>
      <c r="C33" s="728"/>
      <c r="D33" s="728"/>
      <c r="E33" s="728"/>
      <c r="F33" s="728"/>
      <c r="G33" s="728"/>
      <c r="H33" s="728"/>
      <c r="I33" s="728"/>
      <c r="J33" s="728"/>
      <c r="K33" s="728"/>
      <c r="L33" s="728"/>
      <c r="M33" s="728"/>
      <c r="N33" s="728"/>
      <c r="O33" s="728"/>
      <c r="P33" s="728"/>
      <c r="Q33" s="729"/>
      <c r="R33" s="664" t="s">
        <v>126</v>
      </c>
      <c r="S33" s="665"/>
      <c r="T33" s="665"/>
      <c r="U33" s="665"/>
      <c r="V33" s="665"/>
      <c r="W33" s="665"/>
      <c r="X33" s="665"/>
      <c r="Y33" s="666"/>
      <c r="Z33" s="691" t="s">
        <v>239</v>
      </c>
      <c r="AA33" s="691"/>
      <c r="AB33" s="691"/>
      <c r="AC33" s="691"/>
      <c r="AD33" s="692" t="s">
        <v>126</v>
      </c>
      <c r="AE33" s="692"/>
      <c r="AF33" s="692"/>
      <c r="AG33" s="692"/>
      <c r="AH33" s="692"/>
      <c r="AI33" s="692"/>
      <c r="AJ33" s="692"/>
      <c r="AK33" s="692"/>
      <c r="AL33" s="667" t="s">
        <v>126</v>
      </c>
      <c r="AM33" s="668"/>
      <c r="AN33" s="668"/>
      <c r="AO33" s="693"/>
      <c r="AP33" s="743"/>
      <c r="AQ33" s="744"/>
      <c r="AR33" s="744"/>
      <c r="AS33" s="744"/>
      <c r="AT33" s="747"/>
      <c r="AU33" s="218"/>
      <c r="AV33" s="218"/>
      <c r="AW33" s="218"/>
      <c r="AX33" s="641" t="s">
        <v>318</v>
      </c>
      <c r="AY33" s="642"/>
      <c r="AZ33" s="642"/>
      <c r="BA33" s="642"/>
      <c r="BB33" s="642"/>
      <c r="BC33" s="642"/>
      <c r="BD33" s="642"/>
      <c r="BE33" s="642"/>
      <c r="BF33" s="643"/>
      <c r="BG33" s="726">
        <v>99.4</v>
      </c>
      <c r="BH33" s="645"/>
      <c r="BI33" s="645"/>
      <c r="BJ33" s="645"/>
      <c r="BK33" s="645"/>
      <c r="BL33" s="645"/>
      <c r="BM33" s="683">
        <v>97.8</v>
      </c>
      <c r="BN33" s="645"/>
      <c r="BO33" s="645"/>
      <c r="BP33" s="645"/>
      <c r="BQ33" s="694"/>
      <c r="BR33" s="726">
        <v>99.3</v>
      </c>
      <c r="BS33" s="645"/>
      <c r="BT33" s="645"/>
      <c r="BU33" s="645"/>
      <c r="BV33" s="645"/>
      <c r="BW33" s="645"/>
      <c r="BX33" s="683">
        <v>98</v>
      </c>
      <c r="BY33" s="645"/>
      <c r="BZ33" s="645"/>
      <c r="CA33" s="645"/>
      <c r="CB33" s="694"/>
      <c r="CD33" s="706" t="s">
        <v>319</v>
      </c>
      <c r="CE33" s="703"/>
      <c r="CF33" s="703"/>
      <c r="CG33" s="703"/>
      <c r="CH33" s="703"/>
      <c r="CI33" s="703"/>
      <c r="CJ33" s="703"/>
      <c r="CK33" s="703"/>
      <c r="CL33" s="703"/>
      <c r="CM33" s="703"/>
      <c r="CN33" s="703"/>
      <c r="CO33" s="703"/>
      <c r="CP33" s="703"/>
      <c r="CQ33" s="704"/>
      <c r="CR33" s="664">
        <v>1578837</v>
      </c>
      <c r="CS33" s="675"/>
      <c r="CT33" s="675"/>
      <c r="CU33" s="675"/>
      <c r="CV33" s="675"/>
      <c r="CW33" s="675"/>
      <c r="CX33" s="675"/>
      <c r="CY33" s="676"/>
      <c r="CZ33" s="667">
        <v>44.3</v>
      </c>
      <c r="DA33" s="677"/>
      <c r="DB33" s="677"/>
      <c r="DC33" s="678"/>
      <c r="DD33" s="670">
        <v>1330812</v>
      </c>
      <c r="DE33" s="675"/>
      <c r="DF33" s="675"/>
      <c r="DG33" s="675"/>
      <c r="DH33" s="675"/>
      <c r="DI33" s="675"/>
      <c r="DJ33" s="675"/>
      <c r="DK33" s="676"/>
      <c r="DL33" s="670">
        <v>657500</v>
      </c>
      <c r="DM33" s="675"/>
      <c r="DN33" s="675"/>
      <c r="DO33" s="675"/>
      <c r="DP33" s="675"/>
      <c r="DQ33" s="675"/>
      <c r="DR33" s="675"/>
      <c r="DS33" s="675"/>
      <c r="DT33" s="675"/>
      <c r="DU33" s="675"/>
      <c r="DV33" s="676"/>
      <c r="DW33" s="667">
        <v>37.5</v>
      </c>
      <c r="DX33" s="677"/>
      <c r="DY33" s="677"/>
      <c r="DZ33" s="677"/>
      <c r="EA33" s="677"/>
      <c r="EB33" s="677"/>
      <c r="EC33" s="698"/>
    </row>
    <row r="34" spans="2:133" ht="11.25" customHeight="1">
      <c r="B34" s="661" t="s">
        <v>320</v>
      </c>
      <c r="C34" s="662"/>
      <c r="D34" s="662"/>
      <c r="E34" s="662"/>
      <c r="F34" s="662"/>
      <c r="G34" s="662"/>
      <c r="H34" s="662"/>
      <c r="I34" s="662"/>
      <c r="J34" s="662"/>
      <c r="K34" s="662"/>
      <c r="L34" s="662"/>
      <c r="M34" s="662"/>
      <c r="N34" s="662"/>
      <c r="O34" s="662"/>
      <c r="P34" s="662"/>
      <c r="Q34" s="663"/>
      <c r="R34" s="664">
        <v>272417</v>
      </c>
      <c r="S34" s="665"/>
      <c r="T34" s="665"/>
      <c r="U34" s="665"/>
      <c r="V34" s="665"/>
      <c r="W34" s="665"/>
      <c r="X34" s="665"/>
      <c r="Y34" s="666"/>
      <c r="Z34" s="691">
        <v>7.3</v>
      </c>
      <c r="AA34" s="691"/>
      <c r="AB34" s="691"/>
      <c r="AC34" s="691"/>
      <c r="AD34" s="692" t="s">
        <v>239</v>
      </c>
      <c r="AE34" s="692"/>
      <c r="AF34" s="692"/>
      <c r="AG34" s="692"/>
      <c r="AH34" s="692"/>
      <c r="AI34" s="692"/>
      <c r="AJ34" s="692"/>
      <c r="AK34" s="692"/>
      <c r="AL34" s="667" t="s">
        <v>173</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321</v>
      </c>
      <c r="CE34" s="703"/>
      <c r="CF34" s="703"/>
      <c r="CG34" s="703"/>
      <c r="CH34" s="703"/>
      <c r="CI34" s="703"/>
      <c r="CJ34" s="703"/>
      <c r="CK34" s="703"/>
      <c r="CL34" s="703"/>
      <c r="CM34" s="703"/>
      <c r="CN34" s="703"/>
      <c r="CO34" s="703"/>
      <c r="CP34" s="703"/>
      <c r="CQ34" s="704"/>
      <c r="CR34" s="664">
        <v>473634</v>
      </c>
      <c r="CS34" s="665"/>
      <c r="CT34" s="665"/>
      <c r="CU34" s="665"/>
      <c r="CV34" s="665"/>
      <c r="CW34" s="665"/>
      <c r="CX34" s="665"/>
      <c r="CY34" s="666"/>
      <c r="CZ34" s="667">
        <v>13.3</v>
      </c>
      <c r="DA34" s="677"/>
      <c r="DB34" s="677"/>
      <c r="DC34" s="678"/>
      <c r="DD34" s="670">
        <v>360585</v>
      </c>
      <c r="DE34" s="665"/>
      <c r="DF34" s="665"/>
      <c r="DG34" s="665"/>
      <c r="DH34" s="665"/>
      <c r="DI34" s="665"/>
      <c r="DJ34" s="665"/>
      <c r="DK34" s="666"/>
      <c r="DL34" s="670">
        <v>265134</v>
      </c>
      <c r="DM34" s="665"/>
      <c r="DN34" s="665"/>
      <c r="DO34" s="665"/>
      <c r="DP34" s="665"/>
      <c r="DQ34" s="665"/>
      <c r="DR34" s="665"/>
      <c r="DS34" s="665"/>
      <c r="DT34" s="665"/>
      <c r="DU34" s="665"/>
      <c r="DV34" s="666"/>
      <c r="DW34" s="667">
        <v>15.1</v>
      </c>
      <c r="DX34" s="677"/>
      <c r="DY34" s="677"/>
      <c r="DZ34" s="677"/>
      <c r="EA34" s="677"/>
      <c r="EB34" s="677"/>
      <c r="EC34" s="698"/>
    </row>
    <row r="35" spans="2:133" ht="11.25" customHeight="1">
      <c r="B35" s="661" t="s">
        <v>322</v>
      </c>
      <c r="C35" s="662"/>
      <c r="D35" s="662"/>
      <c r="E35" s="662"/>
      <c r="F35" s="662"/>
      <c r="G35" s="662"/>
      <c r="H35" s="662"/>
      <c r="I35" s="662"/>
      <c r="J35" s="662"/>
      <c r="K35" s="662"/>
      <c r="L35" s="662"/>
      <c r="M35" s="662"/>
      <c r="N35" s="662"/>
      <c r="O35" s="662"/>
      <c r="P35" s="662"/>
      <c r="Q35" s="663"/>
      <c r="R35" s="664">
        <v>12151</v>
      </c>
      <c r="S35" s="665"/>
      <c r="T35" s="665"/>
      <c r="U35" s="665"/>
      <c r="V35" s="665"/>
      <c r="W35" s="665"/>
      <c r="X35" s="665"/>
      <c r="Y35" s="666"/>
      <c r="Z35" s="691">
        <v>0.3</v>
      </c>
      <c r="AA35" s="691"/>
      <c r="AB35" s="691"/>
      <c r="AC35" s="691"/>
      <c r="AD35" s="692">
        <v>8030</v>
      </c>
      <c r="AE35" s="692"/>
      <c r="AF35" s="692"/>
      <c r="AG35" s="692"/>
      <c r="AH35" s="692"/>
      <c r="AI35" s="692"/>
      <c r="AJ35" s="692"/>
      <c r="AK35" s="692"/>
      <c r="AL35" s="667">
        <v>0.5</v>
      </c>
      <c r="AM35" s="668"/>
      <c r="AN35" s="668"/>
      <c r="AO35" s="693"/>
      <c r="AP35" s="221"/>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325</v>
      </c>
      <c r="CE35" s="703"/>
      <c r="CF35" s="703"/>
      <c r="CG35" s="703"/>
      <c r="CH35" s="703"/>
      <c r="CI35" s="703"/>
      <c r="CJ35" s="703"/>
      <c r="CK35" s="703"/>
      <c r="CL35" s="703"/>
      <c r="CM35" s="703"/>
      <c r="CN35" s="703"/>
      <c r="CO35" s="703"/>
      <c r="CP35" s="703"/>
      <c r="CQ35" s="704"/>
      <c r="CR35" s="664">
        <v>26409</v>
      </c>
      <c r="CS35" s="675"/>
      <c r="CT35" s="675"/>
      <c r="CU35" s="675"/>
      <c r="CV35" s="675"/>
      <c r="CW35" s="675"/>
      <c r="CX35" s="675"/>
      <c r="CY35" s="676"/>
      <c r="CZ35" s="667">
        <v>0.7</v>
      </c>
      <c r="DA35" s="677"/>
      <c r="DB35" s="677"/>
      <c r="DC35" s="678"/>
      <c r="DD35" s="670">
        <v>10915</v>
      </c>
      <c r="DE35" s="675"/>
      <c r="DF35" s="675"/>
      <c r="DG35" s="675"/>
      <c r="DH35" s="675"/>
      <c r="DI35" s="675"/>
      <c r="DJ35" s="675"/>
      <c r="DK35" s="676"/>
      <c r="DL35" s="670">
        <v>10915</v>
      </c>
      <c r="DM35" s="675"/>
      <c r="DN35" s="675"/>
      <c r="DO35" s="675"/>
      <c r="DP35" s="675"/>
      <c r="DQ35" s="675"/>
      <c r="DR35" s="675"/>
      <c r="DS35" s="675"/>
      <c r="DT35" s="675"/>
      <c r="DU35" s="675"/>
      <c r="DV35" s="676"/>
      <c r="DW35" s="667">
        <v>0.6</v>
      </c>
      <c r="DX35" s="677"/>
      <c r="DY35" s="677"/>
      <c r="DZ35" s="677"/>
      <c r="EA35" s="677"/>
      <c r="EB35" s="677"/>
      <c r="EC35" s="698"/>
    </row>
    <row r="36" spans="2:133" ht="11.25" customHeight="1">
      <c r="B36" s="661" t="s">
        <v>326</v>
      </c>
      <c r="C36" s="662"/>
      <c r="D36" s="662"/>
      <c r="E36" s="662"/>
      <c r="F36" s="662"/>
      <c r="G36" s="662"/>
      <c r="H36" s="662"/>
      <c r="I36" s="662"/>
      <c r="J36" s="662"/>
      <c r="K36" s="662"/>
      <c r="L36" s="662"/>
      <c r="M36" s="662"/>
      <c r="N36" s="662"/>
      <c r="O36" s="662"/>
      <c r="P36" s="662"/>
      <c r="Q36" s="663"/>
      <c r="R36" s="664">
        <v>19946</v>
      </c>
      <c r="S36" s="665"/>
      <c r="T36" s="665"/>
      <c r="U36" s="665"/>
      <c r="V36" s="665"/>
      <c r="W36" s="665"/>
      <c r="X36" s="665"/>
      <c r="Y36" s="666"/>
      <c r="Z36" s="691">
        <v>0.5</v>
      </c>
      <c r="AA36" s="691"/>
      <c r="AB36" s="691"/>
      <c r="AC36" s="691"/>
      <c r="AD36" s="692" t="s">
        <v>126</v>
      </c>
      <c r="AE36" s="692"/>
      <c r="AF36" s="692"/>
      <c r="AG36" s="692"/>
      <c r="AH36" s="692"/>
      <c r="AI36" s="692"/>
      <c r="AJ36" s="692"/>
      <c r="AK36" s="692"/>
      <c r="AL36" s="667" t="s">
        <v>126</v>
      </c>
      <c r="AM36" s="668"/>
      <c r="AN36" s="668"/>
      <c r="AO36" s="693"/>
      <c r="AP36" s="221"/>
      <c r="AQ36" s="714" t="s">
        <v>327</v>
      </c>
      <c r="AR36" s="715"/>
      <c r="AS36" s="715"/>
      <c r="AT36" s="715"/>
      <c r="AU36" s="715"/>
      <c r="AV36" s="715"/>
      <c r="AW36" s="715"/>
      <c r="AX36" s="715"/>
      <c r="AY36" s="716"/>
      <c r="AZ36" s="717">
        <v>231275</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4241</v>
      </c>
      <c r="BW36" s="718"/>
      <c r="BX36" s="718"/>
      <c r="BY36" s="718"/>
      <c r="BZ36" s="718"/>
      <c r="CA36" s="718"/>
      <c r="CB36" s="719"/>
      <c r="CD36" s="706" t="s">
        <v>329</v>
      </c>
      <c r="CE36" s="703"/>
      <c r="CF36" s="703"/>
      <c r="CG36" s="703"/>
      <c r="CH36" s="703"/>
      <c r="CI36" s="703"/>
      <c r="CJ36" s="703"/>
      <c r="CK36" s="703"/>
      <c r="CL36" s="703"/>
      <c r="CM36" s="703"/>
      <c r="CN36" s="703"/>
      <c r="CO36" s="703"/>
      <c r="CP36" s="703"/>
      <c r="CQ36" s="704"/>
      <c r="CR36" s="664">
        <v>317383</v>
      </c>
      <c r="CS36" s="665"/>
      <c r="CT36" s="665"/>
      <c r="CU36" s="665"/>
      <c r="CV36" s="665"/>
      <c r="CW36" s="665"/>
      <c r="CX36" s="665"/>
      <c r="CY36" s="666"/>
      <c r="CZ36" s="667">
        <v>8.9</v>
      </c>
      <c r="DA36" s="677"/>
      <c r="DB36" s="677"/>
      <c r="DC36" s="678"/>
      <c r="DD36" s="670">
        <v>247063</v>
      </c>
      <c r="DE36" s="665"/>
      <c r="DF36" s="665"/>
      <c r="DG36" s="665"/>
      <c r="DH36" s="665"/>
      <c r="DI36" s="665"/>
      <c r="DJ36" s="665"/>
      <c r="DK36" s="666"/>
      <c r="DL36" s="670">
        <v>188337</v>
      </c>
      <c r="DM36" s="665"/>
      <c r="DN36" s="665"/>
      <c r="DO36" s="665"/>
      <c r="DP36" s="665"/>
      <c r="DQ36" s="665"/>
      <c r="DR36" s="665"/>
      <c r="DS36" s="665"/>
      <c r="DT36" s="665"/>
      <c r="DU36" s="665"/>
      <c r="DV36" s="666"/>
      <c r="DW36" s="667">
        <v>10.7</v>
      </c>
      <c r="DX36" s="677"/>
      <c r="DY36" s="677"/>
      <c r="DZ36" s="677"/>
      <c r="EA36" s="677"/>
      <c r="EB36" s="677"/>
      <c r="EC36" s="698"/>
    </row>
    <row r="37" spans="2:133" ht="11.25" customHeight="1">
      <c r="B37" s="661" t="s">
        <v>330</v>
      </c>
      <c r="C37" s="662"/>
      <c r="D37" s="662"/>
      <c r="E37" s="662"/>
      <c r="F37" s="662"/>
      <c r="G37" s="662"/>
      <c r="H37" s="662"/>
      <c r="I37" s="662"/>
      <c r="J37" s="662"/>
      <c r="K37" s="662"/>
      <c r="L37" s="662"/>
      <c r="M37" s="662"/>
      <c r="N37" s="662"/>
      <c r="O37" s="662"/>
      <c r="P37" s="662"/>
      <c r="Q37" s="663"/>
      <c r="R37" s="664">
        <v>345135</v>
      </c>
      <c r="S37" s="665"/>
      <c r="T37" s="665"/>
      <c r="U37" s="665"/>
      <c r="V37" s="665"/>
      <c r="W37" s="665"/>
      <c r="X37" s="665"/>
      <c r="Y37" s="666"/>
      <c r="Z37" s="691">
        <v>9.3000000000000007</v>
      </c>
      <c r="AA37" s="691"/>
      <c r="AB37" s="691"/>
      <c r="AC37" s="691"/>
      <c r="AD37" s="692" t="s">
        <v>126</v>
      </c>
      <c r="AE37" s="692"/>
      <c r="AF37" s="692"/>
      <c r="AG37" s="692"/>
      <c r="AH37" s="692"/>
      <c r="AI37" s="692"/>
      <c r="AJ37" s="692"/>
      <c r="AK37" s="692"/>
      <c r="AL37" s="667" t="s">
        <v>173</v>
      </c>
      <c r="AM37" s="668"/>
      <c r="AN37" s="668"/>
      <c r="AO37" s="693"/>
      <c r="AQ37" s="699" t="s">
        <v>331</v>
      </c>
      <c r="AR37" s="700"/>
      <c r="AS37" s="700"/>
      <c r="AT37" s="700"/>
      <c r="AU37" s="700"/>
      <c r="AV37" s="700"/>
      <c r="AW37" s="700"/>
      <c r="AX37" s="700"/>
      <c r="AY37" s="701"/>
      <c r="AZ37" s="664">
        <v>70300</v>
      </c>
      <c r="BA37" s="665"/>
      <c r="BB37" s="665"/>
      <c r="BC37" s="665"/>
      <c r="BD37" s="675"/>
      <c r="BE37" s="675"/>
      <c r="BF37" s="702"/>
      <c r="BG37" s="706" t="s">
        <v>332</v>
      </c>
      <c r="BH37" s="703"/>
      <c r="BI37" s="703"/>
      <c r="BJ37" s="703"/>
      <c r="BK37" s="703"/>
      <c r="BL37" s="703"/>
      <c r="BM37" s="703"/>
      <c r="BN37" s="703"/>
      <c r="BO37" s="703"/>
      <c r="BP37" s="703"/>
      <c r="BQ37" s="703"/>
      <c r="BR37" s="703"/>
      <c r="BS37" s="703"/>
      <c r="BT37" s="703"/>
      <c r="BU37" s="704"/>
      <c r="BV37" s="664">
        <v>253</v>
      </c>
      <c r="BW37" s="665"/>
      <c r="BX37" s="665"/>
      <c r="BY37" s="665"/>
      <c r="BZ37" s="665"/>
      <c r="CA37" s="665"/>
      <c r="CB37" s="705"/>
      <c r="CD37" s="706" t="s">
        <v>333</v>
      </c>
      <c r="CE37" s="703"/>
      <c r="CF37" s="703"/>
      <c r="CG37" s="703"/>
      <c r="CH37" s="703"/>
      <c r="CI37" s="703"/>
      <c r="CJ37" s="703"/>
      <c r="CK37" s="703"/>
      <c r="CL37" s="703"/>
      <c r="CM37" s="703"/>
      <c r="CN37" s="703"/>
      <c r="CO37" s="703"/>
      <c r="CP37" s="703"/>
      <c r="CQ37" s="704"/>
      <c r="CR37" s="664">
        <v>102266</v>
      </c>
      <c r="CS37" s="675"/>
      <c r="CT37" s="675"/>
      <c r="CU37" s="675"/>
      <c r="CV37" s="675"/>
      <c r="CW37" s="675"/>
      <c r="CX37" s="675"/>
      <c r="CY37" s="676"/>
      <c r="CZ37" s="667">
        <v>2.9</v>
      </c>
      <c r="DA37" s="677"/>
      <c r="DB37" s="677"/>
      <c r="DC37" s="678"/>
      <c r="DD37" s="670">
        <v>102266</v>
      </c>
      <c r="DE37" s="675"/>
      <c r="DF37" s="675"/>
      <c r="DG37" s="675"/>
      <c r="DH37" s="675"/>
      <c r="DI37" s="675"/>
      <c r="DJ37" s="675"/>
      <c r="DK37" s="676"/>
      <c r="DL37" s="670">
        <v>102266</v>
      </c>
      <c r="DM37" s="675"/>
      <c r="DN37" s="675"/>
      <c r="DO37" s="675"/>
      <c r="DP37" s="675"/>
      <c r="DQ37" s="675"/>
      <c r="DR37" s="675"/>
      <c r="DS37" s="675"/>
      <c r="DT37" s="675"/>
      <c r="DU37" s="675"/>
      <c r="DV37" s="676"/>
      <c r="DW37" s="667">
        <v>5.8</v>
      </c>
      <c r="DX37" s="677"/>
      <c r="DY37" s="677"/>
      <c r="DZ37" s="677"/>
      <c r="EA37" s="677"/>
      <c r="EB37" s="677"/>
      <c r="EC37" s="698"/>
    </row>
    <row r="38" spans="2:133" ht="11.25" customHeight="1">
      <c r="B38" s="661" t="s">
        <v>334</v>
      </c>
      <c r="C38" s="662"/>
      <c r="D38" s="662"/>
      <c r="E38" s="662"/>
      <c r="F38" s="662"/>
      <c r="G38" s="662"/>
      <c r="H38" s="662"/>
      <c r="I38" s="662"/>
      <c r="J38" s="662"/>
      <c r="K38" s="662"/>
      <c r="L38" s="662"/>
      <c r="M38" s="662"/>
      <c r="N38" s="662"/>
      <c r="O38" s="662"/>
      <c r="P38" s="662"/>
      <c r="Q38" s="663"/>
      <c r="R38" s="664">
        <v>156802</v>
      </c>
      <c r="S38" s="665"/>
      <c r="T38" s="665"/>
      <c r="U38" s="665"/>
      <c r="V38" s="665"/>
      <c r="W38" s="665"/>
      <c r="X38" s="665"/>
      <c r="Y38" s="666"/>
      <c r="Z38" s="691">
        <v>4.2</v>
      </c>
      <c r="AA38" s="691"/>
      <c r="AB38" s="691"/>
      <c r="AC38" s="691"/>
      <c r="AD38" s="692" t="s">
        <v>239</v>
      </c>
      <c r="AE38" s="692"/>
      <c r="AF38" s="692"/>
      <c r="AG38" s="692"/>
      <c r="AH38" s="692"/>
      <c r="AI38" s="692"/>
      <c r="AJ38" s="692"/>
      <c r="AK38" s="692"/>
      <c r="AL38" s="667" t="s">
        <v>126</v>
      </c>
      <c r="AM38" s="668"/>
      <c r="AN38" s="668"/>
      <c r="AO38" s="693"/>
      <c r="AQ38" s="699" t="s">
        <v>335</v>
      </c>
      <c r="AR38" s="700"/>
      <c r="AS38" s="700"/>
      <c r="AT38" s="700"/>
      <c r="AU38" s="700"/>
      <c r="AV38" s="700"/>
      <c r="AW38" s="700"/>
      <c r="AX38" s="700"/>
      <c r="AY38" s="701"/>
      <c r="AZ38" s="664">
        <v>46900</v>
      </c>
      <c r="BA38" s="665"/>
      <c r="BB38" s="665"/>
      <c r="BC38" s="665"/>
      <c r="BD38" s="675"/>
      <c r="BE38" s="675"/>
      <c r="BF38" s="702"/>
      <c r="BG38" s="706" t="s">
        <v>336</v>
      </c>
      <c r="BH38" s="703"/>
      <c r="BI38" s="703"/>
      <c r="BJ38" s="703"/>
      <c r="BK38" s="703"/>
      <c r="BL38" s="703"/>
      <c r="BM38" s="703"/>
      <c r="BN38" s="703"/>
      <c r="BO38" s="703"/>
      <c r="BP38" s="703"/>
      <c r="BQ38" s="703"/>
      <c r="BR38" s="703"/>
      <c r="BS38" s="703"/>
      <c r="BT38" s="703"/>
      <c r="BU38" s="704"/>
      <c r="BV38" s="664">
        <v>292</v>
      </c>
      <c r="BW38" s="665"/>
      <c r="BX38" s="665"/>
      <c r="BY38" s="665"/>
      <c r="BZ38" s="665"/>
      <c r="CA38" s="665"/>
      <c r="CB38" s="705"/>
      <c r="CD38" s="706" t="s">
        <v>337</v>
      </c>
      <c r="CE38" s="703"/>
      <c r="CF38" s="703"/>
      <c r="CG38" s="703"/>
      <c r="CH38" s="703"/>
      <c r="CI38" s="703"/>
      <c r="CJ38" s="703"/>
      <c r="CK38" s="703"/>
      <c r="CL38" s="703"/>
      <c r="CM38" s="703"/>
      <c r="CN38" s="703"/>
      <c r="CO38" s="703"/>
      <c r="CP38" s="703"/>
      <c r="CQ38" s="704"/>
      <c r="CR38" s="664">
        <v>231275</v>
      </c>
      <c r="CS38" s="665"/>
      <c r="CT38" s="665"/>
      <c r="CU38" s="665"/>
      <c r="CV38" s="665"/>
      <c r="CW38" s="665"/>
      <c r="CX38" s="665"/>
      <c r="CY38" s="666"/>
      <c r="CZ38" s="667">
        <v>6.5</v>
      </c>
      <c r="DA38" s="677"/>
      <c r="DB38" s="677"/>
      <c r="DC38" s="678"/>
      <c r="DD38" s="670">
        <v>212536</v>
      </c>
      <c r="DE38" s="665"/>
      <c r="DF38" s="665"/>
      <c r="DG38" s="665"/>
      <c r="DH38" s="665"/>
      <c r="DI38" s="665"/>
      <c r="DJ38" s="665"/>
      <c r="DK38" s="666"/>
      <c r="DL38" s="670">
        <v>193114</v>
      </c>
      <c r="DM38" s="665"/>
      <c r="DN38" s="665"/>
      <c r="DO38" s="665"/>
      <c r="DP38" s="665"/>
      <c r="DQ38" s="665"/>
      <c r="DR38" s="665"/>
      <c r="DS38" s="665"/>
      <c r="DT38" s="665"/>
      <c r="DU38" s="665"/>
      <c r="DV38" s="666"/>
      <c r="DW38" s="667">
        <v>11</v>
      </c>
      <c r="DX38" s="677"/>
      <c r="DY38" s="677"/>
      <c r="DZ38" s="677"/>
      <c r="EA38" s="677"/>
      <c r="EB38" s="677"/>
      <c r="EC38" s="698"/>
    </row>
    <row r="39" spans="2:133" ht="11.25" customHeight="1">
      <c r="B39" s="661" t="s">
        <v>338</v>
      </c>
      <c r="C39" s="662"/>
      <c r="D39" s="662"/>
      <c r="E39" s="662"/>
      <c r="F39" s="662"/>
      <c r="G39" s="662"/>
      <c r="H39" s="662"/>
      <c r="I39" s="662"/>
      <c r="J39" s="662"/>
      <c r="K39" s="662"/>
      <c r="L39" s="662"/>
      <c r="M39" s="662"/>
      <c r="N39" s="662"/>
      <c r="O39" s="662"/>
      <c r="P39" s="662"/>
      <c r="Q39" s="663"/>
      <c r="R39" s="664">
        <v>75047</v>
      </c>
      <c r="S39" s="665"/>
      <c r="T39" s="665"/>
      <c r="U39" s="665"/>
      <c r="V39" s="665"/>
      <c r="W39" s="665"/>
      <c r="X39" s="665"/>
      <c r="Y39" s="666"/>
      <c r="Z39" s="691">
        <v>2</v>
      </c>
      <c r="AA39" s="691"/>
      <c r="AB39" s="691"/>
      <c r="AC39" s="691"/>
      <c r="AD39" s="692">
        <v>12</v>
      </c>
      <c r="AE39" s="692"/>
      <c r="AF39" s="692"/>
      <c r="AG39" s="692"/>
      <c r="AH39" s="692"/>
      <c r="AI39" s="692"/>
      <c r="AJ39" s="692"/>
      <c r="AK39" s="692"/>
      <c r="AL39" s="667">
        <v>0</v>
      </c>
      <c r="AM39" s="668"/>
      <c r="AN39" s="668"/>
      <c r="AO39" s="693"/>
      <c r="AQ39" s="699" t="s">
        <v>339</v>
      </c>
      <c r="AR39" s="700"/>
      <c r="AS39" s="700"/>
      <c r="AT39" s="700"/>
      <c r="AU39" s="700"/>
      <c r="AV39" s="700"/>
      <c r="AW39" s="700"/>
      <c r="AX39" s="700"/>
      <c r="AY39" s="701"/>
      <c r="AZ39" s="664">
        <v>4857</v>
      </c>
      <c r="BA39" s="665"/>
      <c r="BB39" s="665"/>
      <c r="BC39" s="665"/>
      <c r="BD39" s="675"/>
      <c r="BE39" s="675"/>
      <c r="BF39" s="702"/>
      <c r="BG39" s="706" t="s">
        <v>340</v>
      </c>
      <c r="BH39" s="703"/>
      <c r="BI39" s="703"/>
      <c r="BJ39" s="703"/>
      <c r="BK39" s="703"/>
      <c r="BL39" s="703"/>
      <c r="BM39" s="703"/>
      <c r="BN39" s="703"/>
      <c r="BO39" s="703"/>
      <c r="BP39" s="703"/>
      <c r="BQ39" s="703"/>
      <c r="BR39" s="703"/>
      <c r="BS39" s="703"/>
      <c r="BT39" s="703"/>
      <c r="BU39" s="704"/>
      <c r="BV39" s="664">
        <v>397</v>
      </c>
      <c r="BW39" s="665"/>
      <c r="BX39" s="665"/>
      <c r="BY39" s="665"/>
      <c r="BZ39" s="665"/>
      <c r="CA39" s="665"/>
      <c r="CB39" s="705"/>
      <c r="CD39" s="706" t="s">
        <v>341</v>
      </c>
      <c r="CE39" s="703"/>
      <c r="CF39" s="703"/>
      <c r="CG39" s="703"/>
      <c r="CH39" s="703"/>
      <c r="CI39" s="703"/>
      <c r="CJ39" s="703"/>
      <c r="CK39" s="703"/>
      <c r="CL39" s="703"/>
      <c r="CM39" s="703"/>
      <c r="CN39" s="703"/>
      <c r="CO39" s="703"/>
      <c r="CP39" s="703"/>
      <c r="CQ39" s="704"/>
      <c r="CR39" s="664">
        <v>523001</v>
      </c>
      <c r="CS39" s="675"/>
      <c r="CT39" s="675"/>
      <c r="CU39" s="675"/>
      <c r="CV39" s="675"/>
      <c r="CW39" s="675"/>
      <c r="CX39" s="675"/>
      <c r="CY39" s="676"/>
      <c r="CZ39" s="667">
        <v>14.7</v>
      </c>
      <c r="DA39" s="677"/>
      <c r="DB39" s="677"/>
      <c r="DC39" s="678"/>
      <c r="DD39" s="670">
        <v>499713</v>
      </c>
      <c r="DE39" s="675"/>
      <c r="DF39" s="675"/>
      <c r="DG39" s="675"/>
      <c r="DH39" s="675"/>
      <c r="DI39" s="675"/>
      <c r="DJ39" s="675"/>
      <c r="DK39" s="676"/>
      <c r="DL39" s="670" t="s">
        <v>239</v>
      </c>
      <c r="DM39" s="675"/>
      <c r="DN39" s="675"/>
      <c r="DO39" s="675"/>
      <c r="DP39" s="675"/>
      <c r="DQ39" s="675"/>
      <c r="DR39" s="675"/>
      <c r="DS39" s="675"/>
      <c r="DT39" s="675"/>
      <c r="DU39" s="675"/>
      <c r="DV39" s="676"/>
      <c r="DW39" s="667" t="s">
        <v>173</v>
      </c>
      <c r="DX39" s="677"/>
      <c r="DY39" s="677"/>
      <c r="DZ39" s="677"/>
      <c r="EA39" s="677"/>
      <c r="EB39" s="677"/>
      <c r="EC39" s="698"/>
    </row>
    <row r="40" spans="2:133" ht="11.25" customHeight="1">
      <c r="B40" s="661" t="s">
        <v>342</v>
      </c>
      <c r="C40" s="662"/>
      <c r="D40" s="662"/>
      <c r="E40" s="662"/>
      <c r="F40" s="662"/>
      <c r="G40" s="662"/>
      <c r="H40" s="662"/>
      <c r="I40" s="662"/>
      <c r="J40" s="662"/>
      <c r="K40" s="662"/>
      <c r="L40" s="662"/>
      <c r="M40" s="662"/>
      <c r="N40" s="662"/>
      <c r="O40" s="662"/>
      <c r="P40" s="662"/>
      <c r="Q40" s="663"/>
      <c r="R40" s="664">
        <v>361900</v>
      </c>
      <c r="S40" s="665"/>
      <c r="T40" s="665"/>
      <c r="U40" s="665"/>
      <c r="V40" s="665"/>
      <c r="W40" s="665"/>
      <c r="X40" s="665"/>
      <c r="Y40" s="666"/>
      <c r="Z40" s="691">
        <v>9.6999999999999993</v>
      </c>
      <c r="AA40" s="691"/>
      <c r="AB40" s="691"/>
      <c r="AC40" s="691"/>
      <c r="AD40" s="692" t="s">
        <v>173</v>
      </c>
      <c r="AE40" s="692"/>
      <c r="AF40" s="692"/>
      <c r="AG40" s="692"/>
      <c r="AH40" s="692"/>
      <c r="AI40" s="692"/>
      <c r="AJ40" s="692"/>
      <c r="AK40" s="692"/>
      <c r="AL40" s="667" t="s">
        <v>173</v>
      </c>
      <c r="AM40" s="668"/>
      <c r="AN40" s="668"/>
      <c r="AO40" s="693"/>
      <c r="AQ40" s="699" t="s">
        <v>343</v>
      </c>
      <c r="AR40" s="700"/>
      <c r="AS40" s="700"/>
      <c r="AT40" s="700"/>
      <c r="AU40" s="700"/>
      <c r="AV40" s="700"/>
      <c r="AW40" s="700"/>
      <c r="AX40" s="700"/>
      <c r="AY40" s="701"/>
      <c r="AZ40" s="664" t="s">
        <v>126</v>
      </c>
      <c r="BA40" s="665"/>
      <c r="BB40" s="665"/>
      <c r="BC40" s="665"/>
      <c r="BD40" s="675"/>
      <c r="BE40" s="675"/>
      <c r="BF40" s="702"/>
      <c r="BG40" s="707" t="s">
        <v>344</v>
      </c>
      <c r="BH40" s="708"/>
      <c r="BI40" s="708"/>
      <c r="BJ40" s="708"/>
      <c r="BK40" s="708"/>
      <c r="BL40" s="222"/>
      <c r="BM40" s="703" t="s">
        <v>345</v>
      </c>
      <c r="BN40" s="703"/>
      <c r="BO40" s="703"/>
      <c r="BP40" s="703"/>
      <c r="BQ40" s="703"/>
      <c r="BR40" s="703"/>
      <c r="BS40" s="703"/>
      <c r="BT40" s="703"/>
      <c r="BU40" s="704"/>
      <c r="BV40" s="664">
        <v>61</v>
      </c>
      <c r="BW40" s="665"/>
      <c r="BX40" s="665"/>
      <c r="BY40" s="665"/>
      <c r="BZ40" s="665"/>
      <c r="CA40" s="665"/>
      <c r="CB40" s="705"/>
      <c r="CD40" s="706" t="s">
        <v>346</v>
      </c>
      <c r="CE40" s="703"/>
      <c r="CF40" s="703"/>
      <c r="CG40" s="703"/>
      <c r="CH40" s="703"/>
      <c r="CI40" s="703"/>
      <c r="CJ40" s="703"/>
      <c r="CK40" s="703"/>
      <c r="CL40" s="703"/>
      <c r="CM40" s="703"/>
      <c r="CN40" s="703"/>
      <c r="CO40" s="703"/>
      <c r="CP40" s="703"/>
      <c r="CQ40" s="704"/>
      <c r="CR40" s="664">
        <v>7135</v>
      </c>
      <c r="CS40" s="665"/>
      <c r="CT40" s="665"/>
      <c r="CU40" s="665"/>
      <c r="CV40" s="665"/>
      <c r="CW40" s="665"/>
      <c r="CX40" s="665"/>
      <c r="CY40" s="666"/>
      <c r="CZ40" s="667">
        <v>0.2</v>
      </c>
      <c r="DA40" s="677"/>
      <c r="DB40" s="677"/>
      <c r="DC40" s="678"/>
      <c r="DD40" s="670" t="s">
        <v>173</v>
      </c>
      <c r="DE40" s="665"/>
      <c r="DF40" s="665"/>
      <c r="DG40" s="665"/>
      <c r="DH40" s="665"/>
      <c r="DI40" s="665"/>
      <c r="DJ40" s="665"/>
      <c r="DK40" s="666"/>
      <c r="DL40" s="670" t="s">
        <v>239</v>
      </c>
      <c r="DM40" s="665"/>
      <c r="DN40" s="665"/>
      <c r="DO40" s="665"/>
      <c r="DP40" s="665"/>
      <c r="DQ40" s="665"/>
      <c r="DR40" s="665"/>
      <c r="DS40" s="665"/>
      <c r="DT40" s="665"/>
      <c r="DU40" s="665"/>
      <c r="DV40" s="666"/>
      <c r="DW40" s="667" t="s">
        <v>173</v>
      </c>
      <c r="DX40" s="677"/>
      <c r="DY40" s="677"/>
      <c r="DZ40" s="677"/>
      <c r="EA40" s="677"/>
      <c r="EB40" s="677"/>
      <c r="EC40" s="698"/>
    </row>
    <row r="41" spans="2:133" ht="11.25" customHeight="1">
      <c r="B41" s="661" t="s">
        <v>347</v>
      </c>
      <c r="C41" s="662"/>
      <c r="D41" s="662"/>
      <c r="E41" s="662"/>
      <c r="F41" s="662"/>
      <c r="G41" s="662"/>
      <c r="H41" s="662"/>
      <c r="I41" s="662"/>
      <c r="J41" s="662"/>
      <c r="K41" s="662"/>
      <c r="L41" s="662"/>
      <c r="M41" s="662"/>
      <c r="N41" s="662"/>
      <c r="O41" s="662"/>
      <c r="P41" s="662"/>
      <c r="Q41" s="663"/>
      <c r="R41" s="664" t="s">
        <v>239</v>
      </c>
      <c r="S41" s="665"/>
      <c r="T41" s="665"/>
      <c r="U41" s="665"/>
      <c r="V41" s="665"/>
      <c r="W41" s="665"/>
      <c r="X41" s="665"/>
      <c r="Y41" s="666"/>
      <c r="Z41" s="691" t="s">
        <v>126</v>
      </c>
      <c r="AA41" s="691"/>
      <c r="AB41" s="691"/>
      <c r="AC41" s="691"/>
      <c r="AD41" s="692" t="s">
        <v>126</v>
      </c>
      <c r="AE41" s="692"/>
      <c r="AF41" s="692"/>
      <c r="AG41" s="692"/>
      <c r="AH41" s="692"/>
      <c r="AI41" s="692"/>
      <c r="AJ41" s="692"/>
      <c r="AK41" s="692"/>
      <c r="AL41" s="667" t="s">
        <v>239</v>
      </c>
      <c r="AM41" s="668"/>
      <c r="AN41" s="668"/>
      <c r="AO41" s="693"/>
      <c r="AQ41" s="699" t="s">
        <v>348</v>
      </c>
      <c r="AR41" s="700"/>
      <c r="AS41" s="700"/>
      <c r="AT41" s="700"/>
      <c r="AU41" s="700"/>
      <c r="AV41" s="700"/>
      <c r="AW41" s="700"/>
      <c r="AX41" s="700"/>
      <c r="AY41" s="701"/>
      <c r="AZ41" s="664">
        <v>25806</v>
      </c>
      <c r="BA41" s="665"/>
      <c r="BB41" s="665"/>
      <c r="BC41" s="665"/>
      <c r="BD41" s="675"/>
      <c r="BE41" s="675"/>
      <c r="BF41" s="702"/>
      <c r="BG41" s="707"/>
      <c r="BH41" s="708"/>
      <c r="BI41" s="708"/>
      <c r="BJ41" s="708"/>
      <c r="BK41" s="708"/>
      <c r="BL41" s="222"/>
      <c r="BM41" s="703" t="s">
        <v>349</v>
      </c>
      <c r="BN41" s="703"/>
      <c r="BO41" s="703"/>
      <c r="BP41" s="703"/>
      <c r="BQ41" s="703"/>
      <c r="BR41" s="703"/>
      <c r="BS41" s="703"/>
      <c r="BT41" s="703"/>
      <c r="BU41" s="704"/>
      <c r="BV41" s="664">
        <v>1</v>
      </c>
      <c r="BW41" s="665"/>
      <c r="BX41" s="665"/>
      <c r="BY41" s="665"/>
      <c r="BZ41" s="665"/>
      <c r="CA41" s="665"/>
      <c r="CB41" s="705"/>
      <c r="CD41" s="706" t="s">
        <v>350</v>
      </c>
      <c r="CE41" s="703"/>
      <c r="CF41" s="703"/>
      <c r="CG41" s="703"/>
      <c r="CH41" s="703"/>
      <c r="CI41" s="703"/>
      <c r="CJ41" s="703"/>
      <c r="CK41" s="703"/>
      <c r="CL41" s="703"/>
      <c r="CM41" s="703"/>
      <c r="CN41" s="703"/>
      <c r="CO41" s="703"/>
      <c r="CP41" s="703"/>
      <c r="CQ41" s="704"/>
      <c r="CR41" s="664" t="s">
        <v>173</v>
      </c>
      <c r="CS41" s="675"/>
      <c r="CT41" s="675"/>
      <c r="CU41" s="675"/>
      <c r="CV41" s="675"/>
      <c r="CW41" s="675"/>
      <c r="CX41" s="675"/>
      <c r="CY41" s="676"/>
      <c r="CZ41" s="667" t="s">
        <v>239</v>
      </c>
      <c r="DA41" s="677"/>
      <c r="DB41" s="677"/>
      <c r="DC41" s="678"/>
      <c r="DD41" s="670" t="s">
        <v>239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351</v>
      </c>
      <c r="C42" s="662"/>
      <c r="D42" s="662"/>
      <c r="E42" s="662"/>
      <c r="F42" s="662"/>
      <c r="G42" s="662"/>
      <c r="H42" s="662"/>
      <c r="I42" s="662"/>
      <c r="J42" s="662"/>
      <c r="K42" s="662"/>
      <c r="L42" s="662"/>
      <c r="M42" s="662"/>
      <c r="N42" s="662"/>
      <c r="O42" s="662"/>
      <c r="P42" s="662"/>
      <c r="Q42" s="663"/>
      <c r="R42" s="664" t="s">
        <v>126</v>
      </c>
      <c r="S42" s="665"/>
      <c r="T42" s="665"/>
      <c r="U42" s="665"/>
      <c r="V42" s="665"/>
      <c r="W42" s="665"/>
      <c r="X42" s="665"/>
      <c r="Y42" s="666"/>
      <c r="Z42" s="691" t="s">
        <v>126</v>
      </c>
      <c r="AA42" s="691"/>
      <c r="AB42" s="691"/>
      <c r="AC42" s="691"/>
      <c r="AD42" s="692" t="s">
        <v>239</v>
      </c>
      <c r="AE42" s="692"/>
      <c r="AF42" s="692"/>
      <c r="AG42" s="692"/>
      <c r="AH42" s="692"/>
      <c r="AI42" s="692"/>
      <c r="AJ42" s="692"/>
      <c r="AK42" s="692"/>
      <c r="AL42" s="667" t="s">
        <v>239</v>
      </c>
      <c r="AM42" s="668"/>
      <c r="AN42" s="668"/>
      <c r="AO42" s="693"/>
      <c r="AQ42" s="711" t="s">
        <v>352</v>
      </c>
      <c r="AR42" s="712"/>
      <c r="AS42" s="712"/>
      <c r="AT42" s="712"/>
      <c r="AU42" s="712"/>
      <c r="AV42" s="712"/>
      <c r="AW42" s="712"/>
      <c r="AX42" s="712"/>
      <c r="AY42" s="713"/>
      <c r="AZ42" s="644">
        <v>83412</v>
      </c>
      <c r="BA42" s="679"/>
      <c r="BB42" s="679"/>
      <c r="BC42" s="679"/>
      <c r="BD42" s="645"/>
      <c r="BE42" s="645"/>
      <c r="BF42" s="694"/>
      <c r="BG42" s="709"/>
      <c r="BH42" s="710"/>
      <c r="BI42" s="710"/>
      <c r="BJ42" s="710"/>
      <c r="BK42" s="710"/>
      <c r="BL42" s="223"/>
      <c r="BM42" s="695" t="s">
        <v>353</v>
      </c>
      <c r="BN42" s="695"/>
      <c r="BO42" s="695"/>
      <c r="BP42" s="695"/>
      <c r="BQ42" s="695"/>
      <c r="BR42" s="695"/>
      <c r="BS42" s="695"/>
      <c r="BT42" s="695"/>
      <c r="BU42" s="696"/>
      <c r="BV42" s="644">
        <v>416</v>
      </c>
      <c r="BW42" s="679"/>
      <c r="BX42" s="679"/>
      <c r="BY42" s="679"/>
      <c r="BZ42" s="679"/>
      <c r="CA42" s="679"/>
      <c r="CB42" s="697"/>
      <c r="CD42" s="661" t="s">
        <v>354</v>
      </c>
      <c r="CE42" s="662"/>
      <c r="CF42" s="662"/>
      <c r="CG42" s="662"/>
      <c r="CH42" s="662"/>
      <c r="CI42" s="662"/>
      <c r="CJ42" s="662"/>
      <c r="CK42" s="662"/>
      <c r="CL42" s="662"/>
      <c r="CM42" s="662"/>
      <c r="CN42" s="662"/>
      <c r="CO42" s="662"/>
      <c r="CP42" s="662"/>
      <c r="CQ42" s="663"/>
      <c r="CR42" s="664">
        <v>801028</v>
      </c>
      <c r="CS42" s="675"/>
      <c r="CT42" s="675"/>
      <c r="CU42" s="675"/>
      <c r="CV42" s="675"/>
      <c r="CW42" s="675"/>
      <c r="CX42" s="675"/>
      <c r="CY42" s="676"/>
      <c r="CZ42" s="667">
        <v>22.5</v>
      </c>
      <c r="DA42" s="677"/>
      <c r="DB42" s="677"/>
      <c r="DC42" s="678"/>
      <c r="DD42" s="670">
        <v>125446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355</v>
      </c>
      <c r="C43" s="662"/>
      <c r="D43" s="662"/>
      <c r="E43" s="662"/>
      <c r="F43" s="662"/>
      <c r="G43" s="662"/>
      <c r="H43" s="662"/>
      <c r="I43" s="662"/>
      <c r="J43" s="662"/>
      <c r="K43" s="662"/>
      <c r="L43" s="662"/>
      <c r="M43" s="662"/>
      <c r="N43" s="662"/>
      <c r="O43" s="662"/>
      <c r="P43" s="662"/>
      <c r="Q43" s="663"/>
      <c r="R43" s="664">
        <v>47000</v>
      </c>
      <c r="S43" s="665"/>
      <c r="T43" s="665"/>
      <c r="U43" s="665"/>
      <c r="V43" s="665"/>
      <c r="W43" s="665"/>
      <c r="X43" s="665"/>
      <c r="Y43" s="666"/>
      <c r="Z43" s="691">
        <v>1.3</v>
      </c>
      <c r="AA43" s="691"/>
      <c r="AB43" s="691"/>
      <c r="AC43" s="691"/>
      <c r="AD43" s="692" t="s">
        <v>239</v>
      </c>
      <c r="AE43" s="692"/>
      <c r="AF43" s="692"/>
      <c r="AG43" s="692"/>
      <c r="AH43" s="692"/>
      <c r="AI43" s="692"/>
      <c r="AJ43" s="692"/>
      <c r="AK43" s="692"/>
      <c r="AL43" s="667" t="s">
        <v>173</v>
      </c>
      <c r="AM43" s="668"/>
      <c r="AN43" s="668"/>
      <c r="AO43" s="693"/>
      <c r="BV43" s="224"/>
      <c r="BW43" s="224"/>
      <c r="BX43" s="224"/>
      <c r="BY43" s="224"/>
      <c r="BZ43" s="224"/>
      <c r="CA43" s="224"/>
      <c r="CB43" s="224"/>
      <c r="CD43" s="661" t="s">
        <v>356</v>
      </c>
      <c r="CE43" s="662"/>
      <c r="CF43" s="662"/>
      <c r="CG43" s="662"/>
      <c r="CH43" s="662"/>
      <c r="CI43" s="662"/>
      <c r="CJ43" s="662"/>
      <c r="CK43" s="662"/>
      <c r="CL43" s="662"/>
      <c r="CM43" s="662"/>
      <c r="CN43" s="662"/>
      <c r="CO43" s="662"/>
      <c r="CP43" s="662"/>
      <c r="CQ43" s="663"/>
      <c r="CR43" s="664">
        <v>1640</v>
      </c>
      <c r="CS43" s="675"/>
      <c r="CT43" s="675"/>
      <c r="CU43" s="675"/>
      <c r="CV43" s="675"/>
      <c r="CW43" s="675"/>
      <c r="CX43" s="675"/>
      <c r="CY43" s="676"/>
      <c r="CZ43" s="667">
        <v>0</v>
      </c>
      <c r="DA43" s="677"/>
      <c r="DB43" s="677"/>
      <c r="DC43" s="678"/>
      <c r="DD43" s="670">
        <v>1640</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357</v>
      </c>
      <c r="C44" s="642"/>
      <c r="D44" s="642"/>
      <c r="E44" s="642"/>
      <c r="F44" s="642"/>
      <c r="G44" s="642"/>
      <c r="H44" s="642"/>
      <c r="I44" s="642"/>
      <c r="J44" s="642"/>
      <c r="K44" s="642"/>
      <c r="L44" s="642"/>
      <c r="M44" s="642"/>
      <c r="N44" s="642"/>
      <c r="O44" s="642"/>
      <c r="P44" s="642"/>
      <c r="Q44" s="643"/>
      <c r="R44" s="644">
        <v>3730667</v>
      </c>
      <c r="S44" s="679"/>
      <c r="T44" s="679"/>
      <c r="U44" s="679"/>
      <c r="V44" s="679"/>
      <c r="W44" s="679"/>
      <c r="X44" s="679"/>
      <c r="Y44" s="680"/>
      <c r="Z44" s="681">
        <v>100</v>
      </c>
      <c r="AA44" s="681"/>
      <c r="AB44" s="681"/>
      <c r="AC44" s="681"/>
      <c r="AD44" s="682">
        <v>1706259</v>
      </c>
      <c r="AE44" s="682"/>
      <c r="AF44" s="682"/>
      <c r="AG44" s="682"/>
      <c r="AH44" s="682"/>
      <c r="AI44" s="682"/>
      <c r="AJ44" s="682"/>
      <c r="AK44" s="682"/>
      <c r="AL44" s="647">
        <v>100</v>
      </c>
      <c r="AM44" s="683"/>
      <c r="AN44" s="683"/>
      <c r="AO44" s="684"/>
      <c r="CD44" s="685" t="s">
        <v>303</v>
      </c>
      <c r="CE44" s="686"/>
      <c r="CF44" s="661" t="s">
        <v>358</v>
      </c>
      <c r="CG44" s="662"/>
      <c r="CH44" s="662"/>
      <c r="CI44" s="662"/>
      <c r="CJ44" s="662"/>
      <c r="CK44" s="662"/>
      <c r="CL44" s="662"/>
      <c r="CM44" s="662"/>
      <c r="CN44" s="662"/>
      <c r="CO44" s="662"/>
      <c r="CP44" s="662"/>
      <c r="CQ44" s="663"/>
      <c r="CR44" s="664">
        <v>730289</v>
      </c>
      <c r="CS44" s="665"/>
      <c r="CT44" s="665"/>
      <c r="CU44" s="665"/>
      <c r="CV44" s="665"/>
      <c r="CW44" s="665"/>
      <c r="CX44" s="665"/>
      <c r="CY44" s="666"/>
      <c r="CZ44" s="667">
        <v>20.5</v>
      </c>
      <c r="DA44" s="668"/>
      <c r="DB44" s="668"/>
      <c r="DC44" s="669"/>
      <c r="DD44" s="670">
        <v>125446</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359</v>
      </c>
      <c r="CG45" s="662"/>
      <c r="CH45" s="662"/>
      <c r="CI45" s="662"/>
      <c r="CJ45" s="662"/>
      <c r="CK45" s="662"/>
      <c r="CL45" s="662"/>
      <c r="CM45" s="662"/>
      <c r="CN45" s="662"/>
      <c r="CO45" s="662"/>
      <c r="CP45" s="662"/>
      <c r="CQ45" s="663"/>
      <c r="CR45" s="664">
        <v>530147</v>
      </c>
      <c r="CS45" s="675"/>
      <c r="CT45" s="675"/>
      <c r="CU45" s="675"/>
      <c r="CV45" s="675"/>
      <c r="CW45" s="675"/>
      <c r="CX45" s="675"/>
      <c r="CY45" s="676"/>
      <c r="CZ45" s="667">
        <v>14.9</v>
      </c>
      <c r="DA45" s="677"/>
      <c r="DB45" s="677"/>
      <c r="DC45" s="678"/>
      <c r="DD45" s="670">
        <v>30778</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361</v>
      </c>
      <c r="CG46" s="662"/>
      <c r="CH46" s="662"/>
      <c r="CI46" s="662"/>
      <c r="CJ46" s="662"/>
      <c r="CK46" s="662"/>
      <c r="CL46" s="662"/>
      <c r="CM46" s="662"/>
      <c r="CN46" s="662"/>
      <c r="CO46" s="662"/>
      <c r="CP46" s="662"/>
      <c r="CQ46" s="663"/>
      <c r="CR46" s="664">
        <v>186186</v>
      </c>
      <c r="CS46" s="665"/>
      <c r="CT46" s="665"/>
      <c r="CU46" s="665"/>
      <c r="CV46" s="665"/>
      <c r="CW46" s="665"/>
      <c r="CX46" s="665"/>
      <c r="CY46" s="666"/>
      <c r="CZ46" s="667">
        <v>5.2</v>
      </c>
      <c r="DA46" s="668"/>
      <c r="DB46" s="668"/>
      <c r="DC46" s="669"/>
      <c r="DD46" s="670">
        <v>86512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362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363</v>
      </c>
      <c r="CG47" s="662"/>
      <c r="CH47" s="662"/>
      <c r="CI47" s="662"/>
      <c r="CJ47" s="662"/>
      <c r="CK47" s="662"/>
      <c r="CL47" s="662"/>
      <c r="CM47" s="662"/>
      <c r="CN47" s="662"/>
      <c r="CO47" s="662"/>
      <c r="CP47" s="662"/>
      <c r="CQ47" s="663"/>
      <c r="CR47" s="664">
        <v>70739</v>
      </c>
      <c r="CS47" s="675"/>
      <c r="CT47" s="675"/>
      <c r="CU47" s="675"/>
      <c r="CV47" s="675"/>
      <c r="CW47" s="675"/>
      <c r="CX47" s="675"/>
      <c r="CY47" s="676"/>
      <c r="CZ47" s="667">
        <v>2</v>
      </c>
      <c r="DA47" s="677"/>
      <c r="DB47" s="677"/>
      <c r="DC47" s="678"/>
      <c r="DD47" s="670" t="s">
        <v>126</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364</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365</v>
      </c>
      <c r="CG48" s="662"/>
      <c r="CH48" s="662"/>
      <c r="CI48" s="662"/>
      <c r="CJ48" s="662"/>
      <c r="CK48" s="662"/>
      <c r="CL48" s="662"/>
      <c r="CM48" s="662"/>
      <c r="CN48" s="662"/>
      <c r="CO48" s="662"/>
      <c r="CP48" s="662"/>
      <c r="CQ48" s="663"/>
      <c r="CR48" s="664" t="s">
        <v>366</v>
      </c>
      <c r="CS48" s="665"/>
      <c r="CT48" s="665"/>
      <c r="CU48" s="665"/>
      <c r="CV48" s="665"/>
      <c r="CW48" s="665"/>
      <c r="CX48" s="665"/>
      <c r="CY48" s="666"/>
      <c r="CZ48" s="667" t="s">
        <v>366</v>
      </c>
      <c r="DA48" s="668"/>
      <c r="DB48" s="668"/>
      <c r="DC48" s="669"/>
      <c r="DD48" s="670" t="s">
        <v>126</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367</v>
      </c>
      <c r="CE49" s="642"/>
      <c r="CF49" s="642"/>
      <c r="CG49" s="642"/>
      <c r="CH49" s="642"/>
      <c r="CI49" s="642"/>
      <c r="CJ49" s="642"/>
      <c r="CK49" s="642"/>
      <c r="CL49" s="642"/>
      <c r="CM49" s="642"/>
      <c r="CN49" s="642"/>
      <c r="CO49" s="642"/>
      <c r="CP49" s="642"/>
      <c r="CQ49" s="643"/>
      <c r="CR49" s="644">
        <v>3564983</v>
      </c>
      <c r="CS49" s="645"/>
      <c r="CT49" s="645"/>
      <c r="CU49" s="645"/>
      <c r="CV49" s="645"/>
      <c r="CW49" s="645"/>
      <c r="CX49" s="645"/>
      <c r="CY49" s="646"/>
      <c r="CZ49" s="647">
        <v>100</v>
      </c>
      <c r="DA49" s="648"/>
      <c r="DB49" s="648"/>
      <c r="DC49" s="649"/>
      <c r="DD49" s="650">
        <v>2377844</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yItq/Wb2soX69RQOLfJP9mAtq/QKvViZTekasQCfgqtdGMLEorABnbFd2msPsayFEmGp36Jsj/3ThynVUX/ipA==" saltValue="f9V9R+ysAgHxaXKOd23I1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54" t="s">
        <v>368</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369</v>
      </c>
      <c r="DK2" s="1156"/>
      <c r="DL2" s="1156"/>
      <c r="DM2" s="1156"/>
      <c r="DN2" s="1156"/>
      <c r="DO2" s="1157"/>
      <c r="DP2" s="231"/>
      <c r="DQ2" s="1155" t="s">
        <v>370</v>
      </c>
      <c r="DR2" s="1156"/>
      <c r="DS2" s="1156"/>
      <c r="DT2" s="1156"/>
      <c r="DU2" s="1156"/>
      <c r="DV2" s="1156"/>
      <c r="DW2" s="1156"/>
      <c r="DX2" s="1156"/>
      <c r="DY2" s="1156"/>
      <c r="DZ2" s="1157"/>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123" t="s">
        <v>371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372</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c r="A5" s="1059" t="s">
        <v>373</v>
      </c>
      <c r="B5" s="1060"/>
      <c r="C5" s="1060"/>
      <c r="D5" s="1060"/>
      <c r="E5" s="1060"/>
      <c r="F5" s="1060"/>
      <c r="G5" s="1060"/>
      <c r="H5" s="1060"/>
      <c r="I5" s="1060"/>
      <c r="J5" s="1060"/>
      <c r="K5" s="1060"/>
      <c r="L5" s="1060"/>
      <c r="M5" s="1060"/>
      <c r="N5" s="1060"/>
      <c r="O5" s="1060"/>
      <c r="P5" s="1061"/>
      <c r="Q5" s="1065" t="s">
        <v>374</v>
      </c>
      <c r="R5" s="1066"/>
      <c r="S5" s="1066"/>
      <c r="T5" s="1066"/>
      <c r="U5" s="1067"/>
      <c r="V5" s="1065" t="s">
        <v>375</v>
      </c>
      <c r="W5" s="1066"/>
      <c r="X5" s="1066"/>
      <c r="Y5" s="1066"/>
      <c r="Z5" s="1067"/>
      <c r="AA5" s="1065" t="s">
        <v>376</v>
      </c>
      <c r="AB5" s="1066"/>
      <c r="AC5" s="1066"/>
      <c r="AD5" s="1066"/>
      <c r="AE5" s="1066"/>
      <c r="AF5" s="1158" t="s">
        <v>377</v>
      </c>
      <c r="AG5" s="1066"/>
      <c r="AH5" s="1066"/>
      <c r="AI5" s="1066"/>
      <c r="AJ5" s="1079"/>
      <c r="AK5" s="1066" t="s">
        <v>378</v>
      </c>
      <c r="AL5" s="1066"/>
      <c r="AM5" s="1066"/>
      <c r="AN5" s="1066"/>
      <c r="AO5" s="1067"/>
      <c r="AP5" s="1065" t="s">
        <v>379</v>
      </c>
      <c r="AQ5" s="1066"/>
      <c r="AR5" s="1066"/>
      <c r="AS5" s="1066"/>
      <c r="AT5" s="1067"/>
      <c r="AU5" s="1065" t="s">
        <v>380</v>
      </c>
      <c r="AV5" s="1066"/>
      <c r="AW5" s="1066"/>
      <c r="AX5" s="1066"/>
      <c r="AY5" s="1079"/>
      <c r="AZ5" s="235"/>
      <c r="BA5" s="235"/>
      <c r="BB5" s="235"/>
      <c r="BC5" s="235"/>
      <c r="BD5" s="235"/>
      <c r="BE5" s="236"/>
      <c r="BF5" s="236"/>
      <c r="BG5" s="236"/>
      <c r="BH5" s="236"/>
      <c r="BI5" s="236"/>
      <c r="BJ5" s="236"/>
      <c r="BK5" s="236"/>
      <c r="BL5" s="236"/>
      <c r="BM5" s="236"/>
      <c r="BN5" s="236"/>
      <c r="BO5" s="236"/>
      <c r="BP5" s="236"/>
      <c r="BQ5" s="1059" t="s">
        <v>381</v>
      </c>
      <c r="BR5" s="1060"/>
      <c r="BS5" s="1060"/>
      <c r="BT5" s="1060"/>
      <c r="BU5" s="1060"/>
      <c r="BV5" s="1060"/>
      <c r="BW5" s="1060"/>
      <c r="BX5" s="1060"/>
      <c r="BY5" s="1060"/>
      <c r="BZ5" s="1060"/>
      <c r="CA5" s="1060"/>
      <c r="CB5" s="1060"/>
      <c r="CC5" s="1060"/>
      <c r="CD5" s="1060"/>
      <c r="CE5" s="1060"/>
      <c r="CF5" s="1060"/>
      <c r="CG5" s="1061"/>
      <c r="CH5" s="1065" t="s">
        <v>382</v>
      </c>
      <c r="CI5" s="1066"/>
      <c r="CJ5" s="1066"/>
      <c r="CK5" s="1066"/>
      <c r="CL5" s="1067"/>
      <c r="CM5" s="1065" t="s">
        <v>383</v>
      </c>
      <c r="CN5" s="1066"/>
      <c r="CO5" s="1066"/>
      <c r="CP5" s="1066"/>
      <c r="CQ5" s="1067"/>
      <c r="CR5" s="1065" t="s">
        <v>384</v>
      </c>
      <c r="CS5" s="1066"/>
      <c r="CT5" s="1066"/>
      <c r="CU5" s="1066"/>
      <c r="CV5" s="1067"/>
      <c r="CW5" s="1065" t="s">
        <v>385</v>
      </c>
      <c r="CX5" s="1066"/>
      <c r="CY5" s="1066"/>
      <c r="CZ5" s="1066"/>
      <c r="DA5" s="1067"/>
      <c r="DB5" s="1065" t="s">
        <v>386</v>
      </c>
      <c r="DC5" s="1066"/>
      <c r="DD5" s="1066"/>
      <c r="DE5" s="1066"/>
      <c r="DF5" s="1067"/>
      <c r="DG5" s="1148" t="s">
        <v>387</v>
      </c>
      <c r="DH5" s="1149"/>
      <c r="DI5" s="1149"/>
      <c r="DJ5" s="1149"/>
      <c r="DK5" s="1150"/>
      <c r="DL5" s="1148" t="s">
        <v>388</v>
      </c>
      <c r="DM5" s="1149"/>
      <c r="DN5" s="1149"/>
      <c r="DO5" s="1149"/>
      <c r="DP5" s="1150"/>
      <c r="DQ5" s="1065" t="s">
        <v>389</v>
      </c>
      <c r="DR5" s="1066"/>
      <c r="DS5" s="1066"/>
      <c r="DT5" s="1066"/>
      <c r="DU5" s="1067"/>
      <c r="DV5" s="1065" t="s">
        <v>380</v>
      </c>
      <c r="DW5" s="1066"/>
      <c r="DX5" s="1066"/>
      <c r="DY5" s="1066"/>
      <c r="DZ5" s="1079"/>
      <c r="EA5" s="237"/>
    </row>
    <row r="6" spans="1:131" s="238"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c r="A7" s="239">
        <v>1</v>
      </c>
      <c r="B7" s="1111" t="s">
        <v>390</v>
      </c>
      <c r="C7" s="1112"/>
      <c r="D7" s="1112"/>
      <c r="E7" s="1112"/>
      <c r="F7" s="1112"/>
      <c r="G7" s="1112"/>
      <c r="H7" s="1112"/>
      <c r="I7" s="1112"/>
      <c r="J7" s="1112"/>
      <c r="K7" s="1112"/>
      <c r="L7" s="1112"/>
      <c r="M7" s="1112"/>
      <c r="N7" s="1112"/>
      <c r="O7" s="1112"/>
      <c r="P7" s="1113"/>
      <c r="Q7" s="1169">
        <v>3731</v>
      </c>
      <c r="R7" s="1170"/>
      <c r="S7" s="1170"/>
      <c r="T7" s="1170"/>
      <c r="U7" s="1170"/>
      <c r="V7" s="1170">
        <v>3565</v>
      </c>
      <c r="W7" s="1170"/>
      <c r="X7" s="1170"/>
      <c r="Y7" s="1170"/>
      <c r="Z7" s="1170"/>
      <c r="AA7" s="1170">
        <v>166</v>
      </c>
      <c r="AB7" s="1170"/>
      <c r="AC7" s="1170"/>
      <c r="AD7" s="1170"/>
      <c r="AE7" s="1171"/>
      <c r="AF7" s="1172">
        <v>90</v>
      </c>
      <c r="AG7" s="1173"/>
      <c r="AH7" s="1173"/>
      <c r="AI7" s="1173"/>
      <c r="AJ7" s="1174"/>
      <c r="AK7" s="1175">
        <v>345</v>
      </c>
      <c r="AL7" s="1176"/>
      <c r="AM7" s="1176"/>
      <c r="AN7" s="1176"/>
      <c r="AO7" s="1176"/>
      <c r="AP7" s="1176">
        <v>3110</v>
      </c>
      <c r="AQ7" s="1176"/>
      <c r="AR7" s="1176"/>
      <c r="AS7" s="1176"/>
      <c r="AT7" s="1176"/>
      <c r="AU7" s="1177"/>
      <c r="AV7" s="1177"/>
      <c r="AW7" s="1177"/>
      <c r="AX7" s="1177"/>
      <c r="AY7" s="1178"/>
      <c r="AZ7" s="235"/>
      <c r="BA7" s="235"/>
      <c r="BB7" s="235"/>
      <c r="BC7" s="235"/>
      <c r="BD7" s="235"/>
      <c r="BE7" s="236"/>
      <c r="BF7" s="236"/>
      <c r="BG7" s="236"/>
      <c r="BH7" s="236"/>
      <c r="BI7" s="236"/>
      <c r="BJ7" s="236"/>
      <c r="BK7" s="236"/>
      <c r="BL7" s="236"/>
      <c r="BM7" s="236"/>
      <c r="BN7" s="236"/>
      <c r="BO7" s="236"/>
      <c r="BP7" s="236"/>
      <c r="BQ7" s="239">
        <v>1</v>
      </c>
      <c r="BR7" s="240"/>
      <c r="BS7" s="1163" t="s">
        <v>577</v>
      </c>
      <c r="BT7" s="1164"/>
      <c r="BU7" s="1164"/>
      <c r="BV7" s="1164"/>
      <c r="BW7" s="1164"/>
      <c r="BX7" s="1164"/>
      <c r="BY7" s="1164"/>
      <c r="BZ7" s="1164"/>
      <c r="CA7" s="1164"/>
      <c r="CB7" s="1164"/>
      <c r="CC7" s="1164"/>
      <c r="CD7" s="1164"/>
      <c r="CE7" s="1164"/>
      <c r="CF7" s="1164"/>
      <c r="CG7" s="1179"/>
      <c r="CH7" s="1166">
        <v>46</v>
      </c>
      <c r="CI7" s="1167"/>
      <c r="CJ7" s="1167"/>
      <c r="CK7" s="1167"/>
      <c r="CL7" s="1168"/>
      <c r="CM7" s="1166">
        <v>8</v>
      </c>
      <c r="CN7" s="1167"/>
      <c r="CO7" s="1167"/>
      <c r="CP7" s="1167"/>
      <c r="CQ7" s="1168"/>
      <c r="CR7" s="1166">
        <v>3</v>
      </c>
      <c r="CS7" s="1167"/>
      <c r="CT7" s="1167"/>
      <c r="CU7" s="1167"/>
      <c r="CV7" s="1168"/>
      <c r="CW7" s="1166" t="s">
        <v>576</v>
      </c>
      <c r="CX7" s="1167"/>
      <c r="CY7" s="1167"/>
      <c r="CZ7" s="1167"/>
      <c r="DA7" s="1168"/>
      <c r="DB7" s="1160" t="s">
        <v>578</v>
      </c>
      <c r="DC7" s="1161"/>
      <c r="DD7" s="1161"/>
      <c r="DE7" s="1161"/>
      <c r="DF7" s="1162"/>
      <c r="DG7" s="1160" t="s">
        <v>578</v>
      </c>
      <c r="DH7" s="1161"/>
      <c r="DI7" s="1161"/>
      <c r="DJ7" s="1161"/>
      <c r="DK7" s="1162"/>
      <c r="DL7" s="1160" t="s">
        <v>578</v>
      </c>
      <c r="DM7" s="1161"/>
      <c r="DN7" s="1161"/>
      <c r="DO7" s="1161"/>
      <c r="DP7" s="1162"/>
      <c r="DQ7" s="1160" t="s">
        <v>578</v>
      </c>
      <c r="DR7" s="1161"/>
      <c r="DS7" s="1161"/>
      <c r="DT7" s="1161"/>
      <c r="DU7" s="1162"/>
      <c r="DV7" s="1163"/>
      <c r="DW7" s="1164"/>
      <c r="DX7" s="1164"/>
      <c r="DY7" s="1164"/>
      <c r="DZ7" s="1165"/>
      <c r="EA7" s="237"/>
    </row>
    <row r="8" spans="1:131" s="238" customFormat="1" ht="26.25" customHeight="1">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391</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c r="A23" s="243" t="s">
        <v>392</v>
      </c>
      <c r="B23" s="1001" t="s">
        <v>393</v>
      </c>
      <c r="C23" s="1002"/>
      <c r="D23" s="1002"/>
      <c r="E23" s="1002"/>
      <c r="F23" s="1002"/>
      <c r="G23" s="1002"/>
      <c r="H23" s="1002"/>
      <c r="I23" s="1002"/>
      <c r="J23" s="1002"/>
      <c r="K23" s="1002"/>
      <c r="L23" s="1002"/>
      <c r="M23" s="1002"/>
      <c r="N23" s="1002"/>
      <c r="O23" s="1002"/>
      <c r="P23" s="1012"/>
      <c r="Q23" s="1131">
        <v>3731</v>
      </c>
      <c r="R23" s="1125"/>
      <c r="S23" s="1125"/>
      <c r="T23" s="1125"/>
      <c r="U23" s="1125"/>
      <c r="V23" s="1125">
        <v>3565</v>
      </c>
      <c r="W23" s="1125"/>
      <c r="X23" s="1125"/>
      <c r="Y23" s="1125"/>
      <c r="Z23" s="1125"/>
      <c r="AA23" s="1125">
        <v>166</v>
      </c>
      <c r="AB23" s="1125"/>
      <c r="AC23" s="1125"/>
      <c r="AD23" s="1125"/>
      <c r="AE23" s="1132"/>
      <c r="AF23" s="1133">
        <v>90</v>
      </c>
      <c r="AG23" s="1125"/>
      <c r="AH23" s="1125"/>
      <c r="AI23" s="1125"/>
      <c r="AJ23" s="1134"/>
      <c r="AK23" s="1135"/>
      <c r="AL23" s="1136"/>
      <c r="AM23" s="1136"/>
      <c r="AN23" s="1136"/>
      <c r="AO23" s="1136"/>
      <c r="AP23" s="1125">
        <v>3110</v>
      </c>
      <c r="AQ23" s="1125"/>
      <c r="AR23" s="1125"/>
      <c r="AS23" s="1125"/>
      <c r="AT23" s="1125"/>
      <c r="AU23" s="1126"/>
      <c r="AV23" s="1126"/>
      <c r="AW23" s="1126"/>
      <c r="AX23" s="1126"/>
      <c r="AY23" s="1127"/>
      <c r="AZ23" s="1128" t="s">
        <v>126</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c r="A24" s="1124" t="s">
        <v>394</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c r="A25" s="1123" t="s">
        <v>395</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c r="A26" s="1059" t="s">
        <v>373</v>
      </c>
      <c r="B26" s="1060"/>
      <c r="C26" s="1060"/>
      <c r="D26" s="1060"/>
      <c r="E26" s="1060"/>
      <c r="F26" s="1060"/>
      <c r="G26" s="1060"/>
      <c r="H26" s="1060"/>
      <c r="I26" s="1060"/>
      <c r="J26" s="1060"/>
      <c r="K26" s="1060"/>
      <c r="L26" s="1060"/>
      <c r="M26" s="1060"/>
      <c r="N26" s="1060"/>
      <c r="O26" s="1060"/>
      <c r="P26" s="1061"/>
      <c r="Q26" s="1065" t="s">
        <v>396</v>
      </c>
      <c r="R26" s="1066"/>
      <c r="S26" s="1066"/>
      <c r="T26" s="1066"/>
      <c r="U26" s="1067"/>
      <c r="V26" s="1065" t="s">
        <v>397</v>
      </c>
      <c r="W26" s="1066"/>
      <c r="X26" s="1066"/>
      <c r="Y26" s="1066"/>
      <c r="Z26" s="1067"/>
      <c r="AA26" s="1065" t="s">
        <v>398</v>
      </c>
      <c r="AB26" s="1066"/>
      <c r="AC26" s="1066"/>
      <c r="AD26" s="1066"/>
      <c r="AE26" s="1066"/>
      <c r="AF26" s="1119" t="s">
        <v>399</v>
      </c>
      <c r="AG26" s="1072"/>
      <c r="AH26" s="1072"/>
      <c r="AI26" s="1072"/>
      <c r="AJ26" s="1120"/>
      <c r="AK26" s="1066" t="s">
        <v>400</v>
      </c>
      <c r="AL26" s="1066"/>
      <c r="AM26" s="1066"/>
      <c r="AN26" s="1066"/>
      <c r="AO26" s="1067"/>
      <c r="AP26" s="1065" t="s">
        <v>401</v>
      </c>
      <c r="AQ26" s="1066"/>
      <c r="AR26" s="1066"/>
      <c r="AS26" s="1066"/>
      <c r="AT26" s="1067"/>
      <c r="AU26" s="1065" t="s">
        <v>402</v>
      </c>
      <c r="AV26" s="1066"/>
      <c r="AW26" s="1066"/>
      <c r="AX26" s="1066"/>
      <c r="AY26" s="1067"/>
      <c r="AZ26" s="1065" t="s">
        <v>403</v>
      </c>
      <c r="BA26" s="1066"/>
      <c r="BB26" s="1066"/>
      <c r="BC26" s="1066"/>
      <c r="BD26" s="1067"/>
      <c r="BE26" s="1065" t="s">
        <v>380</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c r="A28" s="245">
        <v>1</v>
      </c>
      <c r="B28" s="1111" t="s">
        <v>404</v>
      </c>
      <c r="C28" s="1112"/>
      <c r="D28" s="1112"/>
      <c r="E28" s="1112"/>
      <c r="F28" s="1112"/>
      <c r="G28" s="1112"/>
      <c r="H28" s="1112"/>
      <c r="I28" s="1112"/>
      <c r="J28" s="1112"/>
      <c r="K28" s="1112"/>
      <c r="L28" s="1112"/>
      <c r="M28" s="1112"/>
      <c r="N28" s="1112"/>
      <c r="O28" s="1112"/>
      <c r="P28" s="1113"/>
      <c r="Q28" s="1114">
        <v>229</v>
      </c>
      <c r="R28" s="1115"/>
      <c r="S28" s="1115"/>
      <c r="T28" s="1115"/>
      <c r="U28" s="1115"/>
      <c r="V28" s="1115">
        <v>225</v>
      </c>
      <c r="W28" s="1115"/>
      <c r="X28" s="1115"/>
      <c r="Y28" s="1115"/>
      <c r="Z28" s="1115"/>
      <c r="AA28" s="1115">
        <v>4</v>
      </c>
      <c r="AB28" s="1115"/>
      <c r="AC28" s="1115"/>
      <c r="AD28" s="1115"/>
      <c r="AE28" s="1116"/>
      <c r="AF28" s="1117">
        <v>4</v>
      </c>
      <c r="AG28" s="1115"/>
      <c r="AH28" s="1115"/>
      <c r="AI28" s="1115"/>
      <c r="AJ28" s="1118"/>
      <c r="AK28" s="1106">
        <v>9</v>
      </c>
      <c r="AL28" s="1107"/>
      <c r="AM28" s="1107"/>
      <c r="AN28" s="1107"/>
      <c r="AO28" s="1107"/>
      <c r="AP28" s="1107" t="s">
        <v>576</v>
      </c>
      <c r="AQ28" s="1107"/>
      <c r="AR28" s="1107"/>
      <c r="AS28" s="1107"/>
      <c r="AT28" s="1107"/>
      <c r="AU28" s="1107" t="s">
        <v>576</v>
      </c>
      <c r="AV28" s="1107"/>
      <c r="AW28" s="1107"/>
      <c r="AX28" s="1107"/>
      <c r="AY28" s="1107"/>
      <c r="AZ28" s="1108" t="s">
        <v>576</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c r="A29" s="245">
        <v>2</v>
      </c>
      <c r="B29" s="1094" t="s">
        <v>405</v>
      </c>
      <c r="C29" s="1095"/>
      <c r="D29" s="1095"/>
      <c r="E29" s="1095"/>
      <c r="F29" s="1095"/>
      <c r="G29" s="1095"/>
      <c r="H29" s="1095"/>
      <c r="I29" s="1095"/>
      <c r="J29" s="1095"/>
      <c r="K29" s="1095"/>
      <c r="L29" s="1095"/>
      <c r="M29" s="1095"/>
      <c r="N29" s="1095"/>
      <c r="O29" s="1095"/>
      <c r="P29" s="1096"/>
      <c r="Q29" s="1102">
        <v>107</v>
      </c>
      <c r="R29" s="1103"/>
      <c r="S29" s="1103"/>
      <c r="T29" s="1103"/>
      <c r="U29" s="1103"/>
      <c r="V29" s="1103">
        <v>93</v>
      </c>
      <c r="W29" s="1103"/>
      <c r="X29" s="1103"/>
      <c r="Y29" s="1103"/>
      <c r="Z29" s="1103"/>
      <c r="AA29" s="1103">
        <v>14</v>
      </c>
      <c r="AB29" s="1103"/>
      <c r="AC29" s="1103"/>
      <c r="AD29" s="1103"/>
      <c r="AE29" s="1104"/>
      <c r="AF29" s="1099">
        <v>14</v>
      </c>
      <c r="AG29" s="1100"/>
      <c r="AH29" s="1100"/>
      <c r="AI29" s="1100"/>
      <c r="AJ29" s="1101"/>
      <c r="AK29" s="1044">
        <v>6</v>
      </c>
      <c r="AL29" s="1035"/>
      <c r="AM29" s="1035"/>
      <c r="AN29" s="1035"/>
      <c r="AO29" s="1035"/>
      <c r="AP29" s="1035">
        <v>1</v>
      </c>
      <c r="AQ29" s="1035"/>
      <c r="AR29" s="1035"/>
      <c r="AS29" s="1035"/>
      <c r="AT29" s="1035"/>
      <c r="AU29" s="1035">
        <v>0</v>
      </c>
      <c r="AV29" s="1035"/>
      <c r="AW29" s="1035"/>
      <c r="AX29" s="1035"/>
      <c r="AY29" s="1035"/>
      <c r="AZ29" s="1105" t="s">
        <v>576</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c r="A30" s="245">
        <v>3</v>
      </c>
      <c r="B30" s="1094" t="s">
        <v>406</v>
      </c>
      <c r="C30" s="1095"/>
      <c r="D30" s="1095"/>
      <c r="E30" s="1095"/>
      <c r="F30" s="1095"/>
      <c r="G30" s="1095"/>
      <c r="H30" s="1095"/>
      <c r="I30" s="1095"/>
      <c r="J30" s="1095"/>
      <c r="K30" s="1095"/>
      <c r="L30" s="1095"/>
      <c r="M30" s="1095"/>
      <c r="N30" s="1095"/>
      <c r="O30" s="1095"/>
      <c r="P30" s="1096"/>
      <c r="Q30" s="1102">
        <v>258</v>
      </c>
      <c r="R30" s="1103"/>
      <c r="S30" s="1103"/>
      <c r="T30" s="1103"/>
      <c r="U30" s="1103"/>
      <c r="V30" s="1103">
        <v>253</v>
      </c>
      <c r="W30" s="1103"/>
      <c r="X30" s="1103"/>
      <c r="Y30" s="1103"/>
      <c r="Z30" s="1103"/>
      <c r="AA30" s="1103">
        <v>5</v>
      </c>
      <c r="AB30" s="1103"/>
      <c r="AC30" s="1103"/>
      <c r="AD30" s="1103"/>
      <c r="AE30" s="1104"/>
      <c r="AF30" s="1099">
        <v>5</v>
      </c>
      <c r="AG30" s="1100"/>
      <c r="AH30" s="1100"/>
      <c r="AI30" s="1100"/>
      <c r="AJ30" s="1101"/>
      <c r="AK30" s="1044">
        <v>10</v>
      </c>
      <c r="AL30" s="1035"/>
      <c r="AM30" s="1035"/>
      <c r="AN30" s="1035"/>
      <c r="AO30" s="1035"/>
      <c r="AP30" s="1035" t="s">
        <v>576</v>
      </c>
      <c r="AQ30" s="1035"/>
      <c r="AR30" s="1035"/>
      <c r="AS30" s="1035"/>
      <c r="AT30" s="1035"/>
      <c r="AU30" s="1035" t="s">
        <v>576</v>
      </c>
      <c r="AV30" s="1035"/>
      <c r="AW30" s="1035"/>
      <c r="AX30" s="1035"/>
      <c r="AY30" s="1035"/>
      <c r="AZ30" s="1105" t="s">
        <v>576</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c r="A31" s="245">
        <v>4</v>
      </c>
      <c r="B31" s="1094" t="s">
        <v>407</v>
      </c>
      <c r="C31" s="1095"/>
      <c r="D31" s="1095"/>
      <c r="E31" s="1095"/>
      <c r="F31" s="1095"/>
      <c r="G31" s="1095"/>
      <c r="H31" s="1095"/>
      <c r="I31" s="1095"/>
      <c r="J31" s="1095"/>
      <c r="K31" s="1095"/>
      <c r="L31" s="1095"/>
      <c r="M31" s="1095"/>
      <c r="N31" s="1095"/>
      <c r="O31" s="1095"/>
      <c r="P31" s="1096"/>
      <c r="Q31" s="1102">
        <v>28</v>
      </c>
      <c r="R31" s="1103"/>
      <c r="S31" s="1103"/>
      <c r="T31" s="1103"/>
      <c r="U31" s="1103"/>
      <c r="V31" s="1103">
        <v>28</v>
      </c>
      <c r="W31" s="1103"/>
      <c r="X31" s="1103"/>
      <c r="Y31" s="1103"/>
      <c r="Z31" s="1103"/>
      <c r="AA31" s="1103">
        <v>0</v>
      </c>
      <c r="AB31" s="1103"/>
      <c r="AC31" s="1103"/>
      <c r="AD31" s="1103"/>
      <c r="AE31" s="1104"/>
      <c r="AF31" s="1099">
        <v>0</v>
      </c>
      <c r="AG31" s="1100"/>
      <c r="AH31" s="1100"/>
      <c r="AI31" s="1100"/>
      <c r="AJ31" s="1101"/>
      <c r="AK31" s="1044">
        <v>13</v>
      </c>
      <c r="AL31" s="1035"/>
      <c r="AM31" s="1035"/>
      <c r="AN31" s="1035"/>
      <c r="AO31" s="1035"/>
      <c r="AP31" s="1035" t="s">
        <v>576</v>
      </c>
      <c r="AQ31" s="1035"/>
      <c r="AR31" s="1035"/>
      <c r="AS31" s="1035"/>
      <c r="AT31" s="1035"/>
      <c r="AU31" s="1035" t="s">
        <v>576</v>
      </c>
      <c r="AV31" s="1035"/>
      <c r="AW31" s="1035"/>
      <c r="AX31" s="1035"/>
      <c r="AY31" s="1035"/>
      <c r="AZ31" s="1105" t="s">
        <v>576</v>
      </c>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c r="A32" s="245">
        <v>5</v>
      </c>
      <c r="B32" s="1094" t="s">
        <v>408</v>
      </c>
      <c r="C32" s="1095"/>
      <c r="D32" s="1095"/>
      <c r="E32" s="1095"/>
      <c r="F32" s="1095"/>
      <c r="G32" s="1095"/>
      <c r="H32" s="1095"/>
      <c r="I32" s="1095"/>
      <c r="J32" s="1095"/>
      <c r="K32" s="1095"/>
      <c r="L32" s="1095"/>
      <c r="M32" s="1095"/>
      <c r="N32" s="1095"/>
      <c r="O32" s="1095"/>
      <c r="P32" s="1096"/>
      <c r="Q32" s="1102">
        <v>187</v>
      </c>
      <c r="R32" s="1103"/>
      <c r="S32" s="1103"/>
      <c r="T32" s="1103"/>
      <c r="U32" s="1103"/>
      <c r="V32" s="1103">
        <v>182</v>
      </c>
      <c r="W32" s="1103"/>
      <c r="X32" s="1103"/>
      <c r="Y32" s="1103"/>
      <c r="Z32" s="1103"/>
      <c r="AA32" s="1103">
        <v>5</v>
      </c>
      <c r="AB32" s="1103"/>
      <c r="AC32" s="1103"/>
      <c r="AD32" s="1103"/>
      <c r="AE32" s="1104"/>
      <c r="AF32" s="1099">
        <v>5</v>
      </c>
      <c r="AG32" s="1100"/>
      <c r="AH32" s="1100"/>
      <c r="AI32" s="1100"/>
      <c r="AJ32" s="1101"/>
      <c r="AK32" s="1044">
        <v>7</v>
      </c>
      <c r="AL32" s="1035"/>
      <c r="AM32" s="1035"/>
      <c r="AN32" s="1035"/>
      <c r="AO32" s="1035"/>
      <c r="AP32" s="1035" t="s">
        <v>576</v>
      </c>
      <c r="AQ32" s="1035"/>
      <c r="AR32" s="1035"/>
      <c r="AS32" s="1035"/>
      <c r="AT32" s="1035"/>
      <c r="AU32" s="1035" t="s">
        <v>576</v>
      </c>
      <c r="AV32" s="1035"/>
      <c r="AW32" s="1035"/>
      <c r="AX32" s="1035"/>
      <c r="AY32" s="1035"/>
      <c r="AZ32" s="1105" t="s">
        <v>576</v>
      </c>
      <c r="BA32" s="1105"/>
      <c r="BB32" s="1105"/>
      <c r="BC32" s="1105"/>
      <c r="BD32" s="1105"/>
      <c r="BE32" s="1036"/>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c r="A33" s="245">
        <v>6</v>
      </c>
      <c r="B33" s="1094" t="s">
        <v>409</v>
      </c>
      <c r="C33" s="1095"/>
      <c r="D33" s="1095"/>
      <c r="E33" s="1095"/>
      <c r="F33" s="1095"/>
      <c r="G33" s="1095"/>
      <c r="H33" s="1095"/>
      <c r="I33" s="1095"/>
      <c r="J33" s="1095"/>
      <c r="K33" s="1095"/>
      <c r="L33" s="1095"/>
      <c r="M33" s="1095"/>
      <c r="N33" s="1095"/>
      <c r="O33" s="1095"/>
      <c r="P33" s="1096"/>
      <c r="Q33" s="1102">
        <v>79</v>
      </c>
      <c r="R33" s="1103"/>
      <c r="S33" s="1103"/>
      <c r="T33" s="1103"/>
      <c r="U33" s="1103"/>
      <c r="V33" s="1103">
        <v>72</v>
      </c>
      <c r="W33" s="1103"/>
      <c r="X33" s="1103"/>
      <c r="Y33" s="1103"/>
      <c r="Z33" s="1103"/>
      <c r="AA33" s="1103">
        <v>7</v>
      </c>
      <c r="AB33" s="1103"/>
      <c r="AC33" s="1103"/>
      <c r="AD33" s="1103"/>
      <c r="AE33" s="1104"/>
      <c r="AF33" s="1099">
        <v>7</v>
      </c>
      <c r="AG33" s="1100"/>
      <c r="AH33" s="1100"/>
      <c r="AI33" s="1100"/>
      <c r="AJ33" s="1101"/>
      <c r="AK33" s="1044">
        <v>47</v>
      </c>
      <c r="AL33" s="1035"/>
      <c r="AM33" s="1035"/>
      <c r="AN33" s="1035"/>
      <c r="AO33" s="1035"/>
      <c r="AP33" s="1035">
        <v>158</v>
      </c>
      <c r="AQ33" s="1035"/>
      <c r="AR33" s="1035"/>
      <c r="AS33" s="1035"/>
      <c r="AT33" s="1035"/>
      <c r="AU33" s="1035">
        <v>135</v>
      </c>
      <c r="AV33" s="1035"/>
      <c r="AW33" s="1035"/>
      <c r="AX33" s="1035"/>
      <c r="AY33" s="1035"/>
      <c r="AZ33" s="1105" t="s">
        <v>576</v>
      </c>
      <c r="BA33" s="1105"/>
      <c r="BB33" s="1105"/>
      <c r="BC33" s="1105"/>
      <c r="BD33" s="1105"/>
      <c r="BE33" s="1036" t="s">
        <v>410</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c r="A34" s="245">
        <v>7</v>
      </c>
      <c r="B34" s="1094" t="s">
        <v>411</v>
      </c>
      <c r="C34" s="1095"/>
      <c r="D34" s="1095"/>
      <c r="E34" s="1095"/>
      <c r="F34" s="1095"/>
      <c r="G34" s="1095"/>
      <c r="H34" s="1095"/>
      <c r="I34" s="1095"/>
      <c r="J34" s="1095"/>
      <c r="K34" s="1095"/>
      <c r="L34" s="1095"/>
      <c r="M34" s="1095"/>
      <c r="N34" s="1095"/>
      <c r="O34" s="1095"/>
      <c r="P34" s="1096"/>
      <c r="Q34" s="1102">
        <v>197</v>
      </c>
      <c r="R34" s="1103"/>
      <c r="S34" s="1103"/>
      <c r="T34" s="1103"/>
      <c r="U34" s="1103"/>
      <c r="V34" s="1103">
        <v>189</v>
      </c>
      <c r="W34" s="1103"/>
      <c r="X34" s="1103"/>
      <c r="Y34" s="1103"/>
      <c r="Z34" s="1103"/>
      <c r="AA34" s="1103">
        <v>8</v>
      </c>
      <c r="AB34" s="1103"/>
      <c r="AC34" s="1103"/>
      <c r="AD34" s="1103"/>
      <c r="AE34" s="1104"/>
      <c r="AF34" s="1099">
        <v>3</v>
      </c>
      <c r="AG34" s="1100"/>
      <c r="AH34" s="1100"/>
      <c r="AI34" s="1100"/>
      <c r="AJ34" s="1101"/>
      <c r="AK34" s="1044">
        <v>70</v>
      </c>
      <c r="AL34" s="1035"/>
      <c r="AM34" s="1035"/>
      <c r="AN34" s="1035"/>
      <c r="AO34" s="1035"/>
      <c r="AP34" s="1035">
        <v>760</v>
      </c>
      <c r="AQ34" s="1035"/>
      <c r="AR34" s="1035"/>
      <c r="AS34" s="1035"/>
      <c r="AT34" s="1035"/>
      <c r="AU34" s="1035">
        <v>707</v>
      </c>
      <c r="AV34" s="1035"/>
      <c r="AW34" s="1035"/>
      <c r="AX34" s="1035"/>
      <c r="AY34" s="1035"/>
      <c r="AZ34" s="1105" t="s">
        <v>576</v>
      </c>
      <c r="BA34" s="1105"/>
      <c r="BB34" s="1105"/>
      <c r="BC34" s="1105"/>
      <c r="BD34" s="1105"/>
      <c r="BE34" s="1036" t="s">
        <v>412</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413</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c r="A63" s="243" t="s">
        <v>392</v>
      </c>
      <c r="B63" s="1001" t="s">
        <v>414</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38</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126</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c r="A65" s="235" t="s">
        <v>415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c r="A66" s="1059" t="s">
        <v>416</v>
      </c>
      <c r="B66" s="1060"/>
      <c r="C66" s="1060"/>
      <c r="D66" s="1060"/>
      <c r="E66" s="1060"/>
      <c r="F66" s="1060"/>
      <c r="G66" s="1060"/>
      <c r="H66" s="1060"/>
      <c r="I66" s="1060"/>
      <c r="J66" s="1060"/>
      <c r="K66" s="1060"/>
      <c r="L66" s="1060"/>
      <c r="M66" s="1060"/>
      <c r="N66" s="1060"/>
      <c r="O66" s="1060"/>
      <c r="P66" s="1061"/>
      <c r="Q66" s="1065" t="s">
        <v>417</v>
      </c>
      <c r="R66" s="1066"/>
      <c r="S66" s="1066"/>
      <c r="T66" s="1066"/>
      <c r="U66" s="1067"/>
      <c r="V66" s="1065" t="s">
        <v>418</v>
      </c>
      <c r="W66" s="1066"/>
      <c r="X66" s="1066"/>
      <c r="Y66" s="1066"/>
      <c r="Z66" s="1067"/>
      <c r="AA66" s="1065" t="s">
        <v>419</v>
      </c>
      <c r="AB66" s="1066"/>
      <c r="AC66" s="1066"/>
      <c r="AD66" s="1066"/>
      <c r="AE66" s="1067"/>
      <c r="AF66" s="1071" t="s">
        <v>399</v>
      </c>
      <c r="AG66" s="1072"/>
      <c r="AH66" s="1072"/>
      <c r="AI66" s="1072"/>
      <c r="AJ66" s="1073"/>
      <c r="AK66" s="1065" t="s">
        <v>420</v>
      </c>
      <c r="AL66" s="1060"/>
      <c r="AM66" s="1060"/>
      <c r="AN66" s="1060"/>
      <c r="AO66" s="1061"/>
      <c r="AP66" s="1065" t="s">
        <v>401</v>
      </c>
      <c r="AQ66" s="1066"/>
      <c r="AR66" s="1066"/>
      <c r="AS66" s="1066"/>
      <c r="AT66" s="1067"/>
      <c r="AU66" s="1065" t="s">
        <v>421</v>
      </c>
      <c r="AV66" s="1066"/>
      <c r="AW66" s="1066"/>
      <c r="AX66" s="1066"/>
      <c r="AY66" s="1067"/>
      <c r="AZ66" s="1065" t="s">
        <v>380</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c r="A68" s="239">
        <v>1</v>
      </c>
      <c r="B68" s="1049" t="s">
        <v>579</v>
      </c>
      <c r="C68" s="1050"/>
      <c r="D68" s="1050"/>
      <c r="E68" s="1050"/>
      <c r="F68" s="1050"/>
      <c r="G68" s="1050"/>
      <c r="H68" s="1050"/>
      <c r="I68" s="1050"/>
      <c r="J68" s="1050"/>
      <c r="K68" s="1050"/>
      <c r="L68" s="1050"/>
      <c r="M68" s="1050"/>
      <c r="N68" s="1050"/>
      <c r="O68" s="1050"/>
      <c r="P68" s="1051"/>
      <c r="Q68" s="1052">
        <v>12284</v>
      </c>
      <c r="R68" s="1046"/>
      <c r="S68" s="1046"/>
      <c r="T68" s="1046"/>
      <c r="U68" s="1046"/>
      <c r="V68" s="1046">
        <v>11939</v>
      </c>
      <c r="W68" s="1046"/>
      <c r="X68" s="1046"/>
      <c r="Y68" s="1046"/>
      <c r="Z68" s="1046"/>
      <c r="AA68" s="1046">
        <v>344</v>
      </c>
      <c r="AB68" s="1046"/>
      <c r="AC68" s="1046"/>
      <c r="AD68" s="1046"/>
      <c r="AE68" s="1046"/>
      <c r="AF68" s="1046">
        <v>344</v>
      </c>
      <c r="AG68" s="1046"/>
      <c r="AH68" s="1046"/>
      <c r="AI68" s="1046"/>
      <c r="AJ68" s="1046"/>
      <c r="AK68" s="1046">
        <v>534</v>
      </c>
      <c r="AL68" s="1046"/>
      <c r="AM68" s="1046"/>
      <c r="AN68" s="1046"/>
      <c r="AO68" s="1046"/>
      <c r="AP68" s="1046" t="s">
        <v>576</v>
      </c>
      <c r="AQ68" s="1046"/>
      <c r="AR68" s="1046"/>
      <c r="AS68" s="1046"/>
      <c r="AT68" s="1046"/>
      <c r="AU68" s="1046" t="s">
        <v>576</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c r="A69" s="241">
        <v>2</v>
      </c>
      <c r="B69" s="1038" t="s">
        <v>580</v>
      </c>
      <c r="C69" s="1039"/>
      <c r="D69" s="1039"/>
      <c r="E69" s="1039"/>
      <c r="F69" s="1039"/>
      <c r="G69" s="1039"/>
      <c r="H69" s="1039"/>
      <c r="I69" s="1039"/>
      <c r="J69" s="1039"/>
      <c r="K69" s="1039"/>
      <c r="L69" s="1039"/>
      <c r="M69" s="1039"/>
      <c r="N69" s="1039"/>
      <c r="O69" s="1039"/>
      <c r="P69" s="1040"/>
      <c r="Q69" s="1041">
        <v>89</v>
      </c>
      <c r="R69" s="1035"/>
      <c r="S69" s="1035"/>
      <c r="T69" s="1035"/>
      <c r="U69" s="1035"/>
      <c r="V69" s="1035">
        <v>84</v>
      </c>
      <c r="W69" s="1035"/>
      <c r="X69" s="1035"/>
      <c r="Y69" s="1035"/>
      <c r="Z69" s="1035"/>
      <c r="AA69" s="1035">
        <v>5</v>
      </c>
      <c r="AB69" s="1035"/>
      <c r="AC69" s="1035"/>
      <c r="AD69" s="1035"/>
      <c r="AE69" s="1035"/>
      <c r="AF69" s="1035">
        <v>5</v>
      </c>
      <c r="AG69" s="1035"/>
      <c r="AH69" s="1035"/>
      <c r="AI69" s="1035"/>
      <c r="AJ69" s="1035"/>
      <c r="AK69" s="1035">
        <v>5</v>
      </c>
      <c r="AL69" s="1035"/>
      <c r="AM69" s="1035"/>
      <c r="AN69" s="1035"/>
      <c r="AO69" s="1035"/>
      <c r="AP69" s="1035" t="s">
        <v>576</v>
      </c>
      <c r="AQ69" s="1035"/>
      <c r="AR69" s="1035"/>
      <c r="AS69" s="1035"/>
      <c r="AT69" s="1035"/>
      <c r="AU69" s="1035" t="s">
        <v>576</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c r="A70" s="241">
        <v>3</v>
      </c>
      <c r="B70" s="1038" t="s">
        <v>581</v>
      </c>
      <c r="C70" s="1039"/>
      <c r="D70" s="1039"/>
      <c r="E70" s="1039"/>
      <c r="F70" s="1039"/>
      <c r="G70" s="1039"/>
      <c r="H70" s="1039"/>
      <c r="I70" s="1039"/>
      <c r="J70" s="1039"/>
      <c r="K70" s="1039"/>
      <c r="L70" s="1039"/>
      <c r="M70" s="1039"/>
      <c r="N70" s="1039"/>
      <c r="O70" s="1039"/>
      <c r="P70" s="1040"/>
      <c r="Q70" s="1041">
        <v>285945</v>
      </c>
      <c r="R70" s="1035"/>
      <c r="S70" s="1035"/>
      <c r="T70" s="1035"/>
      <c r="U70" s="1035"/>
      <c r="V70" s="1035">
        <v>277863</v>
      </c>
      <c r="W70" s="1035"/>
      <c r="X70" s="1035"/>
      <c r="Y70" s="1035"/>
      <c r="Z70" s="1035"/>
      <c r="AA70" s="1035">
        <v>8082</v>
      </c>
      <c r="AB70" s="1035"/>
      <c r="AC70" s="1035"/>
      <c r="AD70" s="1035"/>
      <c r="AE70" s="1035"/>
      <c r="AF70" s="1035">
        <v>8082</v>
      </c>
      <c r="AG70" s="1035"/>
      <c r="AH70" s="1035"/>
      <c r="AI70" s="1035"/>
      <c r="AJ70" s="1035"/>
      <c r="AK70" s="1035" t="s">
        <v>576</v>
      </c>
      <c r="AL70" s="1035"/>
      <c r="AM70" s="1035"/>
      <c r="AN70" s="1035"/>
      <c r="AO70" s="1035"/>
      <c r="AP70" s="1035" t="s">
        <v>576</v>
      </c>
      <c r="AQ70" s="1035"/>
      <c r="AR70" s="1035"/>
      <c r="AS70" s="1035"/>
      <c r="AT70" s="1035"/>
      <c r="AU70" s="1035" t="s">
        <v>576</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c r="A71" s="241">
        <v>4</v>
      </c>
      <c r="B71" s="1038" t="s">
        <v>582</v>
      </c>
      <c r="C71" s="1039"/>
      <c r="D71" s="1039"/>
      <c r="E71" s="1039"/>
      <c r="F71" s="1039"/>
      <c r="G71" s="1039"/>
      <c r="H71" s="1039"/>
      <c r="I71" s="1039"/>
      <c r="J71" s="1039"/>
      <c r="K71" s="1039"/>
      <c r="L71" s="1039"/>
      <c r="M71" s="1039"/>
      <c r="N71" s="1039"/>
      <c r="O71" s="1039"/>
      <c r="P71" s="1040"/>
      <c r="Q71" s="1041">
        <v>477</v>
      </c>
      <c r="R71" s="1035"/>
      <c r="S71" s="1035"/>
      <c r="T71" s="1035"/>
      <c r="U71" s="1035"/>
      <c r="V71" s="1035">
        <v>444</v>
      </c>
      <c r="W71" s="1035"/>
      <c r="X71" s="1035"/>
      <c r="Y71" s="1035"/>
      <c r="Z71" s="1035"/>
      <c r="AA71" s="1035">
        <v>33</v>
      </c>
      <c r="AB71" s="1035"/>
      <c r="AC71" s="1035"/>
      <c r="AD71" s="1035"/>
      <c r="AE71" s="1035"/>
      <c r="AF71" s="1035">
        <v>33</v>
      </c>
      <c r="AG71" s="1035"/>
      <c r="AH71" s="1035"/>
      <c r="AI71" s="1035"/>
      <c r="AJ71" s="1035"/>
      <c r="AK71" s="1035">
        <v>31</v>
      </c>
      <c r="AL71" s="1035"/>
      <c r="AM71" s="1035"/>
      <c r="AN71" s="1035"/>
      <c r="AO71" s="1035"/>
      <c r="AP71" s="1035" t="s">
        <v>576</v>
      </c>
      <c r="AQ71" s="1035"/>
      <c r="AR71" s="1035"/>
      <c r="AS71" s="1035"/>
      <c r="AT71" s="1035"/>
      <c r="AU71" s="1035" t="s">
        <v>576</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c r="A72" s="241">
        <v>5</v>
      </c>
      <c r="B72" s="1038" t="s">
        <v>583</v>
      </c>
      <c r="C72" s="1039"/>
      <c r="D72" s="1039"/>
      <c r="E72" s="1039"/>
      <c r="F72" s="1039"/>
      <c r="G72" s="1039"/>
      <c r="H72" s="1039"/>
      <c r="I72" s="1039"/>
      <c r="J72" s="1039"/>
      <c r="K72" s="1039"/>
      <c r="L72" s="1039"/>
      <c r="M72" s="1039"/>
      <c r="N72" s="1039"/>
      <c r="O72" s="1039"/>
      <c r="P72" s="1040"/>
      <c r="Q72" s="1041">
        <v>1498</v>
      </c>
      <c r="R72" s="1035"/>
      <c r="S72" s="1035"/>
      <c r="T72" s="1035"/>
      <c r="U72" s="1035"/>
      <c r="V72" s="1035">
        <v>1478</v>
      </c>
      <c r="W72" s="1035"/>
      <c r="X72" s="1035"/>
      <c r="Y72" s="1035"/>
      <c r="Z72" s="1035"/>
      <c r="AA72" s="1035">
        <v>20</v>
      </c>
      <c r="AB72" s="1035"/>
      <c r="AC72" s="1035"/>
      <c r="AD72" s="1035"/>
      <c r="AE72" s="1035"/>
      <c r="AF72" s="1035">
        <v>20</v>
      </c>
      <c r="AG72" s="1035"/>
      <c r="AH72" s="1035"/>
      <c r="AI72" s="1035"/>
      <c r="AJ72" s="1035"/>
      <c r="AK72" s="1035">
        <v>19</v>
      </c>
      <c r="AL72" s="1035"/>
      <c r="AM72" s="1035"/>
      <c r="AN72" s="1035"/>
      <c r="AO72" s="1035"/>
      <c r="AP72" s="1035" t="s">
        <v>576</v>
      </c>
      <c r="AQ72" s="1035"/>
      <c r="AR72" s="1035"/>
      <c r="AS72" s="1035"/>
      <c r="AT72" s="1035"/>
      <c r="AU72" s="1035" t="s">
        <v>576</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c r="A73" s="241">
        <v>6</v>
      </c>
      <c r="B73" s="1038" t="s">
        <v>584</v>
      </c>
      <c r="C73" s="1039"/>
      <c r="D73" s="1039"/>
      <c r="E73" s="1039"/>
      <c r="F73" s="1039"/>
      <c r="G73" s="1039"/>
      <c r="H73" s="1039"/>
      <c r="I73" s="1039"/>
      <c r="J73" s="1039"/>
      <c r="K73" s="1039"/>
      <c r="L73" s="1039"/>
      <c r="M73" s="1039"/>
      <c r="N73" s="1039"/>
      <c r="O73" s="1039"/>
      <c r="P73" s="1040"/>
      <c r="Q73" s="1041">
        <v>53</v>
      </c>
      <c r="R73" s="1035"/>
      <c r="S73" s="1035"/>
      <c r="T73" s="1035"/>
      <c r="U73" s="1035"/>
      <c r="V73" s="1035">
        <v>48</v>
      </c>
      <c r="W73" s="1035"/>
      <c r="X73" s="1035"/>
      <c r="Y73" s="1035"/>
      <c r="Z73" s="1035"/>
      <c r="AA73" s="1035">
        <v>5</v>
      </c>
      <c r="AB73" s="1035"/>
      <c r="AC73" s="1035"/>
      <c r="AD73" s="1035"/>
      <c r="AE73" s="1035"/>
      <c r="AF73" s="1035">
        <v>5</v>
      </c>
      <c r="AG73" s="1035"/>
      <c r="AH73" s="1035"/>
      <c r="AI73" s="1035"/>
      <c r="AJ73" s="1035"/>
      <c r="AK73" s="1035">
        <v>4</v>
      </c>
      <c r="AL73" s="1035"/>
      <c r="AM73" s="1035"/>
      <c r="AN73" s="1035"/>
      <c r="AO73" s="1035"/>
      <c r="AP73" s="1035" t="s">
        <v>576</v>
      </c>
      <c r="AQ73" s="1035"/>
      <c r="AR73" s="1035"/>
      <c r="AS73" s="1035"/>
      <c r="AT73" s="1035"/>
      <c r="AU73" s="1035" t="s">
        <v>576</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c r="A74" s="241">
        <v>7</v>
      </c>
      <c r="B74" s="1038" t="s">
        <v>585</v>
      </c>
      <c r="C74" s="1039"/>
      <c r="D74" s="1039"/>
      <c r="E74" s="1039"/>
      <c r="F74" s="1039"/>
      <c r="G74" s="1039"/>
      <c r="H74" s="1039"/>
      <c r="I74" s="1039"/>
      <c r="J74" s="1039"/>
      <c r="K74" s="1039"/>
      <c r="L74" s="1039"/>
      <c r="M74" s="1039"/>
      <c r="N74" s="1039"/>
      <c r="O74" s="1039"/>
      <c r="P74" s="1040"/>
      <c r="Q74" s="1041">
        <v>910</v>
      </c>
      <c r="R74" s="1035"/>
      <c r="S74" s="1035"/>
      <c r="T74" s="1035"/>
      <c r="U74" s="1035"/>
      <c r="V74" s="1035">
        <v>870</v>
      </c>
      <c r="W74" s="1035"/>
      <c r="X74" s="1035"/>
      <c r="Y74" s="1035"/>
      <c r="Z74" s="1035"/>
      <c r="AA74" s="1035">
        <v>40</v>
      </c>
      <c r="AB74" s="1035"/>
      <c r="AC74" s="1035"/>
      <c r="AD74" s="1035"/>
      <c r="AE74" s="1035"/>
      <c r="AF74" s="1035">
        <v>40</v>
      </c>
      <c r="AG74" s="1035"/>
      <c r="AH74" s="1035"/>
      <c r="AI74" s="1035"/>
      <c r="AJ74" s="1035"/>
      <c r="AK74" s="1035">
        <v>47</v>
      </c>
      <c r="AL74" s="1035"/>
      <c r="AM74" s="1035"/>
      <c r="AN74" s="1035"/>
      <c r="AO74" s="1035"/>
      <c r="AP74" s="1035">
        <v>41</v>
      </c>
      <c r="AQ74" s="1035"/>
      <c r="AR74" s="1035"/>
      <c r="AS74" s="1035"/>
      <c r="AT74" s="1035"/>
      <c r="AU74" s="1035" t="s">
        <v>576</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c r="A88" s="243" t="s">
        <v>392</v>
      </c>
      <c r="B88" s="1001" t="s">
        <v>422</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8529</v>
      </c>
      <c r="AG88" s="1023"/>
      <c r="AH88" s="1023"/>
      <c r="AI88" s="1023"/>
      <c r="AJ88" s="1023"/>
      <c r="AK88" s="1027"/>
      <c r="AL88" s="1027"/>
      <c r="AM88" s="1027"/>
      <c r="AN88" s="1027"/>
      <c r="AO88" s="1027"/>
      <c r="AP88" s="1023">
        <v>41</v>
      </c>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1001" t="s">
        <v>423</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3</v>
      </c>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1006" t="s">
        <v>428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c r="A109" s="959" t="s">
        <v>430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431</v>
      </c>
      <c r="AB109" s="960"/>
      <c r="AC109" s="960"/>
      <c r="AD109" s="960"/>
      <c r="AE109" s="961"/>
      <c r="AF109" s="962" t="s">
        <v>432</v>
      </c>
      <c r="AG109" s="960"/>
      <c r="AH109" s="960"/>
      <c r="AI109" s="960"/>
      <c r="AJ109" s="961"/>
      <c r="AK109" s="962" t="s">
        <v>306</v>
      </c>
      <c r="AL109" s="960"/>
      <c r="AM109" s="960"/>
      <c r="AN109" s="960"/>
      <c r="AO109" s="961"/>
      <c r="AP109" s="962" t="s">
        <v>433</v>
      </c>
      <c r="AQ109" s="960"/>
      <c r="AR109" s="960"/>
      <c r="AS109" s="960"/>
      <c r="AT109" s="993"/>
      <c r="AU109" s="959" t="s">
        <v>430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431</v>
      </c>
      <c r="BR109" s="960"/>
      <c r="BS109" s="960"/>
      <c r="BT109" s="960"/>
      <c r="BU109" s="961"/>
      <c r="BV109" s="962" t="s">
        <v>432</v>
      </c>
      <c r="BW109" s="960"/>
      <c r="BX109" s="960"/>
      <c r="BY109" s="960"/>
      <c r="BZ109" s="961"/>
      <c r="CA109" s="962" t="s">
        <v>306</v>
      </c>
      <c r="CB109" s="960"/>
      <c r="CC109" s="960"/>
      <c r="CD109" s="960"/>
      <c r="CE109" s="961"/>
      <c r="CF109" s="1000" t="s">
        <v>433</v>
      </c>
      <c r="CG109" s="1000"/>
      <c r="CH109" s="1000"/>
      <c r="CI109" s="1000"/>
      <c r="CJ109" s="1000"/>
      <c r="CK109" s="962" t="s">
        <v>434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431</v>
      </c>
      <c r="DH109" s="960"/>
      <c r="DI109" s="960"/>
      <c r="DJ109" s="960"/>
      <c r="DK109" s="961"/>
      <c r="DL109" s="962" t="s">
        <v>432</v>
      </c>
      <c r="DM109" s="960"/>
      <c r="DN109" s="960"/>
      <c r="DO109" s="960"/>
      <c r="DP109" s="961"/>
      <c r="DQ109" s="962" t="s">
        <v>306</v>
      </c>
      <c r="DR109" s="960"/>
      <c r="DS109" s="960"/>
      <c r="DT109" s="960"/>
      <c r="DU109" s="961"/>
      <c r="DV109" s="962" t="s">
        <v>433</v>
      </c>
      <c r="DW109" s="960"/>
      <c r="DX109" s="960"/>
      <c r="DY109" s="960"/>
      <c r="DZ109" s="993"/>
    </row>
    <row r="110" spans="1:131" s="233" customFormat="1" ht="26.25" customHeight="1">
      <c r="A110" s="871" t="s">
        <v>435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386175</v>
      </c>
      <c r="AB110" s="953"/>
      <c r="AC110" s="953"/>
      <c r="AD110" s="953"/>
      <c r="AE110" s="954"/>
      <c r="AF110" s="955">
        <v>360769</v>
      </c>
      <c r="AG110" s="953"/>
      <c r="AH110" s="953"/>
      <c r="AI110" s="953"/>
      <c r="AJ110" s="954"/>
      <c r="AK110" s="955">
        <v>340552</v>
      </c>
      <c r="AL110" s="953"/>
      <c r="AM110" s="953"/>
      <c r="AN110" s="953"/>
      <c r="AO110" s="954"/>
      <c r="AP110" s="956">
        <v>22.9</v>
      </c>
      <c r="AQ110" s="957"/>
      <c r="AR110" s="957"/>
      <c r="AS110" s="957"/>
      <c r="AT110" s="958"/>
      <c r="AU110" s="994" t="s">
        <v>72</v>
      </c>
      <c r="AV110" s="995"/>
      <c r="AW110" s="995"/>
      <c r="AX110" s="995"/>
      <c r="AY110" s="995"/>
      <c r="AZ110" s="924" t="s">
        <v>436</v>
      </c>
      <c r="BA110" s="872"/>
      <c r="BB110" s="872"/>
      <c r="BC110" s="872"/>
      <c r="BD110" s="872"/>
      <c r="BE110" s="872"/>
      <c r="BF110" s="872"/>
      <c r="BG110" s="872"/>
      <c r="BH110" s="872"/>
      <c r="BI110" s="872"/>
      <c r="BJ110" s="872"/>
      <c r="BK110" s="872"/>
      <c r="BL110" s="872"/>
      <c r="BM110" s="872"/>
      <c r="BN110" s="872"/>
      <c r="BO110" s="872"/>
      <c r="BP110" s="873"/>
      <c r="BQ110" s="925">
        <v>2718586</v>
      </c>
      <c r="BR110" s="906"/>
      <c r="BS110" s="906"/>
      <c r="BT110" s="906"/>
      <c r="BU110" s="906"/>
      <c r="BV110" s="906">
        <v>3105719</v>
      </c>
      <c r="BW110" s="906"/>
      <c r="BX110" s="906"/>
      <c r="BY110" s="906"/>
      <c r="BZ110" s="906"/>
      <c r="CA110" s="906">
        <v>3110271</v>
      </c>
      <c r="CB110" s="906"/>
      <c r="CC110" s="906"/>
      <c r="CD110" s="906"/>
      <c r="CE110" s="906"/>
      <c r="CF110" s="930">
        <v>209.4</v>
      </c>
      <c r="CG110" s="931"/>
      <c r="CH110" s="931"/>
      <c r="CI110" s="931"/>
      <c r="CJ110" s="931"/>
      <c r="CK110" s="990" t="s">
        <v>437</v>
      </c>
      <c r="CL110" s="883"/>
      <c r="CM110" s="924" t="s">
        <v>438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126</v>
      </c>
      <c r="DH110" s="906"/>
      <c r="DI110" s="906"/>
      <c r="DJ110" s="906"/>
      <c r="DK110" s="906"/>
      <c r="DL110" s="906" t="s">
        <v>126</v>
      </c>
      <c r="DM110" s="906"/>
      <c r="DN110" s="906"/>
      <c r="DO110" s="906"/>
      <c r="DP110" s="906"/>
      <c r="DQ110" s="906" t="s">
        <v>126</v>
      </c>
      <c r="DR110" s="906"/>
      <c r="DS110" s="906"/>
      <c r="DT110" s="906"/>
      <c r="DU110" s="906"/>
      <c r="DV110" s="907" t="s">
        <v>126</v>
      </c>
      <c r="DW110" s="907"/>
      <c r="DX110" s="907"/>
      <c r="DY110" s="907"/>
      <c r="DZ110" s="908"/>
    </row>
    <row r="111" spans="1:131" s="233" customFormat="1" ht="26.25" customHeight="1">
      <c r="A111" s="838" t="s">
        <v>439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126</v>
      </c>
      <c r="AB111" s="983"/>
      <c r="AC111" s="983"/>
      <c r="AD111" s="983"/>
      <c r="AE111" s="984"/>
      <c r="AF111" s="985" t="s">
        <v>126</v>
      </c>
      <c r="AG111" s="983"/>
      <c r="AH111" s="983"/>
      <c r="AI111" s="983"/>
      <c r="AJ111" s="984"/>
      <c r="AK111" s="985" t="s">
        <v>126</v>
      </c>
      <c r="AL111" s="983"/>
      <c r="AM111" s="983"/>
      <c r="AN111" s="983"/>
      <c r="AO111" s="984"/>
      <c r="AP111" s="986" t="s">
        <v>126</v>
      </c>
      <c r="AQ111" s="987"/>
      <c r="AR111" s="987"/>
      <c r="AS111" s="987"/>
      <c r="AT111" s="988"/>
      <c r="AU111" s="996"/>
      <c r="AV111" s="997"/>
      <c r="AW111" s="997"/>
      <c r="AX111" s="997"/>
      <c r="AY111" s="997"/>
      <c r="AZ111" s="879" t="s">
        <v>440</v>
      </c>
      <c r="BA111" s="816"/>
      <c r="BB111" s="816"/>
      <c r="BC111" s="816"/>
      <c r="BD111" s="816"/>
      <c r="BE111" s="816"/>
      <c r="BF111" s="816"/>
      <c r="BG111" s="816"/>
      <c r="BH111" s="816"/>
      <c r="BI111" s="816"/>
      <c r="BJ111" s="816"/>
      <c r="BK111" s="816"/>
      <c r="BL111" s="816"/>
      <c r="BM111" s="816"/>
      <c r="BN111" s="816"/>
      <c r="BO111" s="816"/>
      <c r="BP111" s="817"/>
      <c r="BQ111" s="880" t="s">
        <v>126</v>
      </c>
      <c r="BR111" s="881"/>
      <c r="BS111" s="881"/>
      <c r="BT111" s="881"/>
      <c r="BU111" s="881"/>
      <c r="BV111" s="881" t="s">
        <v>126</v>
      </c>
      <c r="BW111" s="881"/>
      <c r="BX111" s="881"/>
      <c r="BY111" s="881"/>
      <c r="BZ111" s="881"/>
      <c r="CA111" s="881" t="s">
        <v>239</v>
      </c>
      <c r="CB111" s="881"/>
      <c r="CC111" s="881"/>
      <c r="CD111" s="881"/>
      <c r="CE111" s="881"/>
      <c r="CF111" s="939" t="s">
        <v>126</v>
      </c>
      <c r="CG111" s="940"/>
      <c r="CH111" s="940"/>
      <c r="CI111" s="940"/>
      <c r="CJ111" s="940"/>
      <c r="CK111" s="991"/>
      <c r="CL111" s="885"/>
      <c r="CM111" s="879" t="s">
        <v>441</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126</v>
      </c>
      <c r="DH111" s="881"/>
      <c r="DI111" s="881"/>
      <c r="DJ111" s="881"/>
      <c r="DK111" s="881"/>
      <c r="DL111" s="881" t="s">
        <v>126</v>
      </c>
      <c r="DM111" s="881"/>
      <c r="DN111" s="881"/>
      <c r="DO111" s="881"/>
      <c r="DP111" s="881"/>
      <c r="DQ111" s="881" t="s">
        <v>126</v>
      </c>
      <c r="DR111" s="881"/>
      <c r="DS111" s="881"/>
      <c r="DT111" s="881"/>
      <c r="DU111" s="881"/>
      <c r="DV111" s="858" t="s">
        <v>126</v>
      </c>
      <c r="DW111" s="858"/>
      <c r="DX111" s="858"/>
      <c r="DY111" s="858"/>
      <c r="DZ111" s="859"/>
    </row>
    <row r="112" spans="1:131" s="233" customFormat="1" ht="26.25" customHeight="1">
      <c r="A112" s="976" t="s">
        <v>442</v>
      </c>
      <c r="B112" s="977"/>
      <c r="C112" s="816" t="s">
        <v>443</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126</v>
      </c>
      <c r="AB112" s="844"/>
      <c r="AC112" s="844"/>
      <c r="AD112" s="844"/>
      <c r="AE112" s="845"/>
      <c r="AF112" s="846" t="s">
        <v>126</v>
      </c>
      <c r="AG112" s="844"/>
      <c r="AH112" s="844"/>
      <c r="AI112" s="844"/>
      <c r="AJ112" s="845"/>
      <c r="AK112" s="846" t="s">
        <v>126</v>
      </c>
      <c r="AL112" s="844"/>
      <c r="AM112" s="844"/>
      <c r="AN112" s="844"/>
      <c r="AO112" s="845"/>
      <c r="AP112" s="888" t="s">
        <v>126</v>
      </c>
      <c r="AQ112" s="889"/>
      <c r="AR112" s="889"/>
      <c r="AS112" s="889"/>
      <c r="AT112" s="890"/>
      <c r="AU112" s="996"/>
      <c r="AV112" s="997"/>
      <c r="AW112" s="997"/>
      <c r="AX112" s="997"/>
      <c r="AY112" s="997"/>
      <c r="AZ112" s="879" t="s">
        <v>444</v>
      </c>
      <c r="BA112" s="816"/>
      <c r="BB112" s="816"/>
      <c r="BC112" s="816"/>
      <c r="BD112" s="816"/>
      <c r="BE112" s="816"/>
      <c r="BF112" s="816"/>
      <c r="BG112" s="816"/>
      <c r="BH112" s="816"/>
      <c r="BI112" s="816"/>
      <c r="BJ112" s="816"/>
      <c r="BK112" s="816"/>
      <c r="BL112" s="816"/>
      <c r="BM112" s="816"/>
      <c r="BN112" s="816"/>
      <c r="BO112" s="816"/>
      <c r="BP112" s="817"/>
      <c r="BQ112" s="880">
        <v>783711</v>
      </c>
      <c r="BR112" s="881"/>
      <c r="BS112" s="881"/>
      <c r="BT112" s="881"/>
      <c r="BU112" s="881"/>
      <c r="BV112" s="881">
        <v>868403</v>
      </c>
      <c r="BW112" s="881"/>
      <c r="BX112" s="881"/>
      <c r="BY112" s="881"/>
      <c r="BZ112" s="881"/>
      <c r="CA112" s="881">
        <v>842848</v>
      </c>
      <c r="CB112" s="881"/>
      <c r="CC112" s="881"/>
      <c r="CD112" s="881"/>
      <c r="CE112" s="881"/>
      <c r="CF112" s="939">
        <v>56.7</v>
      </c>
      <c r="CG112" s="940"/>
      <c r="CH112" s="940"/>
      <c r="CI112" s="940"/>
      <c r="CJ112" s="940"/>
      <c r="CK112" s="991"/>
      <c r="CL112" s="885"/>
      <c r="CM112" s="879" t="s">
        <v>445</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126</v>
      </c>
      <c r="DH112" s="881"/>
      <c r="DI112" s="881"/>
      <c r="DJ112" s="881"/>
      <c r="DK112" s="881"/>
      <c r="DL112" s="881" t="s">
        <v>126</v>
      </c>
      <c r="DM112" s="881"/>
      <c r="DN112" s="881"/>
      <c r="DO112" s="881"/>
      <c r="DP112" s="881"/>
      <c r="DQ112" s="881" t="s">
        <v>126</v>
      </c>
      <c r="DR112" s="881"/>
      <c r="DS112" s="881"/>
      <c r="DT112" s="881"/>
      <c r="DU112" s="881"/>
      <c r="DV112" s="858" t="s">
        <v>239</v>
      </c>
      <c r="DW112" s="858"/>
      <c r="DX112" s="858"/>
      <c r="DY112" s="858"/>
      <c r="DZ112" s="859"/>
    </row>
    <row r="113" spans="1:130" s="233" customFormat="1" ht="26.25" customHeight="1">
      <c r="A113" s="978"/>
      <c r="B113" s="979"/>
      <c r="C113" s="816" t="s">
        <v>446</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73582</v>
      </c>
      <c r="AB113" s="983"/>
      <c r="AC113" s="983"/>
      <c r="AD113" s="983"/>
      <c r="AE113" s="984"/>
      <c r="AF113" s="985">
        <v>71572</v>
      </c>
      <c r="AG113" s="983"/>
      <c r="AH113" s="983"/>
      <c r="AI113" s="983"/>
      <c r="AJ113" s="984"/>
      <c r="AK113" s="985">
        <v>67487</v>
      </c>
      <c r="AL113" s="983"/>
      <c r="AM113" s="983"/>
      <c r="AN113" s="983"/>
      <c r="AO113" s="984"/>
      <c r="AP113" s="986">
        <v>4.5</v>
      </c>
      <c r="AQ113" s="987"/>
      <c r="AR113" s="987"/>
      <c r="AS113" s="987"/>
      <c r="AT113" s="988"/>
      <c r="AU113" s="996"/>
      <c r="AV113" s="997"/>
      <c r="AW113" s="997"/>
      <c r="AX113" s="997"/>
      <c r="AY113" s="997"/>
      <c r="AZ113" s="879" t="s">
        <v>447</v>
      </c>
      <c r="BA113" s="816"/>
      <c r="BB113" s="816"/>
      <c r="BC113" s="816"/>
      <c r="BD113" s="816"/>
      <c r="BE113" s="816"/>
      <c r="BF113" s="816"/>
      <c r="BG113" s="816"/>
      <c r="BH113" s="816"/>
      <c r="BI113" s="816"/>
      <c r="BJ113" s="816"/>
      <c r="BK113" s="816"/>
      <c r="BL113" s="816"/>
      <c r="BM113" s="816"/>
      <c r="BN113" s="816"/>
      <c r="BO113" s="816"/>
      <c r="BP113" s="817"/>
      <c r="BQ113" s="880" t="s">
        <v>126</v>
      </c>
      <c r="BR113" s="881"/>
      <c r="BS113" s="881"/>
      <c r="BT113" s="881"/>
      <c r="BU113" s="881"/>
      <c r="BV113" s="881" t="s">
        <v>126</v>
      </c>
      <c r="BW113" s="881"/>
      <c r="BX113" s="881"/>
      <c r="BY113" s="881"/>
      <c r="BZ113" s="881"/>
      <c r="CA113" s="881" t="s">
        <v>126</v>
      </c>
      <c r="CB113" s="881"/>
      <c r="CC113" s="881"/>
      <c r="CD113" s="881"/>
      <c r="CE113" s="881"/>
      <c r="CF113" s="939" t="s">
        <v>126</v>
      </c>
      <c r="CG113" s="940"/>
      <c r="CH113" s="940"/>
      <c r="CI113" s="940"/>
      <c r="CJ113" s="940"/>
      <c r="CK113" s="991"/>
      <c r="CL113" s="885"/>
      <c r="CM113" s="879" t="s">
        <v>448</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126</v>
      </c>
      <c r="DH113" s="844"/>
      <c r="DI113" s="844"/>
      <c r="DJ113" s="844"/>
      <c r="DK113" s="845"/>
      <c r="DL113" s="846" t="s">
        <v>126</v>
      </c>
      <c r="DM113" s="844"/>
      <c r="DN113" s="844"/>
      <c r="DO113" s="844"/>
      <c r="DP113" s="845"/>
      <c r="DQ113" s="846" t="s">
        <v>126</v>
      </c>
      <c r="DR113" s="844"/>
      <c r="DS113" s="844"/>
      <c r="DT113" s="844"/>
      <c r="DU113" s="845"/>
      <c r="DV113" s="888" t="s">
        <v>126</v>
      </c>
      <c r="DW113" s="889"/>
      <c r="DX113" s="889"/>
      <c r="DY113" s="889"/>
      <c r="DZ113" s="890"/>
    </row>
    <row r="114" spans="1:130" s="233" customFormat="1" ht="26.25" customHeight="1">
      <c r="A114" s="978"/>
      <c r="B114" s="979"/>
      <c r="C114" s="816" t="s">
        <v>449</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126</v>
      </c>
      <c r="AB114" s="844"/>
      <c r="AC114" s="844"/>
      <c r="AD114" s="844"/>
      <c r="AE114" s="845"/>
      <c r="AF114" s="846" t="s">
        <v>126</v>
      </c>
      <c r="AG114" s="844"/>
      <c r="AH114" s="844"/>
      <c r="AI114" s="844"/>
      <c r="AJ114" s="845"/>
      <c r="AK114" s="846" t="s">
        <v>126</v>
      </c>
      <c r="AL114" s="844"/>
      <c r="AM114" s="844"/>
      <c r="AN114" s="844"/>
      <c r="AO114" s="845"/>
      <c r="AP114" s="888" t="s">
        <v>126</v>
      </c>
      <c r="AQ114" s="889"/>
      <c r="AR114" s="889"/>
      <c r="AS114" s="889"/>
      <c r="AT114" s="890"/>
      <c r="AU114" s="996"/>
      <c r="AV114" s="997"/>
      <c r="AW114" s="997"/>
      <c r="AX114" s="997"/>
      <c r="AY114" s="997"/>
      <c r="AZ114" s="879" t="s">
        <v>450</v>
      </c>
      <c r="BA114" s="816"/>
      <c r="BB114" s="816"/>
      <c r="BC114" s="816"/>
      <c r="BD114" s="816"/>
      <c r="BE114" s="816"/>
      <c r="BF114" s="816"/>
      <c r="BG114" s="816"/>
      <c r="BH114" s="816"/>
      <c r="BI114" s="816"/>
      <c r="BJ114" s="816"/>
      <c r="BK114" s="816"/>
      <c r="BL114" s="816"/>
      <c r="BM114" s="816"/>
      <c r="BN114" s="816"/>
      <c r="BO114" s="816"/>
      <c r="BP114" s="817"/>
      <c r="BQ114" s="880">
        <v>72848</v>
      </c>
      <c r="BR114" s="881"/>
      <c r="BS114" s="881"/>
      <c r="BT114" s="881"/>
      <c r="BU114" s="881"/>
      <c r="BV114" s="881">
        <v>42027</v>
      </c>
      <c r="BW114" s="881"/>
      <c r="BX114" s="881"/>
      <c r="BY114" s="881"/>
      <c r="BZ114" s="881"/>
      <c r="CA114" s="881" t="s">
        <v>126</v>
      </c>
      <c r="CB114" s="881"/>
      <c r="CC114" s="881"/>
      <c r="CD114" s="881"/>
      <c r="CE114" s="881"/>
      <c r="CF114" s="939" t="s">
        <v>239</v>
      </c>
      <c r="CG114" s="940"/>
      <c r="CH114" s="940"/>
      <c r="CI114" s="940"/>
      <c r="CJ114" s="940"/>
      <c r="CK114" s="991"/>
      <c r="CL114" s="885"/>
      <c r="CM114" s="879" t="s">
        <v>451</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126</v>
      </c>
      <c r="DH114" s="844"/>
      <c r="DI114" s="844"/>
      <c r="DJ114" s="844"/>
      <c r="DK114" s="845"/>
      <c r="DL114" s="846" t="s">
        <v>126</v>
      </c>
      <c r="DM114" s="844"/>
      <c r="DN114" s="844"/>
      <c r="DO114" s="844"/>
      <c r="DP114" s="845"/>
      <c r="DQ114" s="846" t="s">
        <v>126</v>
      </c>
      <c r="DR114" s="844"/>
      <c r="DS114" s="844"/>
      <c r="DT114" s="844"/>
      <c r="DU114" s="845"/>
      <c r="DV114" s="888" t="s">
        <v>126</v>
      </c>
      <c r="DW114" s="889"/>
      <c r="DX114" s="889"/>
      <c r="DY114" s="889"/>
      <c r="DZ114" s="890"/>
    </row>
    <row r="115" spans="1:130" s="233" customFormat="1" ht="26.25" customHeight="1">
      <c r="A115" s="978"/>
      <c r="B115" s="979"/>
      <c r="C115" s="816" t="s">
        <v>452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126</v>
      </c>
      <c r="AB115" s="983"/>
      <c r="AC115" s="983"/>
      <c r="AD115" s="983"/>
      <c r="AE115" s="984"/>
      <c r="AF115" s="985" t="s">
        <v>239</v>
      </c>
      <c r="AG115" s="983"/>
      <c r="AH115" s="983"/>
      <c r="AI115" s="983"/>
      <c r="AJ115" s="984"/>
      <c r="AK115" s="985" t="s">
        <v>126</v>
      </c>
      <c r="AL115" s="983"/>
      <c r="AM115" s="983"/>
      <c r="AN115" s="983"/>
      <c r="AO115" s="984"/>
      <c r="AP115" s="986" t="s">
        <v>126</v>
      </c>
      <c r="AQ115" s="987"/>
      <c r="AR115" s="987"/>
      <c r="AS115" s="987"/>
      <c r="AT115" s="988"/>
      <c r="AU115" s="996"/>
      <c r="AV115" s="997"/>
      <c r="AW115" s="997"/>
      <c r="AX115" s="997"/>
      <c r="AY115" s="997"/>
      <c r="AZ115" s="879" t="s">
        <v>453</v>
      </c>
      <c r="BA115" s="816"/>
      <c r="BB115" s="816"/>
      <c r="BC115" s="816"/>
      <c r="BD115" s="816"/>
      <c r="BE115" s="816"/>
      <c r="BF115" s="816"/>
      <c r="BG115" s="816"/>
      <c r="BH115" s="816"/>
      <c r="BI115" s="816"/>
      <c r="BJ115" s="816"/>
      <c r="BK115" s="816"/>
      <c r="BL115" s="816"/>
      <c r="BM115" s="816"/>
      <c r="BN115" s="816"/>
      <c r="BO115" s="816"/>
      <c r="BP115" s="817"/>
      <c r="BQ115" s="880" t="s">
        <v>126</v>
      </c>
      <c r="BR115" s="881"/>
      <c r="BS115" s="881"/>
      <c r="BT115" s="881"/>
      <c r="BU115" s="881"/>
      <c r="BV115" s="881" t="s">
        <v>239</v>
      </c>
      <c r="BW115" s="881"/>
      <c r="BX115" s="881"/>
      <c r="BY115" s="881"/>
      <c r="BZ115" s="881"/>
      <c r="CA115" s="881" t="s">
        <v>239</v>
      </c>
      <c r="CB115" s="881"/>
      <c r="CC115" s="881"/>
      <c r="CD115" s="881"/>
      <c r="CE115" s="881"/>
      <c r="CF115" s="939" t="s">
        <v>126</v>
      </c>
      <c r="CG115" s="940"/>
      <c r="CH115" s="940"/>
      <c r="CI115" s="940"/>
      <c r="CJ115" s="940"/>
      <c r="CK115" s="991"/>
      <c r="CL115" s="885"/>
      <c r="CM115" s="879" t="s">
        <v>454</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126</v>
      </c>
      <c r="DH115" s="844"/>
      <c r="DI115" s="844"/>
      <c r="DJ115" s="844"/>
      <c r="DK115" s="845"/>
      <c r="DL115" s="846" t="s">
        <v>239</v>
      </c>
      <c r="DM115" s="844"/>
      <c r="DN115" s="844"/>
      <c r="DO115" s="844"/>
      <c r="DP115" s="845"/>
      <c r="DQ115" s="846" t="s">
        <v>126</v>
      </c>
      <c r="DR115" s="844"/>
      <c r="DS115" s="844"/>
      <c r="DT115" s="844"/>
      <c r="DU115" s="845"/>
      <c r="DV115" s="888" t="s">
        <v>126</v>
      </c>
      <c r="DW115" s="889"/>
      <c r="DX115" s="889"/>
      <c r="DY115" s="889"/>
      <c r="DZ115" s="890"/>
    </row>
    <row r="116" spans="1:130" s="233" customFormat="1" ht="26.25" customHeight="1">
      <c r="A116" s="980"/>
      <c r="B116" s="981"/>
      <c r="C116" s="903" t="s">
        <v>455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126</v>
      </c>
      <c r="AB116" s="844"/>
      <c r="AC116" s="844"/>
      <c r="AD116" s="844"/>
      <c r="AE116" s="845"/>
      <c r="AF116" s="846" t="s">
        <v>126</v>
      </c>
      <c r="AG116" s="844"/>
      <c r="AH116" s="844"/>
      <c r="AI116" s="844"/>
      <c r="AJ116" s="845"/>
      <c r="AK116" s="846" t="s">
        <v>126</v>
      </c>
      <c r="AL116" s="844"/>
      <c r="AM116" s="844"/>
      <c r="AN116" s="844"/>
      <c r="AO116" s="845"/>
      <c r="AP116" s="888" t="s">
        <v>126</v>
      </c>
      <c r="AQ116" s="889"/>
      <c r="AR116" s="889"/>
      <c r="AS116" s="889"/>
      <c r="AT116" s="890"/>
      <c r="AU116" s="996"/>
      <c r="AV116" s="997"/>
      <c r="AW116" s="997"/>
      <c r="AX116" s="997"/>
      <c r="AY116" s="997"/>
      <c r="AZ116" s="973" t="s">
        <v>456</v>
      </c>
      <c r="BA116" s="974"/>
      <c r="BB116" s="974"/>
      <c r="BC116" s="974"/>
      <c r="BD116" s="974"/>
      <c r="BE116" s="974"/>
      <c r="BF116" s="974"/>
      <c r="BG116" s="974"/>
      <c r="BH116" s="974"/>
      <c r="BI116" s="974"/>
      <c r="BJ116" s="974"/>
      <c r="BK116" s="974"/>
      <c r="BL116" s="974"/>
      <c r="BM116" s="974"/>
      <c r="BN116" s="974"/>
      <c r="BO116" s="974"/>
      <c r="BP116" s="975"/>
      <c r="BQ116" s="880" t="s">
        <v>239</v>
      </c>
      <c r="BR116" s="881"/>
      <c r="BS116" s="881"/>
      <c r="BT116" s="881"/>
      <c r="BU116" s="881"/>
      <c r="BV116" s="881" t="s">
        <v>126</v>
      </c>
      <c r="BW116" s="881"/>
      <c r="BX116" s="881"/>
      <c r="BY116" s="881"/>
      <c r="BZ116" s="881"/>
      <c r="CA116" s="881" t="s">
        <v>126</v>
      </c>
      <c r="CB116" s="881"/>
      <c r="CC116" s="881"/>
      <c r="CD116" s="881"/>
      <c r="CE116" s="881"/>
      <c r="CF116" s="939" t="s">
        <v>126</v>
      </c>
      <c r="CG116" s="940"/>
      <c r="CH116" s="940"/>
      <c r="CI116" s="940"/>
      <c r="CJ116" s="940"/>
      <c r="CK116" s="991"/>
      <c r="CL116" s="885"/>
      <c r="CM116" s="879" t="s">
        <v>457</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126</v>
      </c>
      <c r="DH116" s="844"/>
      <c r="DI116" s="844"/>
      <c r="DJ116" s="844"/>
      <c r="DK116" s="845"/>
      <c r="DL116" s="846" t="s">
        <v>126</v>
      </c>
      <c r="DM116" s="844"/>
      <c r="DN116" s="844"/>
      <c r="DO116" s="844"/>
      <c r="DP116" s="845"/>
      <c r="DQ116" s="846" t="s">
        <v>126</v>
      </c>
      <c r="DR116" s="844"/>
      <c r="DS116" s="844"/>
      <c r="DT116" s="844"/>
      <c r="DU116" s="845"/>
      <c r="DV116" s="888" t="s">
        <v>126</v>
      </c>
      <c r="DW116" s="889"/>
      <c r="DX116" s="889"/>
      <c r="DY116" s="889"/>
      <c r="DZ116" s="890"/>
    </row>
    <row r="117" spans="1:130" s="233" customFormat="1" ht="26.25" customHeight="1">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458</v>
      </c>
      <c r="Z117" s="961"/>
      <c r="AA117" s="966">
        <v>459757</v>
      </c>
      <c r="AB117" s="967"/>
      <c r="AC117" s="967"/>
      <c r="AD117" s="967"/>
      <c r="AE117" s="968"/>
      <c r="AF117" s="969">
        <v>432341</v>
      </c>
      <c r="AG117" s="967"/>
      <c r="AH117" s="967"/>
      <c r="AI117" s="967"/>
      <c r="AJ117" s="968"/>
      <c r="AK117" s="969">
        <v>408039</v>
      </c>
      <c r="AL117" s="967"/>
      <c r="AM117" s="967"/>
      <c r="AN117" s="967"/>
      <c r="AO117" s="968"/>
      <c r="AP117" s="970"/>
      <c r="AQ117" s="971"/>
      <c r="AR117" s="971"/>
      <c r="AS117" s="971"/>
      <c r="AT117" s="972"/>
      <c r="AU117" s="996"/>
      <c r="AV117" s="997"/>
      <c r="AW117" s="997"/>
      <c r="AX117" s="997"/>
      <c r="AY117" s="997"/>
      <c r="AZ117" s="927" t="s">
        <v>459</v>
      </c>
      <c r="BA117" s="928"/>
      <c r="BB117" s="928"/>
      <c r="BC117" s="928"/>
      <c r="BD117" s="928"/>
      <c r="BE117" s="928"/>
      <c r="BF117" s="928"/>
      <c r="BG117" s="928"/>
      <c r="BH117" s="928"/>
      <c r="BI117" s="928"/>
      <c r="BJ117" s="928"/>
      <c r="BK117" s="928"/>
      <c r="BL117" s="928"/>
      <c r="BM117" s="928"/>
      <c r="BN117" s="928"/>
      <c r="BO117" s="928"/>
      <c r="BP117" s="929"/>
      <c r="BQ117" s="880" t="s">
        <v>126</v>
      </c>
      <c r="BR117" s="881"/>
      <c r="BS117" s="881"/>
      <c r="BT117" s="881"/>
      <c r="BU117" s="881"/>
      <c r="BV117" s="881" t="s">
        <v>126</v>
      </c>
      <c r="BW117" s="881"/>
      <c r="BX117" s="881"/>
      <c r="BY117" s="881"/>
      <c r="BZ117" s="881"/>
      <c r="CA117" s="881" t="s">
        <v>239</v>
      </c>
      <c r="CB117" s="881"/>
      <c r="CC117" s="881"/>
      <c r="CD117" s="881"/>
      <c r="CE117" s="881"/>
      <c r="CF117" s="939" t="s">
        <v>126</v>
      </c>
      <c r="CG117" s="940"/>
      <c r="CH117" s="940"/>
      <c r="CI117" s="940"/>
      <c r="CJ117" s="940"/>
      <c r="CK117" s="991"/>
      <c r="CL117" s="885"/>
      <c r="CM117" s="879" t="s">
        <v>460</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126</v>
      </c>
      <c r="DH117" s="844"/>
      <c r="DI117" s="844"/>
      <c r="DJ117" s="844"/>
      <c r="DK117" s="845"/>
      <c r="DL117" s="846" t="s">
        <v>126</v>
      </c>
      <c r="DM117" s="844"/>
      <c r="DN117" s="844"/>
      <c r="DO117" s="844"/>
      <c r="DP117" s="845"/>
      <c r="DQ117" s="846" t="s">
        <v>126</v>
      </c>
      <c r="DR117" s="844"/>
      <c r="DS117" s="844"/>
      <c r="DT117" s="844"/>
      <c r="DU117" s="845"/>
      <c r="DV117" s="888" t="s">
        <v>126</v>
      </c>
      <c r="DW117" s="889"/>
      <c r="DX117" s="889"/>
      <c r="DY117" s="889"/>
      <c r="DZ117" s="890"/>
    </row>
    <row r="118" spans="1:130" s="233" customFormat="1" ht="26.25" customHeight="1">
      <c r="A118" s="959" t="s">
        <v>434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431</v>
      </c>
      <c r="AB118" s="960"/>
      <c r="AC118" s="960"/>
      <c r="AD118" s="960"/>
      <c r="AE118" s="961"/>
      <c r="AF118" s="962" t="s">
        <v>432</v>
      </c>
      <c r="AG118" s="960"/>
      <c r="AH118" s="960"/>
      <c r="AI118" s="960"/>
      <c r="AJ118" s="961"/>
      <c r="AK118" s="962" t="s">
        <v>306</v>
      </c>
      <c r="AL118" s="960"/>
      <c r="AM118" s="960"/>
      <c r="AN118" s="960"/>
      <c r="AO118" s="961"/>
      <c r="AP118" s="963" t="s">
        <v>433</v>
      </c>
      <c r="AQ118" s="964"/>
      <c r="AR118" s="964"/>
      <c r="AS118" s="964"/>
      <c r="AT118" s="965"/>
      <c r="AU118" s="996"/>
      <c r="AV118" s="997"/>
      <c r="AW118" s="997"/>
      <c r="AX118" s="997"/>
      <c r="AY118" s="997"/>
      <c r="AZ118" s="902" t="s">
        <v>461</v>
      </c>
      <c r="BA118" s="903"/>
      <c r="BB118" s="903"/>
      <c r="BC118" s="903"/>
      <c r="BD118" s="903"/>
      <c r="BE118" s="903"/>
      <c r="BF118" s="903"/>
      <c r="BG118" s="903"/>
      <c r="BH118" s="903"/>
      <c r="BI118" s="903"/>
      <c r="BJ118" s="903"/>
      <c r="BK118" s="903"/>
      <c r="BL118" s="903"/>
      <c r="BM118" s="903"/>
      <c r="BN118" s="903"/>
      <c r="BO118" s="903"/>
      <c r="BP118" s="904"/>
      <c r="BQ118" s="943" t="s">
        <v>126</v>
      </c>
      <c r="BR118" s="909"/>
      <c r="BS118" s="909"/>
      <c r="BT118" s="909"/>
      <c r="BU118" s="909"/>
      <c r="BV118" s="909" t="s">
        <v>126</v>
      </c>
      <c r="BW118" s="909"/>
      <c r="BX118" s="909"/>
      <c r="BY118" s="909"/>
      <c r="BZ118" s="909"/>
      <c r="CA118" s="909" t="s">
        <v>239</v>
      </c>
      <c r="CB118" s="909"/>
      <c r="CC118" s="909"/>
      <c r="CD118" s="909"/>
      <c r="CE118" s="909"/>
      <c r="CF118" s="939" t="s">
        <v>126</v>
      </c>
      <c r="CG118" s="940"/>
      <c r="CH118" s="940"/>
      <c r="CI118" s="940"/>
      <c r="CJ118" s="940"/>
      <c r="CK118" s="991"/>
      <c r="CL118" s="885"/>
      <c r="CM118" s="879" t="s">
        <v>462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239</v>
      </c>
      <c r="DH118" s="844"/>
      <c r="DI118" s="844"/>
      <c r="DJ118" s="844"/>
      <c r="DK118" s="845"/>
      <c r="DL118" s="846" t="s">
        <v>126</v>
      </c>
      <c r="DM118" s="844"/>
      <c r="DN118" s="844"/>
      <c r="DO118" s="844"/>
      <c r="DP118" s="845"/>
      <c r="DQ118" s="846" t="s">
        <v>126</v>
      </c>
      <c r="DR118" s="844"/>
      <c r="DS118" s="844"/>
      <c r="DT118" s="844"/>
      <c r="DU118" s="845"/>
      <c r="DV118" s="888" t="s">
        <v>126</v>
      </c>
      <c r="DW118" s="889"/>
      <c r="DX118" s="889"/>
      <c r="DY118" s="889"/>
      <c r="DZ118" s="890"/>
    </row>
    <row r="119" spans="1:130" s="233" customFormat="1" ht="26.25" customHeight="1">
      <c r="A119" s="882" t="s">
        <v>437</v>
      </c>
      <c r="B119" s="883"/>
      <c r="C119" s="924" t="s">
        <v>438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126</v>
      </c>
      <c r="AB119" s="953"/>
      <c r="AC119" s="953"/>
      <c r="AD119" s="953"/>
      <c r="AE119" s="954"/>
      <c r="AF119" s="955" t="s">
        <v>126</v>
      </c>
      <c r="AG119" s="953"/>
      <c r="AH119" s="953"/>
      <c r="AI119" s="953"/>
      <c r="AJ119" s="954"/>
      <c r="AK119" s="955" t="s">
        <v>126</v>
      </c>
      <c r="AL119" s="953"/>
      <c r="AM119" s="953"/>
      <c r="AN119" s="953"/>
      <c r="AO119" s="954"/>
      <c r="AP119" s="956" t="s">
        <v>239</v>
      </c>
      <c r="AQ119" s="957"/>
      <c r="AR119" s="957"/>
      <c r="AS119" s="957"/>
      <c r="AT119" s="958"/>
      <c r="AU119" s="998"/>
      <c r="AV119" s="999"/>
      <c r="AW119" s="999"/>
      <c r="AX119" s="999"/>
      <c r="AY119" s="999"/>
      <c r="AZ119" s="254" t="s">
        <v>187</v>
      </c>
      <c r="BA119" s="254"/>
      <c r="BB119" s="254"/>
      <c r="BC119" s="254"/>
      <c r="BD119" s="254"/>
      <c r="BE119" s="254"/>
      <c r="BF119" s="254"/>
      <c r="BG119" s="254"/>
      <c r="BH119" s="254"/>
      <c r="BI119" s="254"/>
      <c r="BJ119" s="254"/>
      <c r="BK119" s="254"/>
      <c r="BL119" s="254"/>
      <c r="BM119" s="254"/>
      <c r="BN119" s="254"/>
      <c r="BO119" s="941" t="s">
        <v>463</v>
      </c>
      <c r="BP119" s="942"/>
      <c r="BQ119" s="943">
        <v>3575145</v>
      </c>
      <c r="BR119" s="909"/>
      <c r="BS119" s="909"/>
      <c r="BT119" s="909"/>
      <c r="BU119" s="909"/>
      <c r="BV119" s="909">
        <v>4016149</v>
      </c>
      <c r="BW119" s="909"/>
      <c r="BX119" s="909"/>
      <c r="BY119" s="909"/>
      <c r="BZ119" s="909"/>
      <c r="CA119" s="909">
        <v>3953119</v>
      </c>
      <c r="CB119" s="909"/>
      <c r="CC119" s="909"/>
      <c r="CD119" s="909"/>
      <c r="CE119" s="909"/>
      <c r="CF119" s="812"/>
      <c r="CG119" s="813"/>
      <c r="CH119" s="813"/>
      <c r="CI119" s="813"/>
      <c r="CJ119" s="898"/>
      <c r="CK119" s="992"/>
      <c r="CL119" s="887"/>
      <c r="CM119" s="902" t="s">
        <v>464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239</v>
      </c>
      <c r="DH119" s="828"/>
      <c r="DI119" s="828"/>
      <c r="DJ119" s="828"/>
      <c r="DK119" s="829"/>
      <c r="DL119" s="830" t="s">
        <v>239</v>
      </c>
      <c r="DM119" s="828"/>
      <c r="DN119" s="828"/>
      <c r="DO119" s="828"/>
      <c r="DP119" s="829"/>
      <c r="DQ119" s="830" t="s">
        <v>126</v>
      </c>
      <c r="DR119" s="828"/>
      <c r="DS119" s="828"/>
      <c r="DT119" s="828"/>
      <c r="DU119" s="829"/>
      <c r="DV119" s="912" t="s">
        <v>239</v>
      </c>
      <c r="DW119" s="913"/>
      <c r="DX119" s="913"/>
      <c r="DY119" s="913"/>
      <c r="DZ119" s="914"/>
    </row>
    <row r="120" spans="1:130" s="233" customFormat="1" ht="26.25" customHeight="1">
      <c r="A120" s="884"/>
      <c r="B120" s="885"/>
      <c r="C120" s="879" t="s">
        <v>441</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126</v>
      </c>
      <c r="AB120" s="844"/>
      <c r="AC120" s="844"/>
      <c r="AD120" s="844"/>
      <c r="AE120" s="845"/>
      <c r="AF120" s="846" t="s">
        <v>126</v>
      </c>
      <c r="AG120" s="844"/>
      <c r="AH120" s="844"/>
      <c r="AI120" s="844"/>
      <c r="AJ120" s="845"/>
      <c r="AK120" s="846" t="s">
        <v>126</v>
      </c>
      <c r="AL120" s="844"/>
      <c r="AM120" s="844"/>
      <c r="AN120" s="844"/>
      <c r="AO120" s="845"/>
      <c r="AP120" s="888" t="s">
        <v>239</v>
      </c>
      <c r="AQ120" s="889"/>
      <c r="AR120" s="889"/>
      <c r="AS120" s="889"/>
      <c r="AT120" s="890"/>
      <c r="AU120" s="944" t="s">
        <v>465</v>
      </c>
      <c r="AV120" s="945"/>
      <c r="AW120" s="945"/>
      <c r="AX120" s="945"/>
      <c r="AY120" s="946"/>
      <c r="AZ120" s="924" t="s">
        <v>466</v>
      </c>
      <c r="BA120" s="872"/>
      <c r="BB120" s="872"/>
      <c r="BC120" s="872"/>
      <c r="BD120" s="872"/>
      <c r="BE120" s="872"/>
      <c r="BF120" s="872"/>
      <c r="BG120" s="872"/>
      <c r="BH120" s="872"/>
      <c r="BI120" s="872"/>
      <c r="BJ120" s="872"/>
      <c r="BK120" s="872"/>
      <c r="BL120" s="872"/>
      <c r="BM120" s="872"/>
      <c r="BN120" s="872"/>
      <c r="BO120" s="872"/>
      <c r="BP120" s="873"/>
      <c r="BQ120" s="925">
        <v>1438253</v>
      </c>
      <c r="BR120" s="906"/>
      <c r="BS120" s="906"/>
      <c r="BT120" s="906"/>
      <c r="BU120" s="906"/>
      <c r="BV120" s="906">
        <v>1411471</v>
      </c>
      <c r="BW120" s="906"/>
      <c r="BX120" s="906"/>
      <c r="BY120" s="906"/>
      <c r="BZ120" s="906"/>
      <c r="CA120" s="906">
        <v>1568539</v>
      </c>
      <c r="CB120" s="906"/>
      <c r="CC120" s="906"/>
      <c r="CD120" s="906"/>
      <c r="CE120" s="906"/>
      <c r="CF120" s="930">
        <v>105.6</v>
      </c>
      <c r="CG120" s="931"/>
      <c r="CH120" s="931"/>
      <c r="CI120" s="931"/>
      <c r="CJ120" s="931"/>
      <c r="CK120" s="932" t="s">
        <v>467</v>
      </c>
      <c r="CL120" s="916"/>
      <c r="CM120" s="916"/>
      <c r="CN120" s="916"/>
      <c r="CO120" s="917"/>
      <c r="CP120" s="936" t="s">
        <v>411</v>
      </c>
      <c r="CQ120" s="937"/>
      <c r="CR120" s="937"/>
      <c r="CS120" s="937"/>
      <c r="CT120" s="937"/>
      <c r="CU120" s="937"/>
      <c r="CV120" s="937"/>
      <c r="CW120" s="937"/>
      <c r="CX120" s="937"/>
      <c r="CY120" s="937"/>
      <c r="CZ120" s="937"/>
      <c r="DA120" s="937"/>
      <c r="DB120" s="937"/>
      <c r="DC120" s="937"/>
      <c r="DD120" s="937"/>
      <c r="DE120" s="937"/>
      <c r="DF120" s="938"/>
      <c r="DG120" s="925">
        <v>613834</v>
      </c>
      <c r="DH120" s="906"/>
      <c r="DI120" s="906"/>
      <c r="DJ120" s="906"/>
      <c r="DK120" s="906"/>
      <c r="DL120" s="906">
        <v>714446</v>
      </c>
      <c r="DM120" s="906"/>
      <c r="DN120" s="906"/>
      <c r="DO120" s="906"/>
      <c r="DP120" s="906"/>
      <c r="DQ120" s="906">
        <v>707039</v>
      </c>
      <c r="DR120" s="906"/>
      <c r="DS120" s="906"/>
      <c r="DT120" s="906"/>
      <c r="DU120" s="906"/>
      <c r="DV120" s="907">
        <v>47.6</v>
      </c>
      <c r="DW120" s="907"/>
      <c r="DX120" s="907"/>
      <c r="DY120" s="907"/>
      <c r="DZ120" s="908"/>
    </row>
    <row r="121" spans="1:130" s="233" customFormat="1" ht="26.25" customHeight="1">
      <c r="A121" s="884"/>
      <c r="B121" s="885"/>
      <c r="C121" s="927" t="s">
        <v>468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126</v>
      </c>
      <c r="AB121" s="844"/>
      <c r="AC121" s="844"/>
      <c r="AD121" s="844"/>
      <c r="AE121" s="845"/>
      <c r="AF121" s="846" t="s">
        <v>126</v>
      </c>
      <c r="AG121" s="844"/>
      <c r="AH121" s="844"/>
      <c r="AI121" s="844"/>
      <c r="AJ121" s="845"/>
      <c r="AK121" s="846" t="s">
        <v>126</v>
      </c>
      <c r="AL121" s="844"/>
      <c r="AM121" s="844"/>
      <c r="AN121" s="844"/>
      <c r="AO121" s="845"/>
      <c r="AP121" s="888" t="s">
        <v>126</v>
      </c>
      <c r="AQ121" s="889"/>
      <c r="AR121" s="889"/>
      <c r="AS121" s="889"/>
      <c r="AT121" s="890"/>
      <c r="AU121" s="947"/>
      <c r="AV121" s="948"/>
      <c r="AW121" s="948"/>
      <c r="AX121" s="948"/>
      <c r="AY121" s="949"/>
      <c r="AZ121" s="879" t="s">
        <v>469</v>
      </c>
      <c r="BA121" s="816"/>
      <c r="BB121" s="816"/>
      <c r="BC121" s="816"/>
      <c r="BD121" s="816"/>
      <c r="BE121" s="816"/>
      <c r="BF121" s="816"/>
      <c r="BG121" s="816"/>
      <c r="BH121" s="816"/>
      <c r="BI121" s="816"/>
      <c r="BJ121" s="816"/>
      <c r="BK121" s="816"/>
      <c r="BL121" s="816"/>
      <c r="BM121" s="816"/>
      <c r="BN121" s="816"/>
      <c r="BO121" s="816"/>
      <c r="BP121" s="817"/>
      <c r="BQ121" s="880" t="s">
        <v>126</v>
      </c>
      <c r="BR121" s="881"/>
      <c r="BS121" s="881"/>
      <c r="BT121" s="881"/>
      <c r="BU121" s="881"/>
      <c r="BV121" s="881" t="s">
        <v>126</v>
      </c>
      <c r="BW121" s="881"/>
      <c r="BX121" s="881"/>
      <c r="BY121" s="881"/>
      <c r="BZ121" s="881"/>
      <c r="CA121" s="881" t="s">
        <v>239</v>
      </c>
      <c r="CB121" s="881"/>
      <c r="CC121" s="881"/>
      <c r="CD121" s="881"/>
      <c r="CE121" s="881"/>
      <c r="CF121" s="939" t="s">
        <v>239</v>
      </c>
      <c r="CG121" s="940"/>
      <c r="CH121" s="940"/>
      <c r="CI121" s="940"/>
      <c r="CJ121" s="940"/>
      <c r="CK121" s="933"/>
      <c r="CL121" s="919"/>
      <c r="CM121" s="919"/>
      <c r="CN121" s="919"/>
      <c r="CO121" s="920"/>
      <c r="CP121" s="899" t="s">
        <v>409</v>
      </c>
      <c r="CQ121" s="900"/>
      <c r="CR121" s="900"/>
      <c r="CS121" s="900"/>
      <c r="CT121" s="900"/>
      <c r="CU121" s="900"/>
      <c r="CV121" s="900"/>
      <c r="CW121" s="900"/>
      <c r="CX121" s="900"/>
      <c r="CY121" s="900"/>
      <c r="CZ121" s="900"/>
      <c r="DA121" s="900"/>
      <c r="DB121" s="900"/>
      <c r="DC121" s="900"/>
      <c r="DD121" s="900"/>
      <c r="DE121" s="900"/>
      <c r="DF121" s="901"/>
      <c r="DG121" s="880">
        <v>169877</v>
      </c>
      <c r="DH121" s="881"/>
      <c r="DI121" s="881"/>
      <c r="DJ121" s="881"/>
      <c r="DK121" s="881"/>
      <c r="DL121" s="881">
        <v>153657</v>
      </c>
      <c r="DM121" s="881"/>
      <c r="DN121" s="881"/>
      <c r="DO121" s="881"/>
      <c r="DP121" s="881"/>
      <c r="DQ121" s="881">
        <v>135357</v>
      </c>
      <c r="DR121" s="881"/>
      <c r="DS121" s="881"/>
      <c r="DT121" s="881"/>
      <c r="DU121" s="881"/>
      <c r="DV121" s="858">
        <v>9.1</v>
      </c>
      <c r="DW121" s="858"/>
      <c r="DX121" s="858"/>
      <c r="DY121" s="858"/>
      <c r="DZ121" s="859"/>
    </row>
    <row r="122" spans="1:130" s="233" customFormat="1" ht="26.25" customHeight="1">
      <c r="A122" s="884"/>
      <c r="B122" s="885"/>
      <c r="C122" s="879" t="s">
        <v>451</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470</v>
      </c>
      <c r="AB122" s="844"/>
      <c r="AC122" s="844"/>
      <c r="AD122" s="844"/>
      <c r="AE122" s="845"/>
      <c r="AF122" s="846" t="s">
        <v>126</v>
      </c>
      <c r="AG122" s="844"/>
      <c r="AH122" s="844"/>
      <c r="AI122" s="844"/>
      <c r="AJ122" s="845"/>
      <c r="AK122" s="846" t="s">
        <v>239</v>
      </c>
      <c r="AL122" s="844"/>
      <c r="AM122" s="844"/>
      <c r="AN122" s="844"/>
      <c r="AO122" s="845"/>
      <c r="AP122" s="888" t="s">
        <v>126</v>
      </c>
      <c r="AQ122" s="889"/>
      <c r="AR122" s="889"/>
      <c r="AS122" s="889"/>
      <c r="AT122" s="890"/>
      <c r="AU122" s="947"/>
      <c r="AV122" s="948"/>
      <c r="AW122" s="948"/>
      <c r="AX122" s="948"/>
      <c r="AY122" s="949"/>
      <c r="AZ122" s="902" t="s">
        <v>471</v>
      </c>
      <c r="BA122" s="903"/>
      <c r="BB122" s="903"/>
      <c r="BC122" s="903"/>
      <c r="BD122" s="903"/>
      <c r="BE122" s="903"/>
      <c r="BF122" s="903"/>
      <c r="BG122" s="903"/>
      <c r="BH122" s="903"/>
      <c r="BI122" s="903"/>
      <c r="BJ122" s="903"/>
      <c r="BK122" s="903"/>
      <c r="BL122" s="903"/>
      <c r="BM122" s="903"/>
      <c r="BN122" s="903"/>
      <c r="BO122" s="903"/>
      <c r="BP122" s="904"/>
      <c r="BQ122" s="943">
        <v>2591411</v>
      </c>
      <c r="BR122" s="909"/>
      <c r="BS122" s="909"/>
      <c r="BT122" s="909"/>
      <c r="BU122" s="909"/>
      <c r="BV122" s="909">
        <v>2958273</v>
      </c>
      <c r="BW122" s="909"/>
      <c r="BX122" s="909"/>
      <c r="BY122" s="909"/>
      <c r="BZ122" s="909"/>
      <c r="CA122" s="909">
        <v>2974689</v>
      </c>
      <c r="CB122" s="909"/>
      <c r="CC122" s="909"/>
      <c r="CD122" s="909"/>
      <c r="CE122" s="909"/>
      <c r="CF122" s="910">
        <v>200.3</v>
      </c>
      <c r="CG122" s="911"/>
      <c r="CH122" s="911"/>
      <c r="CI122" s="911"/>
      <c r="CJ122" s="911"/>
      <c r="CK122" s="933"/>
      <c r="CL122" s="919"/>
      <c r="CM122" s="919"/>
      <c r="CN122" s="919"/>
      <c r="CO122" s="920"/>
      <c r="CP122" s="899" t="s">
        <v>472</v>
      </c>
      <c r="CQ122" s="900"/>
      <c r="CR122" s="900"/>
      <c r="CS122" s="900"/>
      <c r="CT122" s="900"/>
      <c r="CU122" s="900"/>
      <c r="CV122" s="900"/>
      <c r="CW122" s="900"/>
      <c r="CX122" s="900"/>
      <c r="CY122" s="900"/>
      <c r="CZ122" s="900"/>
      <c r="DA122" s="900"/>
      <c r="DB122" s="900"/>
      <c r="DC122" s="900"/>
      <c r="DD122" s="900"/>
      <c r="DE122" s="900"/>
      <c r="DF122" s="901"/>
      <c r="DG122" s="880" t="s">
        <v>126</v>
      </c>
      <c r="DH122" s="881"/>
      <c r="DI122" s="881"/>
      <c r="DJ122" s="881"/>
      <c r="DK122" s="881"/>
      <c r="DL122" s="881">
        <v>300</v>
      </c>
      <c r="DM122" s="881"/>
      <c r="DN122" s="881"/>
      <c r="DO122" s="881"/>
      <c r="DP122" s="881"/>
      <c r="DQ122" s="881">
        <v>452</v>
      </c>
      <c r="DR122" s="881"/>
      <c r="DS122" s="881"/>
      <c r="DT122" s="881"/>
      <c r="DU122" s="881"/>
      <c r="DV122" s="858">
        <v>0</v>
      </c>
      <c r="DW122" s="858"/>
      <c r="DX122" s="858"/>
      <c r="DY122" s="858"/>
      <c r="DZ122" s="859"/>
    </row>
    <row r="123" spans="1:130" s="233" customFormat="1" ht="26.25" customHeight="1">
      <c r="A123" s="884"/>
      <c r="B123" s="885"/>
      <c r="C123" s="879" t="s">
        <v>457</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239</v>
      </c>
      <c r="AB123" s="844"/>
      <c r="AC123" s="844"/>
      <c r="AD123" s="844"/>
      <c r="AE123" s="845"/>
      <c r="AF123" s="846" t="s">
        <v>126</v>
      </c>
      <c r="AG123" s="844"/>
      <c r="AH123" s="844"/>
      <c r="AI123" s="844"/>
      <c r="AJ123" s="845"/>
      <c r="AK123" s="846" t="s">
        <v>470</v>
      </c>
      <c r="AL123" s="844"/>
      <c r="AM123" s="844"/>
      <c r="AN123" s="844"/>
      <c r="AO123" s="845"/>
      <c r="AP123" s="888" t="s">
        <v>126</v>
      </c>
      <c r="AQ123" s="889"/>
      <c r="AR123" s="889"/>
      <c r="AS123" s="889"/>
      <c r="AT123" s="890"/>
      <c r="AU123" s="950"/>
      <c r="AV123" s="951"/>
      <c r="AW123" s="951"/>
      <c r="AX123" s="951"/>
      <c r="AY123" s="951"/>
      <c r="AZ123" s="254" t="s">
        <v>187</v>
      </c>
      <c r="BA123" s="254"/>
      <c r="BB123" s="254"/>
      <c r="BC123" s="254"/>
      <c r="BD123" s="254"/>
      <c r="BE123" s="254"/>
      <c r="BF123" s="254"/>
      <c r="BG123" s="254"/>
      <c r="BH123" s="254"/>
      <c r="BI123" s="254"/>
      <c r="BJ123" s="254"/>
      <c r="BK123" s="254"/>
      <c r="BL123" s="254"/>
      <c r="BM123" s="254"/>
      <c r="BN123" s="254"/>
      <c r="BO123" s="941" t="s">
        <v>473</v>
      </c>
      <c r="BP123" s="942"/>
      <c r="BQ123" s="896">
        <v>4029664</v>
      </c>
      <c r="BR123" s="897"/>
      <c r="BS123" s="897"/>
      <c r="BT123" s="897"/>
      <c r="BU123" s="897"/>
      <c r="BV123" s="897">
        <v>4369744</v>
      </c>
      <c r="BW123" s="897"/>
      <c r="BX123" s="897"/>
      <c r="BY123" s="897"/>
      <c r="BZ123" s="897"/>
      <c r="CA123" s="897">
        <v>4543228</v>
      </c>
      <c r="CB123" s="897"/>
      <c r="CC123" s="897"/>
      <c r="CD123" s="897"/>
      <c r="CE123" s="897"/>
      <c r="CF123" s="812"/>
      <c r="CG123" s="813"/>
      <c r="CH123" s="813"/>
      <c r="CI123" s="813"/>
      <c r="CJ123" s="898"/>
      <c r="CK123" s="933"/>
      <c r="CL123" s="919"/>
      <c r="CM123" s="919"/>
      <c r="CN123" s="919"/>
      <c r="CO123" s="920"/>
      <c r="CP123" s="899" t="s">
        <v>406</v>
      </c>
      <c r="CQ123" s="900"/>
      <c r="CR123" s="900"/>
      <c r="CS123" s="900"/>
      <c r="CT123" s="900"/>
      <c r="CU123" s="900"/>
      <c r="CV123" s="900"/>
      <c r="CW123" s="900"/>
      <c r="CX123" s="900"/>
      <c r="CY123" s="900"/>
      <c r="CZ123" s="900"/>
      <c r="DA123" s="900"/>
      <c r="DB123" s="900"/>
      <c r="DC123" s="900"/>
      <c r="DD123" s="900"/>
      <c r="DE123" s="900"/>
      <c r="DF123" s="901"/>
      <c r="DG123" s="843" t="s">
        <v>126</v>
      </c>
      <c r="DH123" s="844"/>
      <c r="DI123" s="844"/>
      <c r="DJ123" s="844"/>
      <c r="DK123" s="845"/>
      <c r="DL123" s="846" t="s">
        <v>239</v>
      </c>
      <c r="DM123" s="844"/>
      <c r="DN123" s="844"/>
      <c r="DO123" s="844"/>
      <c r="DP123" s="845"/>
      <c r="DQ123" s="846" t="s">
        <v>126</v>
      </c>
      <c r="DR123" s="844"/>
      <c r="DS123" s="844"/>
      <c r="DT123" s="844"/>
      <c r="DU123" s="845"/>
      <c r="DV123" s="888" t="s">
        <v>126</v>
      </c>
      <c r="DW123" s="889"/>
      <c r="DX123" s="889"/>
      <c r="DY123" s="889"/>
      <c r="DZ123" s="890"/>
    </row>
    <row r="124" spans="1:130" s="233" customFormat="1" ht="26.25" customHeight="1" thickBot="1">
      <c r="A124" s="884"/>
      <c r="B124" s="885"/>
      <c r="C124" s="879" t="s">
        <v>460</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239</v>
      </c>
      <c r="AB124" s="844"/>
      <c r="AC124" s="844"/>
      <c r="AD124" s="844"/>
      <c r="AE124" s="845"/>
      <c r="AF124" s="846" t="s">
        <v>126</v>
      </c>
      <c r="AG124" s="844"/>
      <c r="AH124" s="844"/>
      <c r="AI124" s="844"/>
      <c r="AJ124" s="845"/>
      <c r="AK124" s="846" t="s">
        <v>239</v>
      </c>
      <c r="AL124" s="844"/>
      <c r="AM124" s="844"/>
      <c r="AN124" s="844"/>
      <c r="AO124" s="845"/>
      <c r="AP124" s="888" t="s">
        <v>239</v>
      </c>
      <c r="AQ124" s="889"/>
      <c r="AR124" s="889"/>
      <c r="AS124" s="889"/>
      <c r="AT124" s="890"/>
      <c r="AU124" s="891" t="s">
        <v>474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126</v>
      </c>
      <c r="BR124" s="895"/>
      <c r="BS124" s="895"/>
      <c r="BT124" s="895"/>
      <c r="BU124" s="895"/>
      <c r="BV124" s="895" t="s">
        <v>126</v>
      </c>
      <c r="BW124" s="895"/>
      <c r="BX124" s="895"/>
      <c r="BY124" s="895"/>
      <c r="BZ124" s="895"/>
      <c r="CA124" s="895" t="s">
        <v>126</v>
      </c>
      <c r="CB124" s="895"/>
      <c r="CC124" s="895"/>
      <c r="CD124" s="895"/>
      <c r="CE124" s="895"/>
      <c r="CF124" s="790"/>
      <c r="CG124" s="791"/>
      <c r="CH124" s="791"/>
      <c r="CI124" s="791"/>
      <c r="CJ124" s="926"/>
      <c r="CK124" s="934"/>
      <c r="CL124" s="934"/>
      <c r="CM124" s="934"/>
      <c r="CN124" s="934"/>
      <c r="CO124" s="935"/>
      <c r="CP124" s="899" t="s">
        <v>475</v>
      </c>
      <c r="CQ124" s="900"/>
      <c r="CR124" s="900"/>
      <c r="CS124" s="900"/>
      <c r="CT124" s="900"/>
      <c r="CU124" s="900"/>
      <c r="CV124" s="900"/>
      <c r="CW124" s="900"/>
      <c r="CX124" s="900"/>
      <c r="CY124" s="900"/>
      <c r="CZ124" s="900"/>
      <c r="DA124" s="900"/>
      <c r="DB124" s="900"/>
      <c r="DC124" s="900"/>
      <c r="DD124" s="900"/>
      <c r="DE124" s="900"/>
      <c r="DF124" s="901"/>
      <c r="DG124" s="827" t="s">
        <v>126</v>
      </c>
      <c r="DH124" s="828"/>
      <c r="DI124" s="828"/>
      <c r="DJ124" s="828"/>
      <c r="DK124" s="829"/>
      <c r="DL124" s="830" t="s">
        <v>239</v>
      </c>
      <c r="DM124" s="828"/>
      <c r="DN124" s="828"/>
      <c r="DO124" s="828"/>
      <c r="DP124" s="829"/>
      <c r="DQ124" s="830" t="s">
        <v>126</v>
      </c>
      <c r="DR124" s="828"/>
      <c r="DS124" s="828"/>
      <c r="DT124" s="828"/>
      <c r="DU124" s="829"/>
      <c r="DV124" s="912" t="s">
        <v>239</v>
      </c>
      <c r="DW124" s="913"/>
      <c r="DX124" s="913"/>
      <c r="DY124" s="913"/>
      <c r="DZ124" s="914"/>
    </row>
    <row r="125" spans="1:130" s="233" customFormat="1" ht="26.25" customHeight="1">
      <c r="A125" s="884"/>
      <c r="B125" s="885"/>
      <c r="C125" s="879" t="s">
        <v>462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126</v>
      </c>
      <c r="AB125" s="844"/>
      <c r="AC125" s="844"/>
      <c r="AD125" s="844"/>
      <c r="AE125" s="845"/>
      <c r="AF125" s="846" t="s">
        <v>126</v>
      </c>
      <c r="AG125" s="844"/>
      <c r="AH125" s="844"/>
      <c r="AI125" s="844"/>
      <c r="AJ125" s="845"/>
      <c r="AK125" s="846" t="s">
        <v>126</v>
      </c>
      <c r="AL125" s="844"/>
      <c r="AM125" s="844"/>
      <c r="AN125" s="844"/>
      <c r="AO125" s="845"/>
      <c r="AP125" s="888" t="s">
        <v>126</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476</v>
      </c>
      <c r="CL125" s="916"/>
      <c r="CM125" s="916"/>
      <c r="CN125" s="916"/>
      <c r="CO125" s="917"/>
      <c r="CP125" s="924" t="s">
        <v>477</v>
      </c>
      <c r="CQ125" s="872"/>
      <c r="CR125" s="872"/>
      <c r="CS125" s="872"/>
      <c r="CT125" s="872"/>
      <c r="CU125" s="872"/>
      <c r="CV125" s="872"/>
      <c r="CW125" s="872"/>
      <c r="CX125" s="872"/>
      <c r="CY125" s="872"/>
      <c r="CZ125" s="872"/>
      <c r="DA125" s="872"/>
      <c r="DB125" s="872"/>
      <c r="DC125" s="872"/>
      <c r="DD125" s="872"/>
      <c r="DE125" s="872"/>
      <c r="DF125" s="873"/>
      <c r="DG125" s="925" t="s">
        <v>126</v>
      </c>
      <c r="DH125" s="906"/>
      <c r="DI125" s="906"/>
      <c r="DJ125" s="906"/>
      <c r="DK125" s="906"/>
      <c r="DL125" s="906" t="s">
        <v>126</v>
      </c>
      <c r="DM125" s="906"/>
      <c r="DN125" s="906"/>
      <c r="DO125" s="906"/>
      <c r="DP125" s="906"/>
      <c r="DQ125" s="906" t="s">
        <v>126</v>
      </c>
      <c r="DR125" s="906"/>
      <c r="DS125" s="906"/>
      <c r="DT125" s="906"/>
      <c r="DU125" s="906"/>
      <c r="DV125" s="907" t="s">
        <v>126</v>
      </c>
      <c r="DW125" s="907"/>
      <c r="DX125" s="907"/>
      <c r="DY125" s="907"/>
      <c r="DZ125" s="908"/>
    </row>
    <row r="126" spans="1:130" s="233" customFormat="1" ht="26.25" customHeight="1" thickBot="1">
      <c r="A126" s="884"/>
      <c r="B126" s="885"/>
      <c r="C126" s="879" t="s">
        <v>464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239</v>
      </c>
      <c r="AB126" s="844"/>
      <c r="AC126" s="844"/>
      <c r="AD126" s="844"/>
      <c r="AE126" s="845"/>
      <c r="AF126" s="846" t="s">
        <v>126</v>
      </c>
      <c r="AG126" s="844"/>
      <c r="AH126" s="844"/>
      <c r="AI126" s="844"/>
      <c r="AJ126" s="845"/>
      <c r="AK126" s="846" t="s">
        <v>126</v>
      </c>
      <c r="AL126" s="844"/>
      <c r="AM126" s="844"/>
      <c r="AN126" s="844"/>
      <c r="AO126" s="845"/>
      <c r="AP126" s="888" t="s">
        <v>126</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478</v>
      </c>
      <c r="CQ126" s="816"/>
      <c r="CR126" s="816"/>
      <c r="CS126" s="816"/>
      <c r="CT126" s="816"/>
      <c r="CU126" s="816"/>
      <c r="CV126" s="816"/>
      <c r="CW126" s="816"/>
      <c r="CX126" s="816"/>
      <c r="CY126" s="816"/>
      <c r="CZ126" s="816"/>
      <c r="DA126" s="816"/>
      <c r="DB126" s="816"/>
      <c r="DC126" s="816"/>
      <c r="DD126" s="816"/>
      <c r="DE126" s="816"/>
      <c r="DF126" s="817"/>
      <c r="DG126" s="880" t="s">
        <v>126</v>
      </c>
      <c r="DH126" s="881"/>
      <c r="DI126" s="881"/>
      <c r="DJ126" s="881"/>
      <c r="DK126" s="881"/>
      <c r="DL126" s="881" t="s">
        <v>126</v>
      </c>
      <c r="DM126" s="881"/>
      <c r="DN126" s="881"/>
      <c r="DO126" s="881"/>
      <c r="DP126" s="881"/>
      <c r="DQ126" s="881" t="s">
        <v>126</v>
      </c>
      <c r="DR126" s="881"/>
      <c r="DS126" s="881"/>
      <c r="DT126" s="881"/>
      <c r="DU126" s="881"/>
      <c r="DV126" s="858" t="s">
        <v>126</v>
      </c>
      <c r="DW126" s="858"/>
      <c r="DX126" s="858"/>
      <c r="DY126" s="858"/>
      <c r="DZ126" s="859"/>
    </row>
    <row r="127" spans="1:130" s="233" customFormat="1" ht="26.25" customHeight="1">
      <c r="A127" s="886"/>
      <c r="B127" s="887"/>
      <c r="C127" s="902" t="s">
        <v>479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239</v>
      </c>
      <c r="AB127" s="844"/>
      <c r="AC127" s="844"/>
      <c r="AD127" s="844"/>
      <c r="AE127" s="845"/>
      <c r="AF127" s="846" t="s">
        <v>239</v>
      </c>
      <c r="AG127" s="844"/>
      <c r="AH127" s="844"/>
      <c r="AI127" s="844"/>
      <c r="AJ127" s="845"/>
      <c r="AK127" s="846" t="s">
        <v>239</v>
      </c>
      <c r="AL127" s="844"/>
      <c r="AM127" s="844"/>
      <c r="AN127" s="844"/>
      <c r="AO127" s="845"/>
      <c r="AP127" s="888" t="s">
        <v>126</v>
      </c>
      <c r="AQ127" s="889"/>
      <c r="AR127" s="889"/>
      <c r="AS127" s="889"/>
      <c r="AT127" s="890"/>
      <c r="AU127" s="235"/>
      <c r="AV127" s="235"/>
      <c r="AW127" s="235"/>
      <c r="AX127" s="905" t="s">
        <v>480</v>
      </c>
      <c r="AY127" s="876"/>
      <c r="AZ127" s="876"/>
      <c r="BA127" s="876"/>
      <c r="BB127" s="876"/>
      <c r="BC127" s="876"/>
      <c r="BD127" s="876"/>
      <c r="BE127" s="877"/>
      <c r="BF127" s="875" t="s">
        <v>481</v>
      </c>
      <c r="BG127" s="876"/>
      <c r="BH127" s="876"/>
      <c r="BI127" s="876"/>
      <c r="BJ127" s="876"/>
      <c r="BK127" s="876"/>
      <c r="BL127" s="877"/>
      <c r="BM127" s="875" t="s">
        <v>482</v>
      </c>
      <c r="BN127" s="876"/>
      <c r="BO127" s="876"/>
      <c r="BP127" s="876"/>
      <c r="BQ127" s="876"/>
      <c r="BR127" s="876"/>
      <c r="BS127" s="877"/>
      <c r="BT127" s="875" t="s">
        <v>483</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484</v>
      </c>
      <c r="CQ127" s="816"/>
      <c r="CR127" s="816"/>
      <c r="CS127" s="816"/>
      <c r="CT127" s="816"/>
      <c r="CU127" s="816"/>
      <c r="CV127" s="816"/>
      <c r="CW127" s="816"/>
      <c r="CX127" s="816"/>
      <c r="CY127" s="816"/>
      <c r="CZ127" s="816"/>
      <c r="DA127" s="816"/>
      <c r="DB127" s="816"/>
      <c r="DC127" s="816"/>
      <c r="DD127" s="816"/>
      <c r="DE127" s="816"/>
      <c r="DF127" s="817"/>
      <c r="DG127" s="880" t="s">
        <v>126</v>
      </c>
      <c r="DH127" s="881"/>
      <c r="DI127" s="881"/>
      <c r="DJ127" s="881"/>
      <c r="DK127" s="881"/>
      <c r="DL127" s="881" t="s">
        <v>126</v>
      </c>
      <c r="DM127" s="881"/>
      <c r="DN127" s="881"/>
      <c r="DO127" s="881"/>
      <c r="DP127" s="881"/>
      <c r="DQ127" s="881" t="s">
        <v>239</v>
      </c>
      <c r="DR127" s="881"/>
      <c r="DS127" s="881"/>
      <c r="DT127" s="881"/>
      <c r="DU127" s="881"/>
      <c r="DV127" s="858" t="s">
        <v>126</v>
      </c>
      <c r="DW127" s="858"/>
      <c r="DX127" s="858"/>
      <c r="DY127" s="858"/>
      <c r="DZ127" s="859"/>
    </row>
    <row r="128" spans="1:130" s="233" customFormat="1" ht="26.25" customHeight="1" thickBot="1">
      <c r="A128" s="860" t="s">
        <v>485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486</v>
      </c>
      <c r="X128" s="862"/>
      <c r="Y128" s="862"/>
      <c r="Z128" s="863"/>
      <c r="AA128" s="864">
        <v>31166</v>
      </c>
      <c r="AB128" s="865"/>
      <c r="AC128" s="865"/>
      <c r="AD128" s="865"/>
      <c r="AE128" s="866"/>
      <c r="AF128" s="867">
        <v>26923</v>
      </c>
      <c r="AG128" s="865"/>
      <c r="AH128" s="865"/>
      <c r="AI128" s="865"/>
      <c r="AJ128" s="866"/>
      <c r="AK128" s="867">
        <v>17667</v>
      </c>
      <c r="AL128" s="865"/>
      <c r="AM128" s="865"/>
      <c r="AN128" s="865"/>
      <c r="AO128" s="866"/>
      <c r="AP128" s="868"/>
      <c r="AQ128" s="869"/>
      <c r="AR128" s="869"/>
      <c r="AS128" s="869"/>
      <c r="AT128" s="870"/>
      <c r="AU128" s="235"/>
      <c r="AV128" s="235"/>
      <c r="AW128" s="235"/>
      <c r="AX128" s="871" t="s">
        <v>487</v>
      </c>
      <c r="AY128" s="872"/>
      <c r="AZ128" s="872"/>
      <c r="BA128" s="872"/>
      <c r="BB128" s="872"/>
      <c r="BC128" s="872"/>
      <c r="BD128" s="872"/>
      <c r="BE128" s="873"/>
      <c r="BF128" s="850" t="s">
        <v>126</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488</v>
      </c>
      <c r="CQ128" s="794"/>
      <c r="CR128" s="794"/>
      <c r="CS128" s="794"/>
      <c r="CT128" s="794"/>
      <c r="CU128" s="794"/>
      <c r="CV128" s="794"/>
      <c r="CW128" s="794"/>
      <c r="CX128" s="794"/>
      <c r="CY128" s="794"/>
      <c r="CZ128" s="794"/>
      <c r="DA128" s="794"/>
      <c r="DB128" s="794"/>
      <c r="DC128" s="794"/>
      <c r="DD128" s="794"/>
      <c r="DE128" s="794"/>
      <c r="DF128" s="795"/>
      <c r="DG128" s="854" t="s">
        <v>126</v>
      </c>
      <c r="DH128" s="855"/>
      <c r="DI128" s="855"/>
      <c r="DJ128" s="855"/>
      <c r="DK128" s="855"/>
      <c r="DL128" s="855" t="s">
        <v>239</v>
      </c>
      <c r="DM128" s="855"/>
      <c r="DN128" s="855"/>
      <c r="DO128" s="855"/>
      <c r="DP128" s="855"/>
      <c r="DQ128" s="855" t="s">
        <v>239</v>
      </c>
      <c r="DR128" s="855"/>
      <c r="DS128" s="855"/>
      <c r="DT128" s="855"/>
      <c r="DU128" s="855"/>
      <c r="DV128" s="856" t="s">
        <v>239</v>
      </c>
      <c r="DW128" s="856"/>
      <c r="DX128" s="856"/>
      <c r="DY128" s="856"/>
      <c r="DZ128" s="857"/>
    </row>
    <row r="129" spans="1:131" s="233" customFormat="1" ht="26.25" customHeight="1">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489</v>
      </c>
      <c r="X129" s="841"/>
      <c r="Y129" s="841"/>
      <c r="Z129" s="842"/>
      <c r="AA129" s="843">
        <v>1576031</v>
      </c>
      <c r="AB129" s="844"/>
      <c r="AC129" s="844"/>
      <c r="AD129" s="844"/>
      <c r="AE129" s="845"/>
      <c r="AF129" s="846">
        <v>1626467</v>
      </c>
      <c r="AG129" s="844"/>
      <c r="AH129" s="844"/>
      <c r="AI129" s="844"/>
      <c r="AJ129" s="845"/>
      <c r="AK129" s="846">
        <v>1741101</v>
      </c>
      <c r="AL129" s="844"/>
      <c r="AM129" s="844"/>
      <c r="AN129" s="844"/>
      <c r="AO129" s="845"/>
      <c r="AP129" s="847"/>
      <c r="AQ129" s="848"/>
      <c r="AR129" s="848"/>
      <c r="AS129" s="848"/>
      <c r="AT129" s="849"/>
      <c r="AU129" s="236"/>
      <c r="AV129" s="236"/>
      <c r="AW129" s="236"/>
      <c r="AX129" s="815" t="s">
        <v>490</v>
      </c>
      <c r="AY129" s="816"/>
      <c r="AZ129" s="816"/>
      <c r="BA129" s="816"/>
      <c r="BB129" s="816"/>
      <c r="BC129" s="816"/>
      <c r="BD129" s="816"/>
      <c r="BE129" s="817"/>
      <c r="BF129" s="834" t="s">
        <v>126</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38" t="s">
        <v>491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492</v>
      </c>
      <c r="X130" s="841"/>
      <c r="Y130" s="841"/>
      <c r="Z130" s="842"/>
      <c r="AA130" s="843">
        <v>295428</v>
      </c>
      <c r="AB130" s="844"/>
      <c r="AC130" s="844"/>
      <c r="AD130" s="844"/>
      <c r="AE130" s="845"/>
      <c r="AF130" s="846">
        <v>284983</v>
      </c>
      <c r="AG130" s="844"/>
      <c r="AH130" s="844"/>
      <c r="AI130" s="844"/>
      <c r="AJ130" s="845"/>
      <c r="AK130" s="846">
        <v>255645</v>
      </c>
      <c r="AL130" s="844"/>
      <c r="AM130" s="844"/>
      <c r="AN130" s="844"/>
      <c r="AO130" s="845"/>
      <c r="AP130" s="847"/>
      <c r="AQ130" s="848"/>
      <c r="AR130" s="848"/>
      <c r="AS130" s="848"/>
      <c r="AT130" s="849"/>
      <c r="AU130" s="236"/>
      <c r="AV130" s="236"/>
      <c r="AW130" s="236"/>
      <c r="AX130" s="815" t="s">
        <v>493</v>
      </c>
      <c r="AY130" s="816"/>
      <c r="AZ130" s="816"/>
      <c r="BA130" s="816"/>
      <c r="BB130" s="816"/>
      <c r="BC130" s="816"/>
      <c r="BD130" s="816"/>
      <c r="BE130" s="817"/>
      <c r="BF130" s="818">
        <v>9.4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494</v>
      </c>
      <c r="X131" s="825"/>
      <c r="Y131" s="825"/>
      <c r="Z131" s="826"/>
      <c r="AA131" s="827">
        <v>1280603</v>
      </c>
      <c r="AB131" s="828"/>
      <c r="AC131" s="828"/>
      <c r="AD131" s="828"/>
      <c r="AE131" s="829"/>
      <c r="AF131" s="830">
        <v>1341484</v>
      </c>
      <c r="AG131" s="828"/>
      <c r="AH131" s="828"/>
      <c r="AI131" s="828"/>
      <c r="AJ131" s="829"/>
      <c r="AK131" s="830">
        <v>1485456</v>
      </c>
      <c r="AL131" s="828"/>
      <c r="AM131" s="828"/>
      <c r="AN131" s="828"/>
      <c r="AO131" s="829"/>
      <c r="AP131" s="831"/>
      <c r="AQ131" s="832"/>
      <c r="AR131" s="832"/>
      <c r="AS131" s="832"/>
      <c r="AT131" s="833"/>
      <c r="AU131" s="236"/>
      <c r="AV131" s="236"/>
      <c r="AW131" s="236"/>
      <c r="AX131" s="793" t="s">
        <v>495</v>
      </c>
      <c r="AY131" s="794"/>
      <c r="AZ131" s="794"/>
      <c r="BA131" s="794"/>
      <c r="BB131" s="794"/>
      <c r="BC131" s="794"/>
      <c r="BD131" s="794"/>
      <c r="BE131" s="795"/>
      <c r="BF131" s="796" t="s">
        <v>239</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802" t="s">
        <v>496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497</v>
      </c>
      <c r="W132" s="806"/>
      <c r="X132" s="806"/>
      <c r="Y132" s="806"/>
      <c r="Z132" s="807"/>
      <c r="AA132" s="808">
        <v>10.39846073</v>
      </c>
      <c r="AB132" s="809"/>
      <c r="AC132" s="809"/>
      <c r="AD132" s="809"/>
      <c r="AE132" s="810"/>
      <c r="AF132" s="811">
        <v>8.9777440510000002</v>
      </c>
      <c r="AG132" s="809"/>
      <c r="AH132" s="809"/>
      <c r="AI132" s="809"/>
      <c r="AJ132" s="810"/>
      <c r="AK132" s="811">
        <v>9.0697402010000001</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498</v>
      </c>
      <c r="W133" s="785"/>
      <c r="X133" s="785"/>
      <c r="Y133" s="785"/>
      <c r="Z133" s="786"/>
      <c r="AA133" s="787">
        <v>9.6999999999999993</v>
      </c>
      <c r="AB133" s="788"/>
      <c r="AC133" s="788"/>
      <c r="AD133" s="788"/>
      <c r="AE133" s="789"/>
      <c r="AF133" s="787">
        <v>9.6</v>
      </c>
      <c r="AG133" s="788"/>
      <c r="AH133" s="788"/>
      <c r="AI133" s="788"/>
      <c r="AJ133" s="789"/>
      <c r="AK133" s="787">
        <v>9.4</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ZvEG5DD2Z0XPaENIn5X2s6gzOqL3ceOc8UNEFDAZYSUnG6D55D7xVz+stQ6wVHU+4pgrwrmsuI6mxBAu8+oPng==" saltValue="ujjCryYq+GwV8n3w1tMYr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499</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wcRYVJGyaCoz82VIixG+o1lnxXa185fFUYV/GM6opHOwx5jo8kzYTWg4hmUoiIqtv2jVl6HrQzn4T/MF3akhGQ==" saltValue="c1X70yFynjTGBAij8/I5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rDshQXVmdvXJ8Hx8bGMkQ4SR2mOIOJP21+BujHBVLoVhtArqm2bRrC4G0738bjC4tmJ1GjfRkDjz1zh/3Rqxw==" saltValue="mlPHsc+/jevcklYCstksG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500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501</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5" t="s">
        <v>502</v>
      </c>
      <c r="AP7" s="275"/>
      <c r="AQ7" s="276" t="s">
        <v>503</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6"/>
      <c r="AP8" s="281" t="s">
        <v>504</v>
      </c>
      <c r="AQ8" s="282" t="s">
        <v>505</v>
      </c>
      <c r="AR8" s="283" t="s">
        <v>506</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7" t="s">
        <v>507</v>
      </c>
      <c r="AL9" s="1198"/>
      <c r="AM9" s="1198"/>
      <c r="AN9" s="1199"/>
      <c r="AO9" s="284">
        <v>615938</v>
      </c>
      <c r="AP9" s="284">
        <v>430726</v>
      </c>
      <c r="AQ9" s="285">
        <v>242692</v>
      </c>
      <c r="AR9" s="286">
        <v>77.5</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7" t="s">
        <v>508</v>
      </c>
      <c r="AL10" s="1198"/>
      <c r="AM10" s="1198"/>
      <c r="AN10" s="1199"/>
      <c r="AO10" s="287">
        <v>69144</v>
      </c>
      <c r="AP10" s="287">
        <v>48352</v>
      </c>
      <c r="AQ10" s="288">
        <v>27094</v>
      </c>
      <c r="AR10" s="289">
        <v>78.5</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7" t="s">
        <v>509</v>
      </c>
      <c r="AL11" s="1198"/>
      <c r="AM11" s="1198"/>
      <c r="AN11" s="1199"/>
      <c r="AO11" s="287" t="s">
        <v>510</v>
      </c>
      <c r="AP11" s="287" t="s">
        <v>510</v>
      </c>
      <c r="AQ11" s="288">
        <v>4163</v>
      </c>
      <c r="AR11" s="289" t="s">
        <v>510</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7" t="s">
        <v>511</v>
      </c>
      <c r="AL12" s="1198"/>
      <c r="AM12" s="1198"/>
      <c r="AN12" s="1199"/>
      <c r="AO12" s="287" t="s">
        <v>510</v>
      </c>
      <c r="AP12" s="287" t="s">
        <v>510</v>
      </c>
      <c r="AQ12" s="288" t="s">
        <v>510</v>
      </c>
      <c r="AR12" s="289" t="s">
        <v>510</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7" t="s">
        <v>512</v>
      </c>
      <c r="AL13" s="1198"/>
      <c r="AM13" s="1198"/>
      <c r="AN13" s="1199"/>
      <c r="AO13" s="287">
        <v>29465</v>
      </c>
      <c r="AP13" s="287">
        <v>20605</v>
      </c>
      <c r="AQ13" s="288">
        <v>8881</v>
      </c>
      <c r="AR13" s="289">
        <v>132</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7" t="s">
        <v>513</v>
      </c>
      <c r="AL14" s="1198"/>
      <c r="AM14" s="1198"/>
      <c r="AN14" s="1199"/>
      <c r="AO14" s="287">
        <v>1640</v>
      </c>
      <c r="AP14" s="287">
        <v>1147</v>
      </c>
      <c r="AQ14" s="288">
        <v>5165</v>
      </c>
      <c r="AR14" s="289">
        <v>-77.8</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200" t="s">
        <v>514</v>
      </c>
      <c r="AL15" s="1201"/>
      <c r="AM15" s="1201"/>
      <c r="AN15" s="1202"/>
      <c r="AO15" s="287">
        <v>-71080</v>
      </c>
      <c r="AP15" s="287">
        <v>-49706</v>
      </c>
      <c r="AQ15" s="288">
        <v>-18870</v>
      </c>
      <c r="AR15" s="289">
        <v>163.4</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200" t="s">
        <v>187</v>
      </c>
      <c r="AL16" s="1201"/>
      <c r="AM16" s="1201"/>
      <c r="AN16" s="1202"/>
      <c r="AO16" s="287">
        <v>645107</v>
      </c>
      <c r="AP16" s="287">
        <v>451124</v>
      </c>
      <c r="AQ16" s="288">
        <v>269124</v>
      </c>
      <c r="AR16" s="289">
        <v>67.599999999999994</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515</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516</v>
      </c>
      <c r="AP20" s="296" t="s">
        <v>517</v>
      </c>
      <c r="AQ20" s="297" t="s">
        <v>518</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3" t="s">
        <v>519</v>
      </c>
      <c r="AL21" s="1204"/>
      <c r="AM21" s="1204"/>
      <c r="AN21" s="1205"/>
      <c r="AO21" s="300">
        <v>39.86</v>
      </c>
      <c r="AP21" s="301">
        <v>24.07</v>
      </c>
      <c r="AQ21" s="302">
        <v>15.79</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3" t="s">
        <v>520</v>
      </c>
      <c r="AL22" s="1204"/>
      <c r="AM22" s="1204"/>
      <c r="AN22" s="1205"/>
      <c r="AO22" s="305">
        <v>92.9</v>
      </c>
      <c r="AP22" s="306">
        <v>94.6</v>
      </c>
      <c r="AQ22" s="307">
        <v>-1.7</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96" t="s">
        <v>521</v>
      </c>
      <c r="B26" s="1196"/>
      <c r="C26" s="1196"/>
      <c r="D26" s="1196"/>
      <c r="E26" s="1196"/>
      <c r="F26" s="1196"/>
      <c r="G26" s="1196"/>
      <c r="H26" s="1196"/>
      <c r="I26" s="1196"/>
      <c r="J26" s="1196"/>
      <c r="K26" s="1196"/>
      <c r="L26" s="1196"/>
      <c r="M26" s="1196"/>
      <c r="N26" s="1196"/>
      <c r="O26" s="1196"/>
      <c r="P26" s="1196"/>
      <c r="Q26" s="1196"/>
      <c r="R26" s="1196"/>
      <c r="S26" s="1196"/>
      <c r="T26" s="1196"/>
      <c r="U26" s="1196"/>
      <c r="V26" s="1196"/>
      <c r="W26" s="1196"/>
      <c r="X26" s="1196"/>
      <c r="Y26" s="1196"/>
      <c r="Z26" s="1196"/>
      <c r="AA26" s="1196"/>
      <c r="AB26" s="1196"/>
      <c r="AC26" s="1196"/>
      <c r="AD26" s="1196"/>
      <c r="AE26" s="1196"/>
      <c r="AF26" s="1196"/>
      <c r="AG26" s="1196"/>
      <c r="AH26" s="1196"/>
      <c r="AI26" s="1196"/>
      <c r="AJ26" s="1196"/>
      <c r="AK26" s="1196"/>
      <c r="AL26" s="1196"/>
      <c r="AM26" s="1196"/>
      <c r="AN26" s="1196"/>
      <c r="AO26" s="1196"/>
      <c r="AP26" s="1196"/>
      <c r="AQ26" s="1196"/>
      <c r="AR26" s="1196"/>
      <c r="AS26" s="1196"/>
      <c r="AT26" s="270"/>
    </row>
    <row r="27" spans="1:46">
      <c r="A27" s="312"/>
      <c r="AO27" s="265"/>
      <c r="AP27" s="265"/>
      <c r="AQ27" s="265"/>
      <c r="AR27" s="265"/>
      <c r="AS27" s="265"/>
      <c r="AT27" s="265"/>
    </row>
    <row r="28" spans="1:46" ht="17.25">
      <c r="A28" s="266" t="s">
        <v>522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523</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5" t="s">
        <v>502</v>
      </c>
      <c r="AP30" s="275"/>
      <c r="AQ30" s="276" t="s">
        <v>503</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6"/>
      <c r="AP31" s="281" t="s">
        <v>504</v>
      </c>
      <c r="AQ31" s="282" t="s">
        <v>505</v>
      </c>
      <c r="AR31" s="283" t="s">
        <v>506</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7" t="s">
        <v>524</v>
      </c>
      <c r="AL32" s="1188"/>
      <c r="AM32" s="1188"/>
      <c r="AN32" s="1189"/>
      <c r="AO32" s="315">
        <v>340552</v>
      </c>
      <c r="AP32" s="315">
        <v>238148</v>
      </c>
      <c r="AQ32" s="316">
        <v>141234</v>
      </c>
      <c r="AR32" s="317">
        <v>68.599999999999994</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7" t="s">
        <v>525</v>
      </c>
      <c r="AL33" s="1188"/>
      <c r="AM33" s="1188"/>
      <c r="AN33" s="1189"/>
      <c r="AO33" s="315" t="s">
        <v>510</v>
      </c>
      <c r="AP33" s="315" t="s">
        <v>510</v>
      </c>
      <c r="AQ33" s="316" t="s">
        <v>510</v>
      </c>
      <c r="AR33" s="317" t="s">
        <v>510</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7" t="s">
        <v>526</v>
      </c>
      <c r="AL34" s="1188"/>
      <c r="AM34" s="1188"/>
      <c r="AN34" s="1189"/>
      <c r="AO34" s="315" t="s">
        <v>510</v>
      </c>
      <c r="AP34" s="315" t="s">
        <v>510</v>
      </c>
      <c r="AQ34" s="316" t="s">
        <v>510</v>
      </c>
      <c r="AR34" s="317" t="s">
        <v>510</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7" t="s">
        <v>527</v>
      </c>
      <c r="AL35" s="1188"/>
      <c r="AM35" s="1188"/>
      <c r="AN35" s="1189"/>
      <c r="AO35" s="315">
        <v>67487</v>
      </c>
      <c r="AP35" s="315">
        <v>47194</v>
      </c>
      <c r="AQ35" s="316">
        <v>30523</v>
      </c>
      <c r="AR35" s="317">
        <v>54.6</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7" t="s">
        <v>528</v>
      </c>
      <c r="AL36" s="1188"/>
      <c r="AM36" s="1188"/>
      <c r="AN36" s="1189"/>
      <c r="AO36" s="315" t="s">
        <v>510</v>
      </c>
      <c r="AP36" s="315" t="s">
        <v>510</v>
      </c>
      <c r="AQ36" s="316">
        <v>4602</v>
      </c>
      <c r="AR36" s="317" t="s">
        <v>510</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7" t="s">
        <v>529</v>
      </c>
      <c r="AL37" s="1188"/>
      <c r="AM37" s="1188"/>
      <c r="AN37" s="1189"/>
      <c r="AO37" s="315" t="s">
        <v>510</v>
      </c>
      <c r="AP37" s="315" t="s">
        <v>510</v>
      </c>
      <c r="AQ37" s="316">
        <v>937</v>
      </c>
      <c r="AR37" s="317" t="s">
        <v>510</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0" t="s">
        <v>530</v>
      </c>
      <c r="AL38" s="1191"/>
      <c r="AM38" s="1191"/>
      <c r="AN38" s="1192"/>
      <c r="AO38" s="318" t="s">
        <v>510</v>
      </c>
      <c r="AP38" s="318" t="s">
        <v>510</v>
      </c>
      <c r="AQ38" s="319">
        <v>14</v>
      </c>
      <c r="AR38" s="307" t="s">
        <v>510</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0" t="s">
        <v>531</v>
      </c>
      <c r="AL39" s="1191"/>
      <c r="AM39" s="1191"/>
      <c r="AN39" s="1192"/>
      <c r="AO39" s="315">
        <v>-17667</v>
      </c>
      <c r="AP39" s="315">
        <v>-12355</v>
      </c>
      <c r="AQ39" s="316">
        <v>-6455</v>
      </c>
      <c r="AR39" s="317">
        <v>91.4</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7" t="s">
        <v>532</v>
      </c>
      <c r="AL40" s="1188"/>
      <c r="AM40" s="1188"/>
      <c r="AN40" s="1189"/>
      <c r="AO40" s="315">
        <v>-255645</v>
      </c>
      <c r="AP40" s="315">
        <v>-178773</v>
      </c>
      <c r="AQ40" s="316">
        <v>-126702</v>
      </c>
      <c r="AR40" s="317">
        <v>41.1</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3" t="s">
        <v>298</v>
      </c>
      <c r="AL41" s="1194"/>
      <c r="AM41" s="1194"/>
      <c r="AN41" s="1195"/>
      <c r="AO41" s="315">
        <v>134727</v>
      </c>
      <c r="AP41" s="315">
        <v>94215</v>
      </c>
      <c r="AQ41" s="316">
        <v>44155</v>
      </c>
      <c r="AR41" s="317">
        <v>113.4</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533</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534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535</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0" t="s">
        <v>502</v>
      </c>
      <c r="AN49" s="1182" t="s">
        <v>536</v>
      </c>
      <c r="AO49" s="1183"/>
      <c r="AP49" s="1183"/>
      <c r="AQ49" s="1183"/>
      <c r="AR49" s="1184"/>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81"/>
      <c r="AN50" s="331" t="s">
        <v>537</v>
      </c>
      <c r="AO50" s="332" t="s">
        <v>538</v>
      </c>
      <c r="AP50" s="333" t="s">
        <v>539</v>
      </c>
      <c r="AQ50" s="334" t="s">
        <v>540</v>
      </c>
      <c r="AR50" s="335" t="s">
        <v>541</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542</v>
      </c>
      <c r="AL51" s="328"/>
      <c r="AM51" s="336">
        <v>634859</v>
      </c>
      <c r="AN51" s="337">
        <v>416574</v>
      </c>
      <c r="AO51" s="338">
        <v>18.399999999999999</v>
      </c>
      <c r="AP51" s="339">
        <v>317319</v>
      </c>
      <c r="AQ51" s="340">
        <v>2.2999999999999998</v>
      </c>
      <c r="AR51" s="341">
        <v>16.100000000000001</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543</v>
      </c>
      <c r="AM52" s="344">
        <v>247568</v>
      </c>
      <c r="AN52" s="345">
        <v>162446</v>
      </c>
      <c r="AO52" s="346">
        <v>33.299999999999997</v>
      </c>
      <c r="AP52" s="347">
        <v>164214</v>
      </c>
      <c r="AQ52" s="348">
        <v>4.2</v>
      </c>
      <c r="AR52" s="349">
        <v>29.1</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544</v>
      </c>
      <c r="AL53" s="328"/>
      <c r="AM53" s="336">
        <v>649925</v>
      </c>
      <c r="AN53" s="337">
        <v>435899</v>
      </c>
      <c r="AO53" s="338">
        <v>4.5999999999999996</v>
      </c>
      <c r="AP53" s="339">
        <v>289738</v>
      </c>
      <c r="AQ53" s="340">
        <v>-8.6999999999999993</v>
      </c>
      <c r="AR53" s="341">
        <v>13.3</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543</v>
      </c>
      <c r="AM54" s="344">
        <v>262583</v>
      </c>
      <c r="AN54" s="345">
        <v>176112</v>
      </c>
      <c r="AO54" s="346">
        <v>8.4</v>
      </c>
      <c r="AP54" s="347">
        <v>156238</v>
      </c>
      <c r="AQ54" s="348">
        <v>-4.9000000000000004</v>
      </c>
      <c r="AR54" s="349">
        <v>13.3</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545</v>
      </c>
      <c r="AL55" s="328"/>
      <c r="AM55" s="336">
        <v>748461</v>
      </c>
      <c r="AN55" s="337">
        <v>509157</v>
      </c>
      <c r="AO55" s="338">
        <v>16.8</v>
      </c>
      <c r="AP55" s="339">
        <v>316937</v>
      </c>
      <c r="AQ55" s="340">
        <v>9.4</v>
      </c>
      <c r="AR55" s="341">
        <v>7.4</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543</v>
      </c>
      <c r="AM56" s="344">
        <v>188518</v>
      </c>
      <c r="AN56" s="345">
        <v>128244</v>
      </c>
      <c r="AO56" s="346">
        <v>-27.2</v>
      </c>
      <c r="AP56" s="347">
        <v>199150</v>
      </c>
      <c r="AQ56" s="348">
        <v>27.5</v>
      </c>
      <c r="AR56" s="349">
        <v>-54.7</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546</v>
      </c>
      <c r="AL57" s="328"/>
      <c r="AM57" s="336">
        <v>1282891</v>
      </c>
      <c r="AN57" s="337">
        <v>895874</v>
      </c>
      <c r="AO57" s="338">
        <v>76</v>
      </c>
      <c r="AP57" s="339">
        <v>332350</v>
      </c>
      <c r="AQ57" s="340">
        <v>4.9000000000000004</v>
      </c>
      <c r="AR57" s="341">
        <v>71.099999999999994</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543</v>
      </c>
      <c r="AM58" s="344">
        <v>656225</v>
      </c>
      <c r="AN58" s="345">
        <v>458258</v>
      </c>
      <c r="AO58" s="346">
        <v>257.3</v>
      </c>
      <c r="AP58" s="347">
        <v>200453</v>
      </c>
      <c r="AQ58" s="348">
        <v>0.7</v>
      </c>
      <c r="AR58" s="349">
        <v>256.60000000000002</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547</v>
      </c>
      <c r="AL59" s="328"/>
      <c r="AM59" s="336">
        <v>730289</v>
      </c>
      <c r="AN59" s="337">
        <v>510692</v>
      </c>
      <c r="AO59" s="338">
        <v>-43</v>
      </c>
      <c r="AP59" s="339">
        <v>362690</v>
      </c>
      <c r="AQ59" s="340">
        <v>9.1</v>
      </c>
      <c r="AR59" s="341">
        <v>-52.1</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543</v>
      </c>
      <c r="AM60" s="344">
        <v>186186</v>
      </c>
      <c r="AN60" s="345">
        <v>130200</v>
      </c>
      <c r="AO60" s="346">
        <v>-71.599999999999994</v>
      </c>
      <c r="AP60" s="347">
        <v>172580</v>
      </c>
      <c r="AQ60" s="348">
        <v>-13.9</v>
      </c>
      <c r="AR60" s="349">
        <v>-57.7</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548</v>
      </c>
      <c r="AL61" s="350"/>
      <c r="AM61" s="351">
        <v>809285</v>
      </c>
      <c r="AN61" s="352">
        <v>553639</v>
      </c>
      <c r="AO61" s="353">
        <v>14.6</v>
      </c>
      <c r="AP61" s="354">
        <v>323807</v>
      </c>
      <c r="AQ61" s="355">
        <v>3.4</v>
      </c>
      <c r="AR61" s="341">
        <v>11.2</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543</v>
      </c>
      <c r="AM62" s="344">
        <v>308216</v>
      </c>
      <c r="AN62" s="345">
        <v>211052</v>
      </c>
      <c r="AO62" s="346">
        <v>40</v>
      </c>
      <c r="AP62" s="347">
        <v>178527</v>
      </c>
      <c r="AQ62" s="348">
        <v>2.7</v>
      </c>
      <c r="AR62" s="349">
        <v>37.299999999999997</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mT/wTzF/wYMbTGwFr2mFsGeZMDKRYJtIDyvVWgy1y7Qxr6f8gBM+t13mMSheMsCmYlxahcTYEMFWt66fAYgm2w==" saltValue="ywnq5qzcDM9Nn2jkJsvUA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550</v>
      </c>
    </row>
    <row r="120" spans="125:125" ht="13.5" hidden="1" customHeight="1"/>
    <row r="121" spans="125:125" ht="13.5" hidden="1" customHeight="1">
      <c r="DU121" s="262"/>
    </row>
  </sheetData>
  <sheetProtection algorithmName="SHA-512" hashValue="jPKacSrOhGN3IUGW1ybw5n/+b5/KOZuBhmoZ/xYp946B4SbXFzeOIErGjn4ojTClXrVuBqYfBJdSXQ2vUU1T6A==" saltValue="eH5o876aWOMyLGmJg1zB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551</v>
      </c>
    </row>
  </sheetData>
  <sheetProtection algorithmName="SHA-512" hashValue="BoDui7JP1CWJDBQMEA44lu1HZ4610Ips6bNN/LFQjUeVlRunOvNJR/HoIZKCZoFucQBw6LDu/Ck1RZ5rCJlchQ==" saltValue="1/dkSkx4Hr7edSMEDixBb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06" t="s">
        <v>3</v>
      </c>
      <c r="D47" s="1206"/>
      <c r="E47" s="1207"/>
      <c r="F47" s="11">
        <v>41.46</v>
      </c>
      <c r="G47" s="12">
        <v>42.67</v>
      </c>
      <c r="H47" s="12">
        <v>41.44</v>
      </c>
      <c r="I47" s="12">
        <v>36.79</v>
      </c>
      <c r="J47" s="13">
        <v>43.38</v>
      </c>
    </row>
    <row r="48" spans="2:10" ht="57.75" customHeight="1">
      <c r="B48" s="14"/>
      <c r="C48" s="1208" t="s">
        <v>4</v>
      </c>
      <c r="D48" s="1208"/>
      <c r="E48" s="1209"/>
      <c r="F48" s="15">
        <v>4.5199999999999996</v>
      </c>
      <c r="G48" s="16">
        <v>3.91</v>
      </c>
      <c r="H48" s="16">
        <v>3.65</v>
      </c>
      <c r="I48" s="16">
        <v>6.86</v>
      </c>
      <c r="J48" s="17">
        <v>4.58</v>
      </c>
    </row>
    <row r="49" spans="2:10" ht="57.75" customHeight="1" thickBot="1">
      <c r="B49" s="18"/>
      <c r="C49" s="1210" t="s">
        <v>5</v>
      </c>
      <c r="D49" s="1210"/>
      <c r="E49" s="1211"/>
      <c r="F49" s="19">
        <v>4.96</v>
      </c>
      <c r="G49" s="20" t="s">
        <v>557</v>
      </c>
      <c r="H49" s="20" t="s">
        <v>558</v>
      </c>
      <c r="I49" s="20" t="s">
        <v>559</v>
      </c>
      <c r="J49" s="21">
        <v>8.7100000000000009</v>
      </c>
    </row>
    <row r="50" spans="2:10"/>
  </sheetData>
  <sheetProtection algorithmName="SHA-512" hashValue="pkvKzAMs824zktIUNpClrSHShJdYcT/boek6Y/lapj7jLj7qhyOtgJog5Mlq//jJ5MPrvMHra2thyzyzwDJLUA==" saltValue="++Cbo4kfXe1yYeoew1/9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2023-09-15T04:27:38Z</cp:lastPrinted>
  <dcterms:created xsi:type="dcterms:W3CDTF">2023-02-20T07:52:52Z</dcterms:created>
  <dcterms:modified xsi:type="dcterms:W3CDTF">2023-10-20T05:31:28Z</dcterms:modified>
  <cp:category/>
</cp:coreProperties>
</file>