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3_係員確認後データ\"/>
    </mc:Choice>
  </mc:AlternateContent>
  <xr:revisionPtr revIDLastSave="0" documentId="13_ncr:1_{280D3102-3D74-4F87-971F-A1242DC354A6}" xr6:coauthVersionLast="36"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 r="BE35" i="10" l="1"/>
  <c r="BW34" i="10"/>
  <c r="BW35" i="10" s="1"/>
  <c r="BW36" i="10" s="1"/>
  <c r="BW37" i="10" s="1"/>
  <c r="BW38" i="10" s="1"/>
  <c r="BW39" i="10" s="1"/>
  <c r="BW40" i="10" s="1"/>
  <c r="BW41" i="10" s="1"/>
</calcChain>
</file>

<file path=xl/sharedStrings.xml><?xml version="1.0" encoding="utf-8"?>
<sst xmlns="http://schemas.openxmlformats.org/spreadsheetml/2006/main" count="1112" uniqueCount="598">
  <si>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</si>
  <si>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</si>
  <si>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</si>
  <si>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</si>
  <si>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</si>
  <si>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</si>
  <si>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</si>
  <si>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</si>
  <si>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</si>
  <si>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</si>
  <si>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</si>
  <si>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</si>
  <si>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</si>
  <si>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</si>
  <si>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</si>
  <si>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</si>
  <si>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</si>
  <si>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</si>
  <si>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</si>
  <si>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</si>
  <si>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</si>
  <si>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</si>
  <si>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</si>
  <si>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</si>
  <si>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</si>
  <si>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</si>
  <si>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</si>
  <si>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</si>
  <si>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</si>
  <si>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</si>
  <si>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</si>
  <si>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</si>
  <si>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</si>
  <si>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</si>
  <si>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</si>
  <si>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</si>
  <si>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</si>
  <si>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</si>
  <si>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</si>
  <si>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</si>
  <si>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</si>
  <si>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</si>
  <si>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</si>
  <si>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</si>
  <si>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</si>
  <si>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</si>
  <si>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</si>
  <si>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</si>
  <si>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</si>
  <si>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</si>
  <si>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</si>
  <si>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</si>
  <si>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</si>
  <si>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</si>
  <si>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</si>
  <si>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</si>
  <si>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</si>
  <si>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</si>
  <si>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</si>
  <si>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</si>
  <si>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</si>
  <si>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</si>
  <si>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</si>
  <si>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</si>
  <si>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</si>
  <si>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</si>
  <si>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</si>
  <si>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</si>
  <si>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</si>
  <si>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</si>
  <si>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</si>
  <si>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</si>
  <si>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</si>
  <si>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</si>
  <si>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</si>
  <si>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</si>
  <si>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</si>
  <si>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</si>
  <si>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</si>
  <si>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</si>
  <si>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</si>
  <si>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</si>
  <si>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</si>
  <si>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</si>
  <si>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</si>
  <si>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</si>
  <si>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</si>
  <si>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</si>
  <si>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</si>
  <si>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</si>
  <si>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</si>
  <si>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</si>
  <si>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</si>
  <si>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</si>
  <si>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</si>
  <si>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</si>
  <si>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</si>
  <si>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</si>
  <si>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徳之島町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</si>
  <si>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</si>
  <si>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</si>
  <si>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</si>
  <si>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</si>
  <si>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</si>
  <si>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</si>
  <si>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</si>
  <si>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</si>
  <si>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</si>
  <si>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</si>
  <si>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</si>
  <si>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</si>
  <si>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</si>
  <si>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</si>
  <si>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</si>
  <si>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</si>
  <si>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</si>
  <si>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</si>
  <si>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</si>
  <si>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</si>
  <si>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</si>
  <si>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</si>
  <si>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</si>
  <si>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</si>
  <si>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</si>
  <si>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</si>
  <si>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</si>
  <si>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</si>
  <si>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</si>
  <si>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</si>
  <si>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</si>
  <si>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</si>
  <si>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</si>
  <si>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</si>
  <si>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</si>
  <si>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</si>
  <si>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</si>
  <si>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</si>
  <si>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</si>
  <si>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</si>
  <si>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</si>
  <si>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</si>
  <si>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</si>
  <si>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</si>
  <si>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</si>
  <si>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</si>
  <si>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</si>
  <si>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</si>
  <si>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</si>
  <si>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</si>
  <si>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</si>
  <si>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</si>
  <si>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</si>
  <si>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</si>
  <si>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</si>
  <si>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</si>
  <si>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</si>
  <si>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</si>
  <si>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</si>
  <si>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</si>
  <si>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</si>
  <si>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</si>
  <si>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</si>
  <si>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</si>
  <si>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</si>
  <si>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</si>
  <si>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</si>
  <si>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</si>
  <si>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</si>
  <si>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</si>
  <si>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</si>
  <si>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</si>
  <si>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</si>
  <si>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</si>
  <si>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</si>
  <si>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</si>
  <si>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</si>
  <si>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</si>
  <si>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</si>
  <si>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</si>
  <si>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</si>
  <si>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</si>
  <si>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</si>
  <si>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</si>
  <si>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</si>
  <si>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</si>
  <si>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</si>
  <si>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</si>
  <si>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</si>
  <si>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</si>
  <si>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</si>
  <si>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</si>
  <si>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</si>
  <si>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</si>
  <si>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</si>
  <si>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</si>
  <si>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</si>
  <si>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</si>
  <si>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</si>
  <si>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</si>
  <si>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</si>
  <si>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</si>
  <si>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</si>
  <si>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</si>
  <si>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</si>
  <si>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</si>
  <si>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</si>
  <si>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</si>
  <si>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</si>
  <si>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</si>
  <si>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</si>
  <si>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</si>
  <si>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</si>
  <si>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</si>
  <si>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鹿児島県徳之島町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</si>
  <si>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</si>
  <si>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</si>
  <si>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</si>
  <si>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</si>
  <si>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</si>
  <si>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</si>
  <si>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</si>
  <si>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</si>
  <si>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</si>
  <si>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</si>
  <si>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</si>
  <si>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</si>
  <si>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</si>
  <si>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</si>
  <si>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</si>
  <si>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</si>
  <si>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</si>
  <si>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</si>
  <si>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</si>
  <si>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</si>
  <si>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</si>
  <si>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</si>
  <si>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</si>
  <si>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</si>
  <si>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</si>
  <si>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</si>
  <si>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</si>
  <si>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</si>
  <si>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</si>
  <si>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</si>
  <si>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</si>
  <si>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</si>
  <si>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</si>
  <si>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</si>
  <si>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</si>
  <si>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</si>
  <si>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</si>
  <si>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</si>
  <si>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</si>
  <si>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</si>
  <si>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</si>
  <si>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</si>
  <si>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</si>
  <si>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</si>
  <si>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</si>
  <si>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</si>
  <si>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</si>
  <si>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</si>
  <si>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</si>
  <si>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</si>
  <si>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</si>
  <si>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</si>
  <si>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</si>
  <si>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</si>
  <si>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</si>
  <si>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</si>
  <si>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</si>
  <si>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</si>
  <si>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</si>
  <si>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</si>
  <si>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</si>
  <si>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</si>
  <si>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</si>
  <si>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</si>
  <si>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</si>
  <si>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</si>
  <si>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</si>
  <si>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</si>
  <si>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</si>
  <si>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</si>
  <si>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</si>
  <si>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</si>
  <si>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</si>
  <si>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</si>
  <si>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</si>
  <si>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</si>
  <si>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</si>
  <si>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</si>
  <si>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</si>
  <si>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</si>
  <si>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</si>
  <si>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</si>
  <si>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</si>
  <si>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</si>
  <si>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</si>
  <si>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</si>
  <si>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</si>
  <si>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</si>
  <si>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</si>
  <si>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</si>
  <si>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</si>
  <si>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</si>
  <si>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</si>
  <si>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</si>
  <si>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</si>
  <si>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</si>
  <si>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</si>
  <si>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</si>
  <si>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</si>
  <si>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</si>
  <si>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</si>
  <si>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</si>
  <si>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</si>
  <si>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</si>
  <si>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</si>
  <si>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</si>
  <si>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</si>
  <si>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</si>
  <si>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</si>
  <si>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</si>
  <si>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</si>
  <si>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</si>
  <si>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</si>
  <si>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</si>
  <si>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</si>
  <si>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</si>
  <si>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</si>
  <si>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</si>
  <si>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</si>
  <si>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</si>
  <si>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</si>
  <si>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</si>
  <si>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</si>
  <si>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</si>
  <si>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と畜場</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</si>
  <si>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</si>
  <si>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</si>
  <si>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</si>
  <si>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</si>
  <si>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</si>
  <si>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</si>
  <si>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</si>
  <si>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</si>
  <si>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</si>
  <si>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</si>
  <si>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</si>
  <si>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</si>
  <si>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</si>
  <si>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</si>
  <si>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</si>
  <si>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</si>
  <si>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</si>
  <si>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</si>
  <si>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</si>
  <si>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</si>
  <si>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</si>
  <si>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</si>
  <si>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</si>
  <si>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</si>
  <si>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</si>
  <si>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</si>
  <si>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</si>
  <si>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</si>
  <si>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</si>
  <si>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鹿児島県徳之島町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</si>
  <si>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</si>
  <si>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</si>
  <si>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</si>
  <si>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</si>
  <si>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</si>
  <si>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</si>
  <si>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</si>
  <si>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</si>
  <si>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</si>
  <si>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</si>
  <si>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</si>
  <si>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</si>
  <si>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</si>
  <si>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</si>
  <si>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</si>
  <si>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</si>
  <si>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</si>
  <si>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</si>
  <si>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</si>
  <si>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</si>
  <si>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</si>
  <si>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</si>
  <si>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</si>
  <si>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</si>
  <si>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</si>
  <si>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</si>
  <si>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</si>
  <si>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</si>
  <si>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</si>
  <si>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</si>
  <si>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</si>
  <si>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</si>
  <si>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</si>
  <si>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</si>
  <si>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</si>
  <si>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</si>
  <si>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水道事業特別会計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</si>
  <si>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</si>
  <si>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</si>
  <si>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</si>
  <si>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</si>
  <si>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</si>
  <si>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</si>
  <si>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</si>
  <si>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</si>
  <si>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</si>
  <si>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</si>
  <si>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</si>
  <si>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</si>
  <si>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</si>
  <si>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</si>
  <si>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</si>
  <si>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</si>
  <si>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</si>
  <si>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</si>
  <si>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</si>
  <si>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</si>
  <si>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</si>
  <si>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</si>
  <si>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</si>
  <si>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</si>
  <si>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</si>
  <si>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</si>
  <si>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</si>
  <si>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</si>
  <si>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</si>
  <si>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</si>
  <si>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</si>
  <si>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</si>
  <si>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</si>
  <si>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</si>
  <si>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</si>
  <si>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</si>
  <si>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</si>
  <si>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</si>
  <si>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</si>
  <si>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</si>
  <si>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</si>
  <si>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</si>
  <si>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</si>
  <si>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</si>
  <si>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</si>
  <si>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</si>
  <si>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</si>
  <si>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</si>
  <si>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</si>
  <si>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</si>
  <si>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</si>
  <si>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</si>
  <si>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</si>
  <si>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</si>
  <si>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</si>
  <si>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</si>
  <si>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</si>
  <si>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</si>
  <si>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</si>
  <si>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</si>
  <si>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</si>
  <si>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</si>
  <si>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</si>
  <si>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</si>
  <si>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</si>
  <si>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</si>
  <si>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</si>
  <si>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</si>
  <si>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</si>
  <si>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</si>
  <si>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</si>
  <si>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</si>
  <si>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</si>
  <si>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</si>
  <si>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</si>
  <si>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</si>
  <si>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</si>
  <si>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</si>
  <si>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</si>
  <si>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</si>
  <si>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</si>
  <si>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</si>
  <si>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</si>
  <si>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</si>
  <si>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</si>
  <si>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</si>
  <si>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</si>
  <si>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</si>
  <si>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</si>
  <si>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</si>
  <si>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</si>
  <si>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</si>
  <si>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</si>
  <si>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</si>
  <si>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</si>
  <si>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</si>
  <si>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</si>
  <si>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</si>
  <si>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</si>
  <si>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</si>
  <si>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</si>
  <si>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</si>
  <si>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</si>
  <si>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</si>
  <si>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</si>
  <si>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</si>
  <si>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</si>
  <si>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</si>
  <si>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</si>
  <si>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</si>
  <si>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</si>
  <si>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</si>
  <si>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</si>
  <si>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</si>
  <si>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</si>
  <si>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</si>
  <si>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</si>
  <si>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</si>
  <si>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</si>
  <si>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</si>
  <si>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</si>
  <si>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</si>
  <si>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</si>
  <si>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</si>
  <si>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</si>
  <si>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</si>
  <si>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</si>
  <si>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</si>
  <si>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</si>
  <si>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</si>
  <si>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</si>
  <si>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</si>
  <si>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</si>
  <si>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</si>
  <si>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</si>
  <si>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</si>
  <si>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</si>
  <si>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</si>
  <si>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</si>
  <si>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</si>
  <si>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</si>
  <si>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</si>
  <si>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</si>
  <si>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</si>
  <si>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</si>
  <si>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</si>
  <si>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2.68</t>
  </si>
  <si>
    <t>▲ 2.80</t>
  </si>
  <si>
    <t>▲ 0.12</t>
  </si>
  <si>
    <t>一般会計</t>
  </si>
  <si>
    <t>水道事業特別会計</t>
  </si>
  <si>
    <t>国民健康保険特別会計</t>
  </si>
  <si>
    <t>介護保険事業特別会計</t>
  </si>
  <si>
    <t>公共下水道事業特別会計</t>
  </si>
  <si>
    <t>後期高齢者医療特別会計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</si>
  <si>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</si>
  <si>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</si>
  <si>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</si>
  <si>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</si>
  <si>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</si>
  <si>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</si>
  <si>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</si>
  <si>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</si>
  <si>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</si>
  <si>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</si>
  <si>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ふるさと思いやり基金</t>
    <rPh sb="4" eb="5">
      <t>オモ</t>
    </rPh>
    <rPh sb="8" eb="10">
      <t>キキン</t>
    </rPh>
    <phoneticPr fontId="5"/>
  </si>
  <si>
    <t>庁舎整備基金</t>
    <rPh sb="0" eb="6">
      <t>チョウシャセイビキキン</t>
    </rPh>
    <phoneticPr fontId="5"/>
  </si>
  <si>
    <t>地域振興基金</t>
    <rPh sb="0" eb="6">
      <t>チイキシンコウキキン</t>
    </rPh>
    <phoneticPr fontId="5"/>
  </si>
  <si>
    <t>地域福祉基金</t>
    <rPh sb="0" eb="6">
      <t>チイキフクシキキン</t>
    </rPh>
    <phoneticPr fontId="5"/>
  </si>
  <si>
    <t>公営住宅建設等基金</t>
    <rPh sb="0" eb="2">
      <t>コウエイ</t>
    </rPh>
    <rPh sb="2" eb="4">
      <t>ジュウタク</t>
    </rPh>
    <rPh sb="4" eb="6">
      <t>ケンセツ</t>
    </rPh>
    <rPh sb="6" eb="7">
      <t>トウ</t>
    </rPh>
    <rPh sb="7" eb="9">
      <t>キキン</t>
    </rPh>
    <phoneticPr fontId="5"/>
  </si>
  <si>
    <t>鹿児島県市町村総合事務組合</t>
    <phoneticPr fontId="2"/>
  </si>
  <si>
    <t>徳之島地区消防組合</t>
    <phoneticPr fontId="2"/>
  </si>
  <si>
    <t>奄美群島広域事務組合</t>
    <phoneticPr fontId="2"/>
  </si>
  <si>
    <t>徳之島地区介護保険組合</t>
    <phoneticPr fontId="2"/>
  </si>
  <si>
    <t>徳之島愛ランド広域連合（一般会計）</t>
    <phoneticPr fontId="2"/>
  </si>
  <si>
    <t>徳之島愛ランド広域連合（徳之島食肉センター特別会計）</t>
    <phoneticPr fontId="2"/>
  </si>
  <si>
    <t>鹿児島県後期高齢者医療広域連合（一般会計）</t>
    <phoneticPr fontId="2"/>
  </si>
  <si>
    <t>鹿児島県後期高齢者医療広域連合（後期高齢者医療特別会計）</t>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</si>
  <si>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</si>
  <si>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</si>
  <si>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</si>
  <si>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</si>
  <si>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</si>
  <si>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将来負担比率については、地方債の新規発行を抑制した結果、年々低下していたが、新庁舎建設事業等の大型事業の増加に伴い上昇している。
有形固定資産減価償却率は、類似団体よりもやや低い水準まで低下しており、主に道路、幼稚園・保育所、本庁舎の有形固定資産減価償却率が高い水準となっている。特に、本庁舎においては、建設より約50年が経過しており、令和2年度より新庁舎建設事業を開始している。また、幼稚園・保育所においては新規事業を優先しているため、十分な老朽化対策が実施できていない状況である。公共施設等総合管理計画や個別施設計画に基づき、老朽化対策及び除却を実施する。</t>
    <rPh sb="38" eb="41">
      <t>シンチョウシャ</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</si>
  <si>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</si>
  <si>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</si>
  <si>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</si>
  <si>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</si>
  <si>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</si>
  <si>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</si>
  <si>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地方債の新規発行抑制等により、実質公債比率及び将来負担比率は年々減少傾向であったが、令和2年度より開始している新庁舎建設事業に際し、地方債を発行したことにより増加している。
今後は、新庁舎建設事業の継続と東天城中学校建設事業、観光拠点施設整備事業などの新規大型事業が複数年にわたり実施されるため数値は増加することが予想され、中長期的な事業計画に基づき交付税措置のある地方債の発行に努め、これまで以上に公債費の適正化に取り組む。</t>
    <rPh sb="34" eb="36">
      <t>ケイコウ</t>
    </rPh>
    <rPh sb="42" eb="44">
      <t>レイワ</t>
    </rPh>
    <rPh sb="45" eb="47">
      <t>ネンド</t>
    </rPh>
    <rPh sb="49" eb="51">
      <t>カイシ</t>
    </rPh>
    <rPh sb="55" eb="62">
      <t>シンチョウシャケンセツジギョウ</t>
    </rPh>
    <rPh sb="63" eb="64">
      <t>サイ</t>
    </rPh>
    <rPh sb="66" eb="69">
      <t>チホウサイ</t>
    </rPh>
    <rPh sb="70" eb="72">
      <t>ハッコウ</t>
    </rPh>
    <rPh sb="79" eb="81">
      <t>ゾウカ</t>
    </rPh>
    <rPh sb="99" eb="101">
      <t>ケイゾク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</si>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</sst>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8A0C348D-3F85-4736-AEC0-8114E0A93C14}"/>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0AE3-4FB1-88C9-7975297464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107491</c:v>
                </c:pt>
                <c:pt idx="1">
                  <c:v>99851</c:v>
                </c:pt>
                <c:pt idx="2">
                  <c:v>99695</c:v>
                </c:pt>
                <c:pt idx="3">
                  <c:v>195162</c:v>
                </c:pt>
                <c:pt idx="4">
                  <c:v>256675</c:v>
                </c:pt>
              </c:numCache>
            </c:numRef>
          </c:val>
          <c:smooth val="0"/>
          <c:extLst>
            <c:ext xmlns:c16="http://schemas.microsoft.com/office/drawing/2014/chart" uri="{C3380CC4-5D6E-409C-BE32-E72D297353CC}">
              <c16:uniqueId val="{00000001-0AE3-4FB1-88C9-7975297464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c:v>
                </c:pt>
                <c:pt idx="1">
                  <c:v>3.92</c:v>
                </c:pt>
                <c:pt idx="2">
                  <c:v>3.36</c:v>
                </c:pt>
                <c:pt idx="3">
                  <c:v>4.08</c:v>
                </c:pt>
                <c:pt idx="4">
                  <c:v>9.32</c:v>
                </c:pt>
              </c:numCache>
            </c:numRef>
          </c:val>
          <c:extLst>
            <c:ext xmlns:c16="http://schemas.microsoft.com/office/drawing/2014/chart" uri="{C3380CC4-5D6E-409C-BE32-E72D297353CC}">
              <c16:uniqueId val="{00000000-9780-4448-8688-C2F5C3AE86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22.58</c:v>
                </c:pt>
                <c:pt idx="1">
                  <c:v>23.83</c:v>
                </c:pt>
                <c:pt idx="2">
                  <c:v>24.21</c:v>
                </c:pt>
                <c:pt idx="3">
                  <c:v>23.58</c:v>
                </c:pt>
                <c:pt idx="4">
                  <c:v>24.12</c:v>
                </c:pt>
              </c:numCache>
            </c:numRef>
          </c:val>
          <c:extLst>
            <c:ext xmlns:c16="http://schemas.microsoft.com/office/drawing/2014/chart" uri="{C3380CC4-5D6E-409C-BE32-E72D297353CC}">
              <c16:uniqueId val="{00000001-9780-4448-8688-C2F5C3AE86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-2.68</c:v>
                </c:pt>
                <c:pt idx="1">
                  <c:v>0.78</c:v>
                </c:pt>
                <c:pt idx="2">
                  <c:v>-2.8</c:v>
                </c:pt>
                <c:pt idx="3">
                  <c:v>-0.12</c:v>
                </c:pt>
                <c:pt idx="4">
                  <c:v>5.5</c:v>
                </c:pt>
              </c:numCache>
            </c:numRef>
          </c:val>
          <c:smooth val="0"/>
          <c:extLst>
            <c:ext xmlns:c16="http://schemas.microsoft.com/office/drawing/2014/chart" uri="{C3380CC4-5D6E-409C-BE32-E72D297353CC}">
              <c16:uniqueId val="{00000002-9780-4448-8688-C2F5C3AE86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0.08</c:v>
                </c:pt>
                <c:pt idx="4">
                  <c:v>#N/A</c:v>
                </c:pt>
                <c:pt idx="5">
                  <c:v>0</c:v>
                </c:pt>
                <c:pt idx="6">
                  <c:v>0</c:v>
                </c:pt>
                <c:pt idx="7">
                  <c:v>0</c:v>
                </c:pt>
                <c:pt idx="8">
                  <c:v>0</c:v>
                </c:pt>
                <c:pt idx="9">
                  <c:v>0</c:v>
                </c:pt>
              </c:numCache>
            </c:numRef>
          </c:val>
          <c:extLst>
            <c:ext xmlns:c16="http://schemas.microsoft.com/office/drawing/2014/chart" uri="{C3380CC4-5D6E-409C-BE32-E72D297353CC}">
              <c16:uniqueId val="{00000000-8D61-4E6D-B07B-DF814BB88D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61-4E6D-B07B-DF814BB88D4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D61-4E6D-B07B-DF814BB88D4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D61-4E6D-B07B-DF814BB88D4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8D61-4E6D-B07B-DF814BB88D4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5-8D61-4E6D-B07B-DF814BB88D4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1.07</c:v>
                </c:pt>
                <c:pt idx="2">
                  <c:v>#N/A</c:v>
                </c:pt>
                <c:pt idx="3">
                  <c:v>0.99</c:v>
                </c:pt>
                <c:pt idx="4">
                  <c:v>#N/A</c:v>
                </c:pt>
                <c:pt idx="5">
                  <c:v>0.93</c:v>
                </c:pt>
                <c:pt idx="6">
                  <c:v>#N/A</c:v>
                </c:pt>
                <c:pt idx="7">
                  <c:v>0.73</c:v>
                </c:pt>
                <c:pt idx="8">
                  <c:v>#N/A</c:v>
                </c:pt>
                <c:pt idx="9">
                  <c:v>0.86</c:v>
                </c:pt>
              </c:numCache>
            </c:numRef>
          </c:val>
          <c:extLst>
            <c:ext xmlns:c16="http://schemas.microsoft.com/office/drawing/2014/chart" uri="{C3380CC4-5D6E-409C-BE32-E72D297353CC}">
              <c16:uniqueId val="{00000006-8D61-4E6D-B07B-DF814BB88D4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0.66</c:v>
                </c:pt>
                <c:pt idx="2">
                  <c:v>#N/A</c:v>
                </c:pt>
                <c:pt idx="3">
                  <c:v>0.67</c:v>
                </c:pt>
                <c:pt idx="4">
                  <c:v>#N/A</c:v>
                </c:pt>
                <c:pt idx="5">
                  <c:v>0.31</c:v>
                </c:pt>
                <c:pt idx="6">
                  <c:v>#N/A</c:v>
                </c:pt>
                <c:pt idx="7">
                  <c:v>0.42</c:v>
                </c:pt>
                <c:pt idx="8">
                  <c:v>#N/A</c:v>
                </c:pt>
                <c:pt idx="9">
                  <c:v>0.95</c:v>
                </c:pt>
              </c:numCache>
            </c:numRef>
          </c:val>
          <c:extLst>
            <c:ext xmlns:c16="http://schemas.microsoft.com/office/drawing/2014/chart" uri="{C3380CC4-5D6E-409C-BE32-E72D297353CC}">
              <c16:uniqueId val="{00000007-8D61-4E6D-B07B-DF814BB88D48}"/>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4.13</c:v>
                </c:pt>
                <c:pt idx="2">
                  <c:v>#N/A</c:v>
                </c:pt>
                <c:pt idx="3">
                  <c:v>5.0199999999999996</c:v>
                </c:pt>
                <c:pt idx="4">
                  <c:v>#N/A</c:v>
                </c:pt>
                <c:pt idx="5">
                  <c:v>4.54</c:v>
                </c:pt>
                <c:pt idx="6">
                  <c:v>#N/A</c:v>
                </c:pt>
                <c:pt idx="7">
                  <c:v>5.79</c:v>
                </c:pt>
                <c:pt idx="8">
                  <c:v>#N/A</c:v>
                </c:pt>
                <c:pt idx="9">
                  <c:v>6.89</c:v>
                </c:pt>
              </c:numCache>
            </c:numRef>
          </c:val>
          <c:extLst>
            <c:ext xmlns:c16="http://schemas.microsoft.com/office/drawing/2014/chart" uri="{C3380CC4-5D6E-409C-BE32-E72D297353CC}">
              <c16:uniqueId val="{00000008-8D61-4E6D-B07B-DF814BB88D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3.19</c:v>
                </c:pt>
                <c:pt idx="2">
                  <c:v>#N/A</c:v>
                </c:pt>
                <c:pt idx="3">
                  <c:v>3.92</c:v>
                </c:pt>
                <c:pt idx="4">
                  <c:v>#N/A</c:v>
                </c:pt>
                <c:pt idx="5">
                  <c:v>3.35</c:v>
                </c:pt>
                <c:pt idx="6">
                  <c:v>#N/A</c:v>
                </c:pt>
                <c:pt idx="7">
                  <c:v>4.07</c:v>
                </c:pt>
                <c:pt idx="8">
                  <c:v>#N/A</c:v>
                </c:pt>
                <c:pt idx="9">
                  <c:v>9.32</c:v>
                </c:pt>
              </c:numCache>
            </c:numRef>
          </c:val>
          <c:extLst>
            <c:ext xmlns:c16="http://schemas.microsoft.com/office/drawing/2014/chart" uri="{C3380CC4-5D6E-409C-BE32-E72D297353CC}">
              <c16:uniqueId val="{00000009-8D61-4E6D-B07B-DF814BB88D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765</c:v>
                </c:pt>
                <c:pt idx="5">
                  <c:v>1094</c:v>
                </c:pt>
                <c:pt idx="8">
                  <c:v>745</c:v>
                </c:pt>
                <c:pt idx="11">
                  <c:v>748</c:v>
                </c:pt>
                <c:pt idx="14">
                  <c:v>749</c:v>
                </c:pt>
              </c:numCache>
            </c:numRef>
          </c:val>
          <c:extLst>
            <c:ext xmlns:c16="http://schemas.microsoft.com/office/drawing/2014/chart" uri="{C3380CC4-5D6E-409C-BE32-E72D297353CC}">
              <c16:uniqueId val="{00000000-6089-4673-B24F-AF75DA409F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89-4673-B24F-AF75DA409F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277</c:v>
                </c:pt>
                <c:pt idx="6">
                  <c:v>0</c:v>
                </c:pt>
                <c:pt idx="9">
                  <c:v>0</c:v>
                </c:pt>
                <c:pt idx="12">
                  <c:v>0</c:v>
                </c:pt>
              </c:numCache>
            </c:numRef>
          </c:val>
          <c:extLst>
            <c:ext xmlns:c16="http://schemas.microsoft.com/office/drawing/2014/chart" uri="{C3380CC4-5D6E-409C-BE32-E72D297353CC}">
              <c16:uniqueId val="{00000002-6089-4673-B24F-AF75DA409F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124</c:v>
                </c:pt>
                <c:pt idx="3">
                  <c:v>36</c:v>
                </c:pt>
                <c:pt idx="6">
                  <c:v>35</c:v>
                </c:pt>
                <c:pt idx="9">
                  <c:v>30</c:v>
                </c:pt>
                <c:pt idx="12">
                  <c:v>33</c:v>
                </c:pt>
              </c:numCache>
            </c:numRef>
          </c:val>
          <c:extLst>
            <c:ext xmlns:c16="http://schemas.microsoft.com/office/drawing/2014/chart" uri="{C3380CC4-5D6E-409C-BE32-E72D297353CC}">
              <c16:uniqueId val="{00000003-6089-4673-B24F-AF75DA409F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157</c:v>
                </c:pt>
                <c:pt idx="3">
                  <c:v>172</c:v>
                </c:pt>
                <c:pt idx="6">
                  <c:v>179</c:v>
                </c:pt>
                <c:pt idx="9">
                  <c:v>227</c:v>
                </c:pt>
                <c:pt idx="12">
                  <c:v>237</c:v>
                </c:pt>
              </c:numCache>
            </c:numRef>
          </c:val>
          <c:extLst>
            <c:ext xmlns:c16="http://schemas.microsoft.com/office/drawing/2014/chart" uri="{C3380CC4-5D6E-409C-BE32-E72D297353CC}">
              <c16:uniqueId val="{00000004-6089-4673-B24F-AF75DA409F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89-4673-B24F-AF75DA409F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89-4673-B24F-AF75DA409F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817</c:v>
                </c:pt>
                <c:pt idx="3">
                  <c:v>823</c:v>
                </c:pt>
                <c:pt idx="6">
                  <c:v>812</c:v>
                </c:pt>
                <c:pt idx="9">
                  <c:v>807</c:v>
                </c:pt>
                <c:pt idx="12">
                  <c:v>802</c:v>
                </c:pt>
              </c:numCache>
            </c:numRef>
          </c:val>
          <c:extLst>
            <c:ext xmlns:c16="http://schemas.microsoft.com/office/drawing/2014/chart" uri="{C3380CC4-5D6E-409C-BE32-E72D297353CC}">
              <c16:uniqueId val="{00000007-6089-4673-B24F-AF75DA409F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334</c:v>
                </c:pt>
                <c:pt idx="2">
                  <c:v>#N/A</c:v>
                </c:pt>
                <c:pt idx="3">
                  <c:v>#N/A</c:v>
                </c:pt>
                <c:pt idx="4">
                  <c:v>214</c:v>
                </c:pt>
                <c:pt idx="5">
                  <c:v>#N/A</c:v>
                </c:pt>
                <c:pt idx="6">
                  <c:v>#N/A</c:v>
                </c:pt>
                <c:pt idx="7">
                  <c:v>281</c:v>
                </c:pt>
                <c:pt idx="8">
                  <c:v>#N/A</c:v>
                </c:pt>
                <c:pt idx="9">
                  <c:v>#N/A</c:v>
                </c:pt>
                <c:pt idx="10">
                  <c:v>316</c:v>
                </c:pt>
                <c:pt idx="11">
                  <c:v>#N/A</c:v>
                </c:pt>
                <c:pt idx="12">
                  <c:v>#N/A</c:v>
                </c:pt>
                <c:pt idx="13">
                  <c:v>323</c:v>
                </c:pt>
                <c:pt idx="14">
                  <c:v>#N/A</c:v>
                </c:pt>
              </c:numCache>
            </c:numRef>
          </c:val>
          <c:smooth val="0"/>
          <c:extLst>
            <c:ext xmlns:c16="http://schemas.microsoft.com/office/drawing/2014/chart" uri="{C3380CC4-5D6E-409C-BE32-E72D297353CC}">
              <c16:uniqueId val="{00000008-6089-4673-B24F-AF75DA409F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6311</c:v>
                </c:pt>
                <c:pt idx="5">
                  <c:v>6294</c:v>
                </c:pt>
                <c:pt idx="8">
                  <c:v>6349</c:v>
                </c:pt>
                <c:pt idx="11">
                  <c:v>7178</c:v>
                </c:pt>
                <c:pt idx="14">
                  <c:v>7132</c:v>
                </c:pt>
              </c:numCache>
            </c:numRef>
          </c:val>
          <c:extLst>
            <c:ext xmlns:c16="http://schemas.microsoft.com/office/drawing/2014/chart" uri="{C3380CC4-5D6E-409C-BE32-E72D297353CC}">
              <c16:uniqueId val="{00000000-D13B-4079-8C1A-D57E82FEC5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921</c:v>
                </c:pt>
                <c:pt idx="5">
                  <c:v>854</c:v>
                </c:pt>
                <c:pt idx="8">
                  <c:v>828</c:v>
                </c:pt>
                <c:pt idx="11">
                  <c:v>846</c:v>
                </c:pt>
                <c:pt idx="14">
                  <c:v>901</c:v>
                </c:pt>
              </c:numCache>
            </c:numRef>
          </c:val>
          <c:extLst>
            <c:ext xmlns:c16="http://schemas.microsoft.com/office/drawing/2014/chart" uri="{C3380CC4-5D6E-409C-BE32-E72D297353CC}">
              <c16:uniqueId val="{00000001-D13B-4079-8C1A-D57E82FEC5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2642</c:v>
                </c:pt>
                <c:pt idx="5">
                  <c:v>2766</c:v>
                </c:pt>
                <c:pt idx="8">
                  <c:v>3203</c:v>
                </c:pt>
                <c:pt idx="11">
                  <c:v>3462</c:v>
                </c:pt>
                <c:pt idx="14">
                  <c:v>3398</c:v>
                </c:pt>
              </c:numCache>
            </c:numRef>
          </c:val>
          <c:extLst>
            <c:ext xmlns:c16="http://schemas.microsoft.com/office/drawing/2014/chart" uri="{C3380CC4-5D6E-409C-BE32-E72D297353CC}">
              <c16:uniqueId val="{00000002-D13B-4079-8C1A-D57E82FEC5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3B-4079-8C1A-D57E82FEC5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3B-4079-8C1A-D57E82FEC5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3B-4079-8C1A-D57E82FEC5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470</c:v>
                </c:pt>
                <c:pt idx="3">
                  <c:v>357</c:v>
                </c:pt>
                <c:pt idx="6">
                  <c:v>306</c:v>
                </c:pt>
                <c:pt idx="9">
                  <c:v>189</c:v>
                </c:pt>
                <c:pt idx="12">
                  <c:v>215</c:v>
                </c:pt>
              </c:numCache>
            </c:numRef>
          </c:val>
          <c:extLst>
            <c:ext xmlns:c16="http://schemas.microsoft.com/office/drawing/2014/chart" uri="{C3380CC4-5D6E-409C-BE32-E72D297353CC}">
              <c16:uniqueId val="{00000006-D13B-4079-8C1A-D57E82FEC5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152</c:v>
                </c:pt>
                <c:pt idx="3">
                  <c:v>119</c:v>
                </c:pt>
                <c:pt idx="6">
                  <c:v>122</c:v>
                </c:pt>
                <c:pt idx="9">
                  <c:v>90</c:v>
                </c:pt>
                <c:pt idx="12">
                  <c:v>59</c:v>
                </c:pt>
              </c:numCache>
            </c:numRef>
          </c:val>
          <c:extLst>
            <c:ext xmlns:c16="http://schemas.microsoft.com/office/drawing/2014/chart" uri="{C3380CC4-5D6E-409C-BE32-E72D297353CC}">
              <c16:uniqueId val="{00000007-D13B-4079-8C1A-D57E82FEC5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1970</c:v>
                </c:pt>
                <c:pt idx="3">
                  <c:v>1863</c:v>
                </c:pt>
                <c:pt idx="6">
                  <c:v>1837</c:v>
                </c:pt>
                <c:pt idx="9">
                  <c:v>1714</c:v>
                </c:pt>
                <c:pt idx="12">
                  <c:v>2417</c:v>
                </c:pt>
              </c:numCache>
            </c:numRef>
          </c:val>
          <c:extLst>
            <c:ext xmlns:c16="http://schemas.microsoft.com/office/drawing/2014/chart" uri="{C3380CC4-5D6E-409C-BE32-E72D297353CC}">
              <c16:uniqueId val="{00000008-D13B-4079-8C1A-D57E82FEC5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584</c:v>
                </c:pt>
                <c:pt idx="3">
                  <c:v>245</c:v>
                </c:pt>
                <c:pt idx="6">
                  <c:v>244</c:v>
                </c:pt>
                <c:pt idx="9">
                  <c:v>244</c:v>
                </c:pt>
                <c:pt idx="12">
                  <c:v>2</c:v>
                </c:pt>
              </c:numCache>
            </c:numRef>
          </c:val>
          <c:extLst>
            <c:ext xmlns:c16="http://schemas.microsoft.com/office/drawing/2014/chart" uri="{C3380CC4-5D6E-409C-BE32-E72D297353CC}">
              <c16:uniqueId val="{00000009-D13B-4079-8C1A-D57E82FEC5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7946</c:v>
                </c:pt>
                <c:pt idx="3">
                  <c:v>7990</c:v>
                </c:pt>
                <c:pt idx="6">
                  <c:v>7880</c:v>
                </c:pt>
                <c:pt idx="9">
                  <c:v>8297</c:v>
                </c:pt>
                <c:pt idx="12">
                  <c:v>9225</c:v>
                </c:pt>
              </c:numCache>
            </c:numRef>
          </c:val>
          <c:extLst>
            <c:ext xmlns:c16="http://schemas.microsoft.com/office/drawing/2014/chart" uri="{C3380CC4-5D6E-409C-BE32-E72D297353CC}">
              <c16:uniqueId val="{0000000A-D13B-4079-8C1A-D57E82FEC5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1248</c:v>
                </c:pt>
                <c:pt idx="2">
                  <c:v>#N/A</c:v>
                </c:pt>
                <c:pt idx="3">
                  <c:v>#N/A</c:v>
                </c:pt>
                <c:pt idx="4">
                  <c:v>660</c:v>
                </c:pt>
                <c:pt idx="5">
                  <c:v>#N/A</c:v>
                </c:pt>
                <c:pt idx="6">
                  <c:v>#N/A</c:v>
                </c:pt>
                <c:pt idx="7">
                  <c:v>10</c:v>
                </c:pt>
                <c:pt idx="8">
                  <c:v>#N/A</c:v>
                </c:pt>
                <c:pt idx="9">
                  <c:v>#N/A</c:v>
                </c:pt>
                <c:pt idx="10">
                  <c:v>0</c:v>
                </c:pt>
                <c:pt idx="11">
                  <c:v>#N/A</c:v>
                </c:pt>
                <c:pt idx="12">
                  <c:v>#N/A</c:v>
                </c:pt>
                <c:pt idx="13">
                  <c:v>488</c:v>
                </c:pt>
                <c:pt idx="14">
                  <c:v>#N/A</c:v>
                </c:pt>
              </c:numCache>
            </c:numRef>
          </c:val>
          <c:smooth val="0"/>
          <c:extLst>
            <c:ext xmlns:c16="http://schemas.microsoft.com/office/drawing/2014/chart" uri="{C3380CC4-5D6E-409C-BE32-E72D297353CC}">
              <c16:uniqueId val="{0000000B-D13B-4079-8C1A-D57E82FEC5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1121</c:v>
                </c:pt>
                <c:pt idx="1">
                  <c:v>1150</c:v>
                </c:pt>
                <c:pt idx="2">
                  <c:v>1250</c:v>
                </c:pt>
              </c:numCache>
            </c:numRef>
          </c:val>
          <c:extLst>
            <c:ext xmlns:c16="http://schemas.microsoft.com/office/drawing/2014/chart" uri="{C3380CC4-5D6E-409C-BE32-E72D297353CC}">
              <c16:uniqueId val="{00000000-664A-41C3-A25D-A619FD36D6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261</c:v>
                </c:pt>
                <c:pt idx="1">
                  <c:v>261</c:v>
                </c:pt>
                <c:pt idx="2">
                  <c:v>311</c:v>
                </c:pt>
              </c:numCache>
            </c:numRef>
          </c:val>
          <c:extLst>
            <c:ext xmlns:c16="http://schemas.microsoft.com/office/drawing/2014/chart" uri="{C3380CC4-5D6E-409C-BE32-E72D297353CC}">
              <c16:uniqueId val="{00000001-664A-41C3-A25D-A619FD36D6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1422</c:v>
                </c:pt>
                <c:pt idx="1">
                  <c:v>1674</c:v>
                </c:pt>
                <c:pt idx="2">
                  <c:v>1441</c:v>
                </c:pt>
              </c:numCache>
            </c:numRef>
          </c:val>
          <c:extLst>
            <c:ext xmlns:c16="http://schemas.microsoft.com/office/drawing/2014/chart" uri="{C3380CC4-5D6E-409C-BE32-E72D297353CC}">
              <c16:uniqueId val="{00000002-664A-41C3-A25D-A619FD36D6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{AB806FB6-DFE8-4E78-BF0D-E9327F98807B}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426-44D9-BA5E-C56E37C464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{C24FC460-44EC-4455-923B-6BE6BE738A17}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26-44D9-BA5E-C56E37C464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{24241730-B70E-435D-A4BA-012E976DF95E}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26-44D9-BA5E-C56E37C464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{3C84E1C5-8CDD-496B-AA82-05F84E5E9DDB}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26-44D9-BA5E-C56E37C464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{643FBF9C-30AC-4865-9C34-24042B75DC66}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26-44D9-BA5E-C56E37C46463}"/>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{DE8BA93A-B76A-40BB-83D9-02064EE33038}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426-44D9-BA5E-C56E37C46463}"/>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{AC3AA428-83C6-41B4-BA59-D6362FFAFC40}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426-44D9-BA5E-C56E37C4646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{AD2FFF44-6B5B-4773-9F19-BD68AA359933}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426-44D9-BA5E-C56E37C46463}"/>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{98B42B1F-63DE-424B-BA78-AAACF30EF1AF}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426-44D9-BA5E-C56E37C464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61</c:v>
                </c:pt>
                <c:pt idx="16">
                  <c:v>61.2</c:v>
                </c:pt>
                <c:pt idx="24">
                  <c:v>61.3</c:v>
                </c:pt>
                <c:pt idx="32">
                  <c:v>61.1</c:v>
                </c:pt>
              </c:numCache>
            </c:numRef>
          </c:xVal>
          <c:yVal>
            <c:numRef>
              <c:f>公会計指標分析・財政指標組合せ分析表!$BP$51:$DC$51</c:f>
              <c:numCache>
                <c:formatCode>#,##0.0;"▲ "#,##0.0</c:formatCode>
                <c:ptCount val="40"/>
                <c:pt idx="0">
                  <c:v>31.2</c:v>
                </c:pt>
                <c:pt idx="8">
                  <c:v>16.399999999999999</c:v>
                </c:pt>
                <c:pt idx="16">
                  <c:v>0.2</c:v>
                </c:pt>
                <c:pt idx="32">
                  <c:v>10.8</c:v>
                </c:pt>
              </c:numCache>
            </c:numRef>
          </c:yVal>
          <c:smooth val="0"/>
          <c:extLst>
            <c:ext xmlns:c16="http://schemas.microsoft.com/office/drawing/2014/chart" uri="{C3380CC4-5D6E-409C-BE32-E72D297353CC}">
              <c16:uniqueId val="{00000009-3426-44D9-BA5E-C56E37C464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{24DECDE6-6506-40F1-B347-7503F18D489A}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426-44D9-BA5E-C56E37C464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{C104F016-49AC-446F-88B8-7394FBF9CDDD}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26-44D9-BA5E-C56E37C464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{875C8F43-A734-4C0E-A332-849AF9FA90B8}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26-44D9-BA5E-C56E37C464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{B08C25A3-A715-497A-9CC4-4A6DDF0FB8E6}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26-44D9-BA5E-C56E37C464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{6BBC818E-E019-4CAD-BAE5-3191A009CBC6}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26-44D9-BA5E-C56E37C4646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{6AFA7D4C-4059-4487-B614-00135F24D02E}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426-44D9-BA5E-C56E37C4646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{2B232B1E-824D-428B-B4B8-41F751D6E3F1}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426-44D9-BA5E-C56E37C4646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{A5D89719-FC34-484E-A6C6-93D6858636EE}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426-44D9-BA5E-C56E37C4646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{ABD1E16D-143C-42F1-A32C-F061D9F8DC51}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426-44D9-BA5E-C56E37C464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3426-44D9-BA5E-C56E37C46463}"/>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{08E21063-9BBF-4562-857E-DF47D68ACC8E}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349-4D32-8009-3C7592BD5D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{215A3010-B8FC-460F-BA85-BFBBE748AA43}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49-4D32-8009-3C7592BD5D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{647741C9-485B-4705-86F0-27FC2AD287F1}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49-4D32-8009-3C7592BD5D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{34615EA5-3010-4838-B2BD-581519DEA5C6}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49-4D32-8009-3C7592BD5D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{2BD29A38-FE8B-4FDE-9BE2-BCDF2C6441E8}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49-4D32-8009-3C7592BD5D5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{7E71FCE0-B624-4D3C-BBB8-7A6E7D87F050}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349-4D32-8009-3C7592BD5D5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{A248274E-78FB-4D20-895E-68400E9F7C9A}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349-4D32-8009-3C7592BD5D5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{6815A3EB-58C2-47BB-986F-2953FDD4D323}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349-4D32-8009-3C7592BD5D5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{FB56F3EE-D40E-40D0-889E-F070BD0C5465}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349-4D32-8009-3C7592BD5D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7.6</c:v>
                </c:pt>
                <c:pt idx="16">
                  <c:v>6.9</c:v>
                </c:pt>
                <c:pt idx="24">
                  <c:v>6.6</c:v>
                </c:pt>
                <c:pt idx="32">
                  <c:v>7.2</c:v>
                </c:pt>
              </c:numCache>
            </c:numRef>
          </c:xVal>
          <c:yVal>
            <c:numRef>
              <c:f>公会計指標分析・財政指標組合せ分析表!$BP$73:$DC$73</c:f>
              <c:numCache>
                <c:formatCode>#,##0.0;"▲ "#,##0.0</c:formatCode>
                <c:ptCount val="40"/>
                <c:pt idx="0">
                  <c:v>31.2</c:v>
                </c:pt>
                <c:pt idx="8">
                  <c:v>16.399999999999999</c:v>
                </c:pt>
                <c:pt idx="16">
                  <c:v>0.2</c:v>
                </c:pt>
                <c:pt idx="32">
                  <c:v>10.8</c:v>
                </c:pt>
              </c:numCache>
            </c:numRef>
          </c:yVal>
          <c:smooth val="0"/>
          <c:extLst>
            <c:ext xmlns:c16="http://schemas.microsoft.com/office/drawing/2014/chart" uri="{C3380CC4-5D6E-409C-BE32-E72D297353CC}">
              <c16:uniqueId val="{00000009-3349-4D32-8009-3C7592BD5D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10345590506792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{C3EBCF7E-9CC8-469A-852A-9F804C01275D}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349-4D32-8009-3C7592BD5D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{F461FCB8-981D-4408-B2E2-DC715DEF91A5}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49-4D32-8009-3C7592BD5D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{D85ED678-C09A-471A-AFBC-21F80A489B3B}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49-4D32-8009-3C7592BD5D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{7D71D3E0-5E5B-4B1E-ADD9-C2F49D466B4F}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49-4D32-8009-3C7592BD5D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{56480DF9-B7F6-48F6-AF04-5F088BF4FCDB}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49-4D32-8009-3C7592BD5D5C}"/>
                </c:ext>
              </c:extLst>
            </c:dLbl>
            <c:dLbl>
              <c:idx val="8"/>
              <c:layout>
                <c:manualLayout>
                  <c:x val="0"/>
                  <c:y val="1.574997585462635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{002E4338-844A-4547-B27C-F2BD3C4EBCFF}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349-4D32-8009-3C7592BD5D5C}"/>
                </c:ext>
              </c:extLst>
            </c:dLbl>
            <c:dLbl>
              <c:idx val="16"/>
              <c:layout>
                <c:manualLayout>
                  <c:x val="0"/>
                  <c:y val="5.2849256836222727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{EEFD6407-DF8D-41BB-8990-38C05E2EAFCA}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349-4D32-8009-3C7592BD5D5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{BF507794-8718-461F-91D5-D7178A52C932}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349-4D32-8009-3C7592BD5D5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{989ECA40-4431-452A-819E-3DFFF7BEAA0F}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349-4D32-8009-3C7592BD5D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3349-4D32-8009-3C7592BD5D5C}"/>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事業の抑制・既発債の償還終了などにより元利償還金が減少したことで，実質公債費比率は改善傾向であるが，分子である準元利償還金の増加や特定財源の減少により増加している。</a:t>
          </a:r>
        </a:p>
        <a:p>
          <a:r>
            <a:rPr kumimoji="1" lang="ja-JP" altLang="en-US" sz="1400">
              <a:latin typeface="ＭＳ ゴシック" pitchFamily="49" charset="-128"/>
              <a:ea typeface="ＭＳ ゴシック" pitchFamily="49" charset="-128"/>
            </a:rPr>
            <a:t> 今後の元利償還金については，新庁舎建設事業等の大型事業の実施により，増加していくものと予想される。</a:t>
          </a:r>
        </a:p>
        <a:p>
          <a:r>
            <a:rPr kumimoji="1" lang="ja-JP" altLang="en-US" sz="1400">
              <a:latin typeface="ＭＳ ゴシック" pitchFamily="49" charset="-128"/>
              <a:ea typeface="ＭＳ ゴシック" pitchFamily="49" charset="-128"/>
            </a:rPr>
            <a:t>　また，公共下水道事業をはじめとする公営企業の元利償還金に対する一般会計からの繰出金は，今後も増加すると予想されており，実質公債費比率の分子の増加につながることが懸念されるため，今後も中長期的な事業計画に基づき，交付税措置率の高い地方債の発行をするなど，実質公債費比率の軽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減債基金残高のうち，実質公債費比率の算定に用いる満期一括償還地方債の償還の財源して積み立てた額はないため「－」を記載している。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債務負担行為に基づく支出予定額や組合等負担等見込額は減少したが，地方債残高は大幅な増加となった。また，公営企業の近年の事業実施により，元利償還金に対する一般会計の繰出金は，今後増加する見込みである。</a:t>
          </a:r>
        </a:p>
        <a:p>
          <a:r>
            <a:rPr kumimoji="1" lang="ja-JP" altLang="en-US" sz="1400">
              <a:latin typeface="ＭＳ ゴシック" pitchFamily="49" charset="-128"/>
              <a:ea typeface="ＭＳ ゴシック" pitchFamily="49" charset="-128"/>
            </a:rPr>
            <a:t>　充当可能基金については，決算剰余金処分による財政調整基金の積み立て及びふるさと納税の推進によるふるさと思いやり基金により増額傾向となっているが，今後も歳出削減に努め，基金への積み立てを行い，将来負担比率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鹿児島県徳之島町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年度から実施している新庁舎建設事業により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近年のふるさと納税の推進により，ふるさと思いやり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積立てた一方，各事業に基金を活用したため，最終的な増加額は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徳之島用水基金は，徳之島用水事業に係る償還金支払のため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百万の取崩しを行ったため皆減。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基金の使途明確化を図るために，今後は財政調整基金を取崩し，その他特定目的基金に積み立てを予定している。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ふるさと思いやり基金：寄付を通じた住民参加型の地方自治の実現をするとともに，個性あるまちづくりのため。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庁舎整備基金：庁舎整備に係る資金の積み立て。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公営住宅建設等基金：公営住宅のエレベータ等の機器更新整備に係る資金の積み立て。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ふるさと思いやり基金：ふるさと納税が増加したことによる積立額の増加（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百万円），基金を活用した各事業への充当のための取崩し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年度から実施している新庁舎建設事業により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ふるさと思いやり基金：多くの寄付をいただいているところであり，充当事業を十分に検討して，有効的に活用していく。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年度から実施している新庁舎建設事業により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百万円の取崩しを行い，今後も減額となる見込み。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公営住宅建設等基金：今後も微増の予定だが、機器の更新や大規模補修等の必要があれば取崩しの予定。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基金の使途明確化を図るために，今後は財政調整基金を取崩し，その他特定目的基金に積み立てを予定している。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普通交付税臨時費目「臨時財政対策債償還基金費」の創出により，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現在のところ今後も活用予定なしのため，現在の額を推移する見込み。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3DC1DA3-32EC-4997-9852-A7C5FBA00A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A42EA2F-8ECD-4DF8-93F5-93940DB178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73BFC647-B4AD-451D-8924-59514E5040A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a:extLst>
            <a:ext uri="{FF2B5EF4-FFF2-40B4-BE49-F238E27FC236}">
              <a16:creationId xmlns:a16="http://schemas.microsoft.com/office/drawing/2014/main" id="{BCABC551-AD61-4793-A888-E5878AC415A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DB03B268-44F8-4428-A707-200866059BA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CA7A2590-ED14-4F1D-A3D4-8A599F23051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FBCCC8E3-8FCF-4321-B7B6-FCCBB83507C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B0E187C9-D051-4E4B-BEA8-BFE48DC98CA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A897407D-BD60-4254-86BD-7E62BF33CF5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30755231-7002-4A7B-872B-C103A4BD924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81DB463-328A-4993-B230-144D3E6394F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D73DE322-28A5-4C05-94DB-4DB53E61FD4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C3C87A9D-99F3-4D5F-A10D-26B77CE234D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D7EFB3AB-AC2B-4041-9BEB-96E53BAEEA8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10,417
10,374
104.92
11,300,653
10,568,125
483,297
5,184,552
9,225,189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3A2D5F13-4202-4D33-95A9-625791193A2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3AD36FEA-8D45-471E-9395-CEBF6AD5BDA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E8F56467-8F73-4AEE-9BD1-8C288D3AEA1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774871DB-1AA0-453A-8B44-2E311137892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BDD30D86-C9D3-4075-AF80-AB2BAE01097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1A530F82-7AE6-4DE0-8F9F-47B9532FDA0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44460BDB-CB1E-4382-A1C0-0AF5EAAB77F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8AD98F1D-3CFD-4A83-B4BE-0FF781669B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89C1AADF-8F7F-4829-8ED1-B29A7BD4F32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859A3267-DC0F-4E4B-B1AF-533846AB5A6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904CED8B-C5AD-45EC-ADDE-0C2125549FB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CB08C3DC-9CEC-4B6E-99E5-8F676AD1F19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1746BD88-88D1-4AE4-AB72-B1BC81C1ED4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CB0D4947-8651-473E-B114-F337E924BA2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881D3276-6364-4EF1-9A9A-333C8B4CCFE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45F8858E-73CA-4AF2-A5AD-D00618710B1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5990611-27E2-42E6-A25C-BDBEFB709EE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4F2D182C-25EE-4882-9ABD-CA26814EFDD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80867C47-66BF-4DB5-B7BC-1CFDA3C091A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9F7DD553-F061-49C7-B661-A13FB640648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1FEA1C70-D9CA-4CD0-B4CC-86A4E2FC38A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717E5D2F-B605-41A9-8D15-41DBEB6F7A1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67690206-11B2-4584-9216-237B392DC2F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1BFA066E-98D4-4AA8-A891-ED3114184E2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74A0A69F-04CA-48D3-8E23-722CE84978C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12940E36-90D5-432A-B437-25836C8A78E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21056F51-89A4-444B-BED8-D167B7F9946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93A9C273-FC46-497A-8535-D872EE4E7BF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A18C2225-08B3-4BDC-AECA-30EAA216187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2AA086E9-AAB9-4EA9-B19B-CF2121BD59B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AA20830B-C41F-425C-B556-72583984FB9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144EA8D0-C07A-4DE1-BCFE-23128D4348A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4C042D95-D814-4105-8F90-A65FBA5E63F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923A4244-4505-4824-BD51-35AB684E093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A19B53A4-7F21-4EEF-B130-F0DFC972265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有形固定資産減価償却率は、類似団体平均と同等程度となっている。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公共施設等総合管理計画や個別施設計画に基づき、施設の重要度や劣化状況に応じて中長期的な視点で優先度をつけて、計画的な改修・更新整備及び除却を実施する。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C0942AB1-BDF2-4076-9BCA-BB9AEA5B99D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35C1BDF-50B6-440F-911E-EA37EE774EC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46552045-6110-4887-8DDF-0CC876CEC8E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1A8EC87D-0642-46B0-B545-43AB12B0D83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39CA3AFB-09B4-4E94-B85D-AB68C8C7C97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54EF056F-A77F-4FF4-9FBA-265C1E88FD4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C96096A3-8744-4933-9767-FC78F4243DF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54576FBE-1390-4001-ACA5-9E83C18885C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43F74960-AAAC-42A5-A29F-7BA8A57DC03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242AD53E-A984-4140-8FDF-82D337543CB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37B2D8B4-B900-46D8-BEC2-BB3C68F3866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EB80B837-D478-4130-8132-F156C1F5E41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560AA9FF-DCAD-47A1-BB01-94C1C752811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CD3D8E4E-C2ED-4C9A-9456-7ABE323754F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9989735A-EA42-4BED-8F79-D5F518A033D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746D9686-2654-49AC-A027-E2FC47B93BF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51B6FA76-9BF3-474E-B957-43EA5422583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8C6D1CF7-066B-439B-A4CD-7AA1DE984E4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9" name="直線コネクタ 68">
          <a:extLst>
            <a:ext uri="{FF2B5EF4-FFF2-40B4-BE49-F238E27FC236}">
              <a16:creationId xmlns:a16="http://schemas.microsoft.com/office/drawing/2014/main" id="{79296D7C-E674-4EA9-B2B1-A39F74CC0D79}"/>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0" name="有形固定資産減価償却率最小値テキスト">
          <a:extLst>
            <a:ext uri="{FF2B5EF4-FFF2-40B4-BE49-F238E27FC236}">
              <a16:creationId xmlns:a16="http://schemas.microsoft.com/office/drawing/2014/main" id="{A2175EF2-3C85-456C-BFFC-53018878CC5C}"/>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1" name="直線コネクタ 70">
          <a:extLst>
            <a:ext uri="{FF2B5EF4-FFF2-40B4-BE49-F238E27FC236}">
              <a16:creationId xmlns:a16="http://schemas.microsoft.com/office/drawing/2014/main" id="{EBF9FDEC-31F0-4414-A93D-0D0FC7386933}"/>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2" name="有形固定資産減価償却率最大値テキスト">
          <a:extLst>
            <a:ext uri="{FF2B5EF4-FFF2-40B4-BE49-F238E27FC236}">
              <a16:creationId xmlns:a16="http://schemas.microsoft.com/office/drawing/2014/main" id="{AAE4B194-2424-4776-B1DB-BA245B944FC8}"/>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3" name="直線コネクタ 72">
          <a:extLst>
            <a:ext uri="{FF2B5EF4-FFF2-40B4-BE49-F238E27FC236}">
              <a16:creationId xmlns:a16="http://schemas.microsoft.com/office/drawing/2014/main" id="{B7BF3A55-DE25-4B14-BFB1-38C874A5FA5D}"/>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74" name="有形固定資産減価償却率平均値テキスト">
          <a:extLst>
            <a:ext uri="{FF2B5EF4-FFF2-40B4-BE49-F238E27FC236}">
              <a16:creationId xmlns:a16="http://schemas.microsoft.com/office/drawing/2014/main" id="{48EDCB41-27D9-4CE4-AA7E-F014DDBAEDC0}"/>
            </a:ext>
          </a:extLst>
        </xdr:cNvPr>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5" name="フローチャート: 判断 74">
          <a:extLst>
            <a:ext uri="{FF2B5EF4-FFF2-40B4-BE49-F238E27FC236}">
              <a16:creationId xmlns:a16="http://schemas.microsoft.com/office/drawing/2014/main" id="{7609A9F4-5415-44A5-83A8-0C98FAAC52A0}"/>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6" name="フローチャート: 判断 75">
          <a:extLst>
            <a:ext uri="{FF2B5EF4-FFF2-40B4-BE49-F238E27FC236}">
              <a16:creationId xmlns:a16="http://schemas.microsoft.com/office/drawing/2014/main" id="{E2301BC1-8D50-44A3-8CD0-9ABAE33FBB03}"/>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7" name="フローチャート: 判断 76">
          <a:extLst>
            <a:ext uri="{FF2B5EF4-FFF2-40B4-BE49-F238E27FC236}">
              <a16:creationId xmlns:a16="http://schemas.microsoft.com/office/drawing/2014/main" id="{5EF109A7-7DF3-46F1-93F3-93B24A733623}"/>
            </a:ext>
          </a:extLst>
        </xdr:cNvPr>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8" name="フローチャート: 判断 77">
          <a:extLst>
            <a:ext uri="{FF2B5EF4-FFF2-40B4-BE49-F238E27FC236}">
              <a16:creationId xmlns:a16="http://schemas.microsoft.com/office/drawing/2014/main" id="{2AC53996-1007-434B-8FC9-2E25E48D7406}"/>
            </a:ext>
          </a:extLst>
        </xdr:cNvPr>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9" name="フローチャート: 判断 78">
          <a:extLst>
            <a:ext uri="{FF2B5EF4-FFF2-40B4-BE49-F238E27FC236}">
              <a16:creationId xmlns:a16="http://schemas.microsoft.com/office/drawing/2014/main" id="{9AF1692A-0329-4F97-B647-0F1F3430BF38}"/>
            </a:ext>
          </a:extLst>
        </xdr:cNvPr>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FCD326C-1F69-4955-BAB4-C4DF4ECA74E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5F395DF-C603-4DB0-A948-3D89D1FF3CC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BAD80F8-8F61-4F30-8CC1-4C8DCF6239F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55D337A2-CAA1-4A1F-AFBF-5AA33BD7351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C756501-8450-486F-9F15-04B67C6A798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117838</xdr:rowOff>
    </xdr:from>
    <xdr:to>
      <xdr:col>23</xdr:col>
      <xdr:colOff>136525</xdr:colOff>
      <xdr:row>30</xdr:row>
      <xdr:rowOff>47988</xdr:rowOff>
    </xdr:to>
    <xdr:sp macro="" textlink="">
      <xdr:nvSpPr>
        <xdr:cNvPr id="85" name="楕円 84">
          <a:extLst>
            <a:ext uri="{FF2B5EF4-FFF2-40B4-BE49-F238E27FC236}">
              <a16:creationId xmlns:a16="http://schemas.microsoft.com/office/drawing/2014/main" id="{EBECF554-C285-41A5-8125-73A0B4242D65}"/>
            </a:ext>
          </a:extLst>
        </xdr:cNvPr>
        <xdr:cNvSpPr/>
      </xdr:nvSpPr>
      <xdr:spPr>
        <a:xfrm>
          <a:off x="47117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140715</xdr:rowOff>
    </xdr:from>
    <xdr:ext cx="405111" cy="259045"/>
    <xdr:sp macro="" textlink="">
      <xdr:nvSpPr>
        <xdr:cNvPr id="86" name="有形固定資産減価償却率該当値テキスト">
          <a:extLst>
            <a:ext uri="{FF2B5EF4-FFF2-40B4-BE49-F238E27FC236}">
              <a16:creationId xmlns:a16="http://schemas.microsoft.com/office/drawing/2014/main" id="{0AEA3F73-790A-4F22-92FD-F2D98767D81D}"/>
            </a:ext>
          </a:extLst>
        </xdr:cNvPr>
        <xdr:cNvSpPr txBox="1"/>
      </xdr:nvSpPr>
      <xdr:spPr>
        <a:xfrm>
          <a:off x="4813300" y="5712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124006</xdr:rowOff>
    </xdr:from>
    <xdr:to>
      <xdr:col>19</xdr:col>
      <xdr:colOff>187325</xdr:colOff>
      <xdr:row>30</xdr:row>
      <xdr:rowOff>54156</xdr:rowOff>
    </xdr:to>
    <xdr:sp macro="" textlink="">
      <xdr:nvSpPr>
        <xdr:cNvPr id="87" name="楕円 86">
          <a:extLst>
            <a:ext uri="{FF2B5EF4-FFF2-40B4-BE49-F238E27FC236}">
              <a16:creationId xmlns:a16="http://schemas.microsoft.com/office/drawing/2014/main" id="{7EC9C844-B940-423B-85AA-2612D2E0FEB5}"/>
            </a:ext>
          </a:extLst>
        </xdr:cNvPr>
        <xdr:cNvSpPr/>
      </xdr:nvSpPr>
      <xdr:spPr>
        <a:xfrm>
          <a:off x="4000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168638</xdr:rowOff>
    </xdr:from>
    <xdr:to>
      <xdr:col>23</xdr:col>
      <xdr:colOff>85725</xdr:colOff>
      <xdr:row>30</xdr:row>
      <xdr:rowOff>3356</xdr:rowOff>
    </xdr:to>
    <xdr:cxnSp macro="">
      <xdr:nvCxnSpPr>
        <xdr:cNvPr id="88" name="直線コネクタ 87">
          <a:extLst>
            <a:ext uri="{FF2B5EF4-FFF2-40B4-BE49-F238E27FC236}">
              <a16:creationId xmlns:a16="http://schemas.microsoft.com/office/drawing/2014/main" id="{63B9049F-030B-4CC1-9B3C-16CD5DAF2C0E}"/>
            </a:ext>
          </a:extLst>
        </xdr:cNvPr>
        <xdr:cNvCxnSpPr/>
      </xdr:nvCxnSpPr>
      <xdr:spPr>
        <a:xfrm flipV="1">
          <a:off x="4051300" y="5912213"/>
          <a:ext cx="7112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9" name="楕円 88">
          <a:extLst>
            <a:ext uri="{FF2B5EF4-FFF2-40B4-BE49-F238E27FC236}">
              <a16:creationId xmlns:a16="http://schemas.microsoft.com/office/drawing/2014/main" id="{B05940B1-556D-424E-8545-5B12439D5930}"/>
            </a:ext>
          </a:extLst>
        </xdr:cNvPr>
        <xdr:cNvSpPr/>
      </xdr:nvSpPr>
      <xdr:spPr>
        <a:xfrm>
          <a:off x="3238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272</xdr:rowOff>
    </xdr:from>
    <xdr:to>
      <xdr:col>19</xdr:col>
      <xdr:colOff>136525</xdr:colOff>
      <xdr:row>30</xdr:row>
      <xdr:rowOff>3356</xdr:rowOff>
    </xdr:to>
    <xdr:cxnSp macro="">
      <xdr:nvCxnSpPr>
        <xdr:cNvPr id="90" name="直線コネクタ 89">
          <a:extLst>
            <a:ext uri="{FF2B5EF4-FFF2-40B4-BE49-F238E27FC236}">
              <a16:creationId xmlns:a16="http://schemas.microsoft.com/office/drawing/2014/main" id="{26B26AC7-BBDF-4033-9E1C-D2B0EE871CBE}"/>
            </a:ext>
          </a:extLst>
        </xdr:cNvPr>
        <xdr:cNvCxnSpPr/>
      </xdr:nvCxnSpPr>
      <xdr:spPr>
        <a:xfrm>
          <a:off x="3289300" y="5915297"/>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114753</xdr:rowOff>
    </xdr:from>
    <xdr:to>
      <xdr:col>11</xdr:col>
      <xdr:colOff>187325</xdr:colOff>
      <xdr:row>30</xdr:row>
      <xdr:rowOff>44903</xdr:rowOff>
    </xdr:to>
    <xdr:sp macro="" textlink="">
      <xdr:nvSpPr>
        <xdr:cNvPr id="91" name="楕円 90">
          <a:extLst>
            <a:ext uri="{FF2B5EF4-FFF2-40B4-BE49-F238E27FC236}">
              <a16:creationId xmlns:a16="http://schemas.microsoft.com/office/drawing/2014/main" id="{F0B666B2-620A-4C67-B971-3D1245A571EE}"/>
            </a:ext>
          </a:extLst>
        </xdr:cNvPr>
        <xdr:cNvSpPr/>
      </xdr:nvSpPr>
      <xdr:spPr>
        <a:xfrm>
          <a:off x="2476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165553</xdr:rowOff>
    </xdr:from>
    <xdr:to>
      <xdr:col>15</xdr:col>
      <xdr:colOff>136525</xdr:colOff>
      <xdr:row>30</xdr:row>
      <xdr:rowOff>272</xdr:rowOff>
    </xdr:to>
    <xdr:cxnSp macro="">
      <xdr:nvCxnSpPr>
        <xdr:cNvPr id="92" name="直線コネクタ 91">
          <a:extLst>
            <a:ext uri="{FF2B5EF4-FFF2-40B4-BE49-F238E27FC236}">
              <a16:creationId xmlns:a16="http://schemas.microsoft.com/office/drawing/2014/main" id="{80D251DF-3311-4994-B862-930EF3D7A48E}"/>
            </a:ext>
          </a:extLst>
        </xdr:cNvPr>
        <xdr:cNvCxnSpPr/>
      </xdr:nvCxnSpPr>
      <xdr:spPr>
        <a:xfrm>
          <a:off x="2527300" y="5909128"/>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105501</xdr:rowOff>
    </xdr:from>
    <xdr:to>
      <xdr:col>7</xdr:col>
      <xdr:colOff>187325</xdr:colOff>
      <xdr:row>30</xdr:row>
      <xdr:rowOff>35651</xdr:rowOff>
    </xdr:to>
    <xdr:sp macro="" textlink="">
      <xdr:nvSpPr>
        <xdr:cNvPr id="93" name="楕円 92">
          <a:extLst>
            <a:ext uri="{FF2B5EF4-FFF2-40B4-BE49-F238E27FC236}">
              <a16:creationId xmlns:a16="http://schemas.microsoft.com/office/drawing/2014/main" id="{EC3C8EF7-C71A-4150-A0F5-0FB1821FC53F}"/>
            </a:ext>
          </a:extLst>
        </xdr:cNvPr>
        <xdr:cNvSpPr/>
      </xdr:nvSpPr>
      <xdr:spPr>
        <a:xfrm>
          <a:off x="1714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156301</xdr:rowOff>
    </xdr:from>
    <xdr:to>
      <xdr:col>11</xdr:col>
      <xdr:colOff>136525</xdr:colOff>
      <xdr:row>29</xdr:row>
      <xdr:rowOff>165553</xdr:rowOff>
    </xdr:to>
    <xdr:cxnSp macro="">
      <xdr:nvCxnSpPr>
        <xdr:cNvPr id="94" name="直線コネクタ 93">
          <a:extLst>
            <a:ext uri="{FF2B5EF4-FFF2-40B4-BE49-F238E27FC236}">
              <a16:creationId xmlns:a16="http://schemas.microsoft.com/office/drawing/2014/main" id="{CE93F652-8070-4543-8F7C-9424045E2196}"/>
            </a:ext>
          </a:extLst>
        </xdr:cNvPr>
        <xdr:cNvCxnSpPr/>
      </xdr:nvCxnSpPr>
      <xdr:spPr>
        <a:xfrm>
          <a:off x="1765300" y="5899876"/>
          <a:ext cx="762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95" name="n_1aveValue有形固定資産減価償却率">
          <a:extLst>
            <a:ext uri="{FF2B5EF4-FFF2-40B4-BE49-F238E27FC236}">
              <a16:creationId xmlns:a16="http://schemas.microsoft.com/office/drawing/2014/main" id="{9EFC4F5F-C79D-4100-905F-7D54A1131E70}"/>
            </a:ext>
          </a:extLst>
        </xdr:cNvPr>
        <xdr:cNvSpPr txBox="1"/>
      </xdr:nvSpPr>
      <xdr:spPr>
        <a:xfrm>
          <a:off x="38360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42199</xdr:rowOff>
    </xdr:from>
    <xdr:ext cx="405111" cy="259045"/>
    <xdr:sp macro="" textlink="">
      <xdr:nvSpPr>
        <xdr:cNvPr id="96" name="n_2aveValue有形固定資産減価償却率">
          <a:extLst>
            <a:ext uri="{FF2B5EF4-FFF2-40B4-BE49-F238E27FC236}">
              <a16:creationId xmlns:a16="http://schemas.microsoft.com/office/drawing/2014/main" id="{6B628BE9-6172-4BAA-80AA-3CFD1E25A298}"/>
            </a:ext>
          </a:extLst>
        </xdr:cNvPr>
        <xdr:cNvSpPr txBox="1"/>
      </xdr:nvSpPr>
      <xdr:spPr>
        <a:xfrm>
          <a:off x="30867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7" name="n_3aveValue有形固定資産減価償却率">
          <a:extLst>
            <a:ext uri="{FF2B5EF4-FFF2-40B4-BE49-F238E27FC236}">
              <a16:creationId xmlns:a16="http://schemas.microsoft.com/office/drawing/2014/main" id="{05859EDD-4C9A-4D3A-AD44-BB5E40ADFE63}"/>
            </a:ext>
          </a:extLst>
        </xdr:cNvPr>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98" name="n_4aveValue有形固定資産減価償却率">
          <a:extLst>
            <a:ext uri="{FF2B5EF4-FFF2-40B4-BE49-F238E27FC236}">
              <a16:creationId xmlns:a16="http://schemas.microsoft.com/office/drawing/2014/main" id="{65B5B806-A34F-4596-ABBB-D48116F86AA4}"/>
            </a:ext>
          </a:extLst>
        </xdr:cNvPr>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70683</xdr:rowOff>
    </xdr:from>
    <xdr:ext cx="405111" cy="259045"/>
    <xdr:sp macro="" textlink="">
      <xdr:nvSpPr>
        <xdr:cNvPr id="99" name="n_1mainValue有形固定資産減価償却率">
          <a:extLst>
            <a:ext uri="{FF2B5EF4-FFF2-40B4-BE49-F238E27FC236}">
              <a16:creationId xmlns:a16="http://schemas.microsoft.com/office/drawing/2014/main" id="{BEDF8A82-693A-425F-BBF3-0F2EE82FDD27}"/>
            </a:ext>
          </a:extLst>
        </xdr:cNvPr>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100" name="n_2mainValue有形固定資産減価償却率">
          <a:extLst>
            <a:ext uri="{FF2B5EF4-FFF2-40B4-BE49-F238E27FC236}">
              <a16:creationId xmlns:a16="http://schemas.microsoft.com/office/drawing/2014/main" id="{331E6A81-C1A9-4734-B6EE-938F052DFBAA}"/>
            </a:ext>
          </a:extLst>
        </xdr:cNvPr>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36030</xdr:rowOff>
    </xdr:from>
    <xdr:ext cx="405111" cy="259045"/>
    <xdr:sp macro="" textlink="">
      <xdr:nvSpPr>
        <xdr:cNvPr id="101" name="n_3mainValue有形固定資産減価償却率">
          <a:extLst>
            <a:ext uri="{FF2B5EF4-FFF2-40B4-BE49-F238E27FC236}">
              <a16:creationId xmlns:a16="http://schemas.microsoft.com/office/drawing/2014/main" id="{534985C5-1419-4512-8284-B5025920C0D9}"/>
            </a:ext>
          </a:extLst>
        </xdr:cNvPr>
        <xdr:cNvSpPr txBox="1"/>
      </xdr:nvSpPr>
      <xdr:spPr>
        <a:xfrm>
          <a:off x="2324744"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26778</xdr:rowOff>
    </xdr:from>
    <xdr:ext cx="405111" cy="259045"/>
    <xdr:sp macro="" textlink="">
      <xdr:nvSpPr>
        <xdr:cNvPr id="102" name="n_4mainValue有形固定資産減価償却率">
          <a:extLst>
            <a:ext uri="{FF2B5EF4-FFF2-40B4-BE49-F238E27FC236}">
              <a16:creationId xmlns:a16="http://schemas.microsoft.com/office/drawing/2014/main" id="{2EDD379E-E612-40B4-A347-9C8193279CA5}"/>
            </a:ext>
          </a:extLst>
        </xdr:cNvPr>
        <xdr:cNvSpPr txBox="1"/>
      </xdr:nvSpPr>
      <xdr:spPr>
        <a:xfrm>
          <a:off x="1562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AF70A087-EE8A-4EC4-BFD5-F72DCA1E1FB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F72C7CA3-D196-4D21-BABF-9020C2AEA74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CC59908C-643A-428F-80BF-8AD9084B0D6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E22DB4EA-A964-48A3-A68A-009F2BE1AB5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A701C2AB-98CB-4554-916D-9954E702D9B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AFB60707-4456-4536-BA6A-BD636CE34F9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9D5A72D6-D08C-450A-AD03-AE6E124390A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2B7F7D24-2E0C-4D1E-B0FF-6FAA81B6C95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38E3F62-8983-4B3F-830D-19BF425BDC3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73521AFB-058C-45F1-BBC4-F44D47B693D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C4B02CCA-FB2E-4AEE-84C9-88C063F1D1F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9D0595E3-D880-4D89-8E5A-66113CD59CD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124781E9-DF84-4C60-B36D-313334B9E34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充当可能財源の増加等に伴い、債務償還比率は年々減少傾向で、前年度比</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ポイント減少しているが、令和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年度より開始している新庁舎建設事業や今後の新規大型事業実施による地方債残高の増加が予想される。</a:t>
          </a:r>
        </a:p>
        <a:p>
          <a:r>
            <a:rPr kumimoji="1" lang="ja-JP" altLang="en-US" sz="1100">
              <a:latin typeface="ＭＳ Ｐゴシック" panose="020B0600070205080204" pitchFamily="50" charset="-128"/>
              <a:ea typeface="ＭＳ Ｐゴシック" panose="020B0600070205080204" pitchFamily="50" charset="-128"/>
            </a:rPr>
            <a:t>中長期的な事業計画に基づき、これまで以上に公債費の適正化に取り組む。</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A3DCC47B-7EE5-429F-9E29-AD6A07C859D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6842D2BB-2D46-42F6-AD5B-80E3EEEC400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606DFA88-6152-4D39-A95F-0F05ADE05B3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691ED3B2-823E-4981-8629-B691201E4DF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B89F2C4B-D962-410B-9FF8-0FE7A01A10D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AB363921-0F0D-46AF-BE61-7DB804F5A74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472DF406-1A41-4CDC-8828-08D6ED13658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5806C51E-DB70-42AB-9212-70938B6110C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884B1A7F-2A3F-459B-83F4-8CF022FC102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80C5360F-0867-4762-B2A7-32A7798B38B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B4964CCA-F57F-4932-B0F7-2DF70A7C2AC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67E46E41-31AF-45AC-A143-E67EDFDF423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9B46D5B7-7210-4A91-9250-CEF48EFDEC0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26B5D018-D6BC-4D05-A5B3-30AE2A1C74D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BA9BA2FE-51B7-4F2C-94BE-32987443962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1" name="直線コネクタ 130">
          <a:extLst>
            <a:ext uri="{FF2B5EF4-FFF2-40B4-BE49-F238E27FC236}">
              <a16:creationId xmlns:a16="http://schemas.microsoft.com/office/drawing/2014/main" id="{65A97293-7411-449B-99EE-D20547870273}"/>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2" name="債務償還比率最小値テキスト">
          <a:extLst>
            <a:ext uri="{FF2B5EF4-FFF2-40B4-BE49-F238E27FC236}">
              <a16:creationId xmlns:a16="http://schemas.microsoft.com/office/drawing/2014/main" id="{A126FF86-092A-4C7D-B30A-8C0B9A5D28D1}"/>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3" name="直線コネクタ 132">
          <a:extLst>
            <a:ext uri="{FF2B5EF4-FFF2-40B4-BE49-F238E27FC236}">
              <a16:creationId xmlns:a16="http://schemas.microsoft.com/office/drawing/2014/main" id="{818B0EC7-1A8C-4B08-83A7-EBE6D35A2DA1}"/>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73E31ADC-240C-43F1-A4EA-D2BA00BC0DB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8FB7177E-B9FF-4D68-B253-D8B3DE65AD2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36" name="債務償還比率平均値テキスト">
          <a:extLst>
            <a:ext uri="{FF2B5EF4-FFF2-40B4-BE49-F238E27FC236}">
              <a16:creationId xmlns:a16="http://schemas.microsoft.com/office/drawing/2014/main" id="{12257E8B-395D-4DB3-BBFC-27F9CB524E9F}"/>
            </a:ext>
          </a:extLst>
        </xdr:cNvPr>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7" name="フローチャート: 判断 136">
          <a:extLst>
            <a:ext uri="{FF2B5EF4-FFF2-40B4-BE49-F238E27FC236}">
              <a16:creationId xmlns:a16="http://schemas.microsoft.com/office/drawing/2014/main" id="{915B937E-C925-4F55-9E04-1EAC1D81B193}"/>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8" name="フローチャート: 判断 137">
          <a:extLst>
            <a:ext uri="{FF2B5EF4-FFF2-40B4-BE49-F238E27FC236}">
              <a16:creationId xmlns:a16="http://schemas.microsoft.com/office/drawing/2014/main" id="{80F58D15-D533-4E85-831F-590A4A073F48}"/>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9" name="フローチャート: 判断 138">
          <a:extLst>
            <a:ext uri="{FF2B5EF4-FFF2-40B4-BE49-F238E27FC236}">
              <a16:creationId xmlns:a16="http://schemas.microsoft.com/office/drawing/2014/main" id="{22394910-1C4D-4D11-A652-C1CEF9AD413B}"/>
            </a:ext>
          </a:extLst>
        </xdr:cNvPr>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0" name="フローチャート: 判断 139">
          <a:extLst>
            <a:ext uri="{FF2B5EF4-FFF2-40B4-BE49-F238E27FC236}">
              <a16:creationId xmlns:a16="http://schemas.microsoft.com/office/drawing/2014/main" id="{F7180AD0-45D2-4F90-87A7-03791B441B0E}"/>
            </a:ext>
          </a:extLst>
        </xdr:cNvPr>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1" name="フローチャート: 判断 140">
          <a:extLst>
            <a:ext uri="{FF2B5EF4-FFF2-40B4-BE49-F238E27FC236}">
              <a16:creationId xmlns:a16="http://schemas.microsoft.com/office/drawing/2014/main" id="{9254BBCA-D1DE-452C-B735-A89B51C9BE3F}"/>
            </a:ext>
          </a:extLst>
        </xdr:cNvPr>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DC73993-5EE0-4BFB-ADBA-921995E66A0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01D1086-9471-4AFD-AA85-BAD5D9996C7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ECE6EB5-E477-4AD1-ACEA-E54EBACCB81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9257F829-99EC-4F88-B55E-5A3DEA6FF10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1D178264-088C-4FFD-9C2C-BB7D3D40A62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165728</xdr:rowOff>
    </xdr:from>
    <xdr:to>
      <xdr:col>76</xdr:col>
      <xdr:colOff>73025</xdr:colOff>
      <xdr:row>29</xdr:row>
      <xdr:rowOff>95878</xdr:rowOff>
    </xdr:to>
    <xdr:sp macro="" textlink="">
      <xdr:nvSpPr>
        <xdr:cNvPr id="147" name="楕円 146">
          <a:extLst>
            <a:ext uri="{FF2B5EF4-FFF2-40B4-BE49-F238E27FC236}">
              <a16:creationId xmlns:a16="http://schemas.microsoft.com/office/drawing/2014/main" id="{FE67F45B-7377-41BE-BF9B-69F9F1B11BE7}"/>
            </a:ext>
          </a:extLst>
        </xdr:cNvPr>
        <xdr:cNvSpPr/>
      </xdr:nvSpPr>
      <xdr:spPr>
        <a:xfrm>
          <a:off x="14744700" y="573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17155</xdr:rowOff>
    </xdr:from>
    <xdr:ext cx="469744" cy="259045"/>
    <xdr:sp macro="" textlink="">
      <xdr:nvSpPr>
        <xdr:cNvPr id="148" name="債務償還比率該当値テキスト">
          <a:extLst>
            <a:ext uri="{FF2B5EF4-FFF2-40B4-BE49-F238E27FC236}">
              <a16:creationId xmlns:a16="http://schemas.microsoft.com/office/drawing/2014/main" id="{DBB88A1A-E002-490D-8BF0-FBFE9171DA29}"/>
            </a:ext>
          </a:extLst>
        </xdr:cNvPr>
        <xdr:cNvSpPr txBox="1"/>
      </xdr:nvSpPr>
      <xdr:spPr>
        <a:xfrm>
          <a:off x="14846300" y="558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275</xdr:rowOff>
    </xdr:from>
    <xdr:to>
      <xdr:col>72</xdr:col>
      <xdr:colOff>123825</xdr:colOff>
      <xdr:row>29</xdr:row>
      <xdr:rowOff>101875</xdr:rowOff>
    </xdr:to>
    <xdr:sp macro="" textlink="">
      <xdr:nvSpPr>
        <xdr:cNvPr id="149" name="楕円 148">
          <a:extLst>
            <a:ext uri="{FF2B5EF4-FFF2-40B4-BE49-F238E27FC236}">
              <a16:creationId xmlns:a16="http://schemas.microsoft.com/office/drawing/2014/main" id="{F11B4958-5753-41B1-BA74-89F80EB17B08}"/>
            </a:ext>
          </a:extLst>
        </xdr:cNvPr>
        <xdr:cNvSpPr/>
      </xdr:nvSpPr>
      <xdr:spPr>
        <a:xfrm>
          <a:off x="14033500" y="574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45078</xdr:rowOff>
    </xdr:from>
    <xdr:to>
      <xdr:col>76</xdr:col>
      <xdr:colOff>22225</xdr:colOff>
      <xdr:row>29</xdr:row>
      <xdr:rowOff>51075</xdr:rowOff>
    </xdr:to>
    <xdr:cxnSp macro="">
      <xdr:nvCxnSpPr>
        <xdr:cNvPr id="150" name="直線コネクタ 149">
          <a:extLst>
            <a:ext uri="{FF2B5EF4-FFF2-40B4-BE49-F238E27FC236}">
              <a16:creationId xmlns:a16="http://schemas.microsoft.com/office/drawing/2014/main" id="{DB4D0424-35B9-4EA8-AF2E-59C5BA5BCB23}"/>
            </a:ext>
          </a:extLst>
        </xdr:cNvPr>
        <xdr:cNvCxnSpPr/>
      </xdr:nvCxnSpPr>
      <xdr:spPr>
        <a:xfrm flipV="1">
          <a:off x="14084300" y="5788653"/>
          <a:ext cx="7112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69723</xdr:rowOff>
    </xdr:from>
    <xdr:to>
      <xdr:col>68</xdr:col>
      <xdr:colOff>123825</xdr:colOff>
      <xdr:row>29</xdr:row>
      <xdr:rowOff>171323</xdr:rowOff>
    </xdr:to>
    <xdr:sp macro="" textlink="">
      <xdr:nvSpPr>
        <xdr:cNvPr id="151" name="楕円 150">
          <a:extLst>
            <a:ext uri="{FF2B5EF4-FFF2-40B4-BE49-F238E27FC236}">
              <a16:creationId xmlns:a16="http://schemas.microsoft.com/office/drawing/2014/main" id="{8D223B92-B3A4-487A-B314-2BBE5B23BA49}"/>
            </a:ext>
          </a:extLst>
        </xdr:cNvPr>
        <xdr:cNvSpPr/>
      </xdr:nvSpPr>
      <xdr:spPr>
        <a:xfrm>
          <a:off x="13271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51075</xdr:rowOff>
    </xdr:from>
    <xdr:to>
      <xdr:col>72</xdr:col>
      <xdr:colOff>73025</xdr:colOff>
      <xdr:row>29</xdr:row>
      <xdr:rowOff>120523</xdr:rowOff>
    </xdr:to>
    <xdr:cxnSp macro="">
      <xdr:nvCxnSpPr>
        <xdr:cNvPr id="152" name="直線コネクタ 151">
          <a:extLst>
            <a:ext uri="{FF2B5EF4-FFF2-40B4-BE49-F238E27FC236}">
              <a16:creationId xmlns:a16="http://schemas.microsoft.com/office/drawing/2014/main" id="{36EAF181-1B73-442A-AEFF-E20E5F1C34B7}"/>
            </a:ext>
          </a:extLst>
        </xdr:cNvPr>
        <xdr:cNvCxnSpPr/>
      </xdr:nvCxnSpPr>
      <xdr:spPr>
        <a:xfrm flipV="1">
          <a:off x="13322300" y="5794650"/>
          <a:ext cx="762000" cy="6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53" name="楕円 152">
          <a:extLst>
            <a:ext uri="{FF2B5EF4-FFF2-40B4-BE49-F238E27FC236}">
              <a16:creationId xmlns:a16="http://schemas.microsoft.com/office/drawing/2014/main" id="{60770754-48A7-4975-A668-DC3ED929ED4D}"/>
            </a:ext>
          </a:extLst>
        </xdr:cNvPr>
        <xdr:cNvSpPr/>
      </xdr:nvSpPr>
      <xdr:spPr>
        <a:xfrm>
          <a:off x="12509500" y="57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26846</xdr:rowOff>
    </xdr:from>
    <xdr:to>
      <xdr:col>68</xdr:col>
      <xdr:colOff>73025</xdr:colOff>
      <xdr:row>29</xdr:row>
      <xdr:rowOff>120523</xdr:rowOff>
    </xdr:to>
    <xdr:cxnSp macro="">
      <xdr:nvCxnSpPr>
        <xdr:cNvPr id="154" name="直線コネクタ 153">
          <a:extLst>
            <a:ext uri="{FF2B5EF4-FFF2-40B4-BE49-F238E27FC236}">
              <a16:creationId xmlns:a16="http://schemas.microsoft.com/office/drawing/2014/main" id="{5D9DA624-6BFA-4719-8912-8DB8F38963C8}"/>
            </a:ext>
          </a:extLst>
        </xdr:cNvPr>
        <xdr:cNvCxnSpPr/>
      </xdr:nvCxnSpPr>
      <xdr:spPr>
        <a:xfrm>
          <a:off x="12560300" y="5770421"/>
          <a:ext cx="762000" cy="9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153564</xdr:rowOff>
    </xdr:from>
    <xdr:to>
      <xdr:col>60</xdr:col>
      <xdr:colOff>123825</xdr:colOff>
      <xdr:row>30</xdr:row>
      <xdr:rowOff>83714</xdr:rowOff>
    </xdr:to>
    <xdr:sp macro="" textlink="">
      <xdr:nvSpPr>
        <xdr:cNvPr id="155" name="楕円 154">
          <a:extLst>
            <a:ext uri="{FF2B5EF4-FFF2-40B4-BE49-F238E27FC236}">
              <a16:creationId xmlns:a16="http://schemas.microsoft.com/office/drawing/2014/main" id="{8D60348D-CD8A-4290-8D9F-73A9E6BD9CBE}"/>
            </a:ext>
          </a:extLst>
        </xdr:cNvPr>
        <xdr:cNvSpPr/>
      </xdr:nvSpPr>
      <xdr:spPr>
        <a:xfrm>
          <a:off x="11747500" y="58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26846</xdr:rowOff>
    </xdr:from>
    <xdr:to>
      <xdr:col>64</xdr:col>
      <xdr:colOff>73025</xdr:colOff>
      <xdr:row>30</xdr:row>
      <xdr:rowOff>32914</xdr:rowOff>
    </xdr:to>
    <xdr:cxnSp macro="">
      <xdr:nvCxnSpPr>
        <xdr:cNvPr id="156" name="直線コネクタ 155">
          <a:extLst>
            <a:ext uri="{FF2B5EF4-FFF2-40B4-BE49-F238E27FC236}">
              <a16:creationId xmlns:a16="http://schemas.microsoft.com/office/drawing/2014/main" id="{A74769E6-1FA4-4F58-94FF-E01E6253BBB5}"/>
            </a:ext>
          </a:extLst>
        </xdr:cNvPr>
        <xdr:cNvCxnSpPr/>
      </xdr:nvCxnSpPr>
      <xdr:spPr>
        <a:xfrm flipV="1">
          <a:off x="11798300" y="5770421"/>
          <a:ext cx="762000" cy="17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57" name="n_1aveValue債務償還比率">
          <a:extLst>
            <a:ext uri="{FF2B5EF4-FFF2-40B4-BE49-F238E27FC236}">
              <a16:creationId xmlns:a16="http://schemas.microsoft.com/office/drawing/2014/main" id="{CC0DAC82-764C-40D7-98D2-86421939A0A6}"/>
            </a:ext>
          </a:extLst>
        </xdr:cNvPr>
        <xdr:cNvSpPr txBox="1"/>
      </xdr:nvSpPr>
      <xdr:spPr>
        <a:xfrm>
          <a:off x="13836727" y="60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64286</xdr:rowOff>
    </xdr:from>
    <xdr:ext cx="469744" cy="259045"/>
    <xdr:sp macro="" textlink="">
      <xdr:nvSpPr>
        <xdr:cNvPr id="158" name="n_2aveValue債務償還比率">
          <a:extLst>
            <a:ext uri="{FF2B5EF4-FFF2-40B4-BE49-F238E27FC236}">
              <a16:creationId xmlns:a16="http://schemas.microsoft.com/office/drawing/2014/main" id="{1E06FAFD-3DDB-4334-8615-F48CDCAE671B}"/>
            </a:ext>
          </a:extLst>
        </xdr:cNvPr>
        <xdr:cNvSpPr txBox="1"/>
      </xdr:nvSpPr>
      <xdr:spPr>
        <a:xfrm>
          <a:off x="13087427" y="59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163290</xdr:rowOff>
    </xdr:from>
    <xdr:ext cx="469744" cy="259045"/>
    <xdr:sp macro="" textlink="">
      <xdr:nvSpPr>
        <xdr:cNvPr id="159" name="n_3aveValue債務償還比率">
          <a:extLst>
            <a:ext uri="{FF2B5EF4-FFF2-40B4-BE49-F238E27FC236}">
              <a16:creationId xmlns:a16="http://schemas.microsoft.com/office/drawing/2014/main" id="{A2E513BD-C802-4A9E-80BD-E7E282ED9E49}"/>
            </a:ext>
          </a:extLst>
        </xdr:cNvPr>
        <xdr:cNvSpPr txBox="1"/>
      </xdr:nvSpPr>
      <xdr:spPr>
        <a:xfrm>
          <a:off x="123254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60" name="n_4aveValue債務償還比率">
          <a:extLst>
            <a:ext uri="{FF2B5EF4-FFF2-40B4-BE49-F238E27FC236}">
              <a16:creationId xmlns:a16="http://schemas.microsoft.com/office/drawing/2014/main" id="{25D67DA2-D6D9-445B-B9A7-D63F53D609D4}"/>
            </a:ext>
          </a:extLst>
        </xdr:cNvPr>
        <xdr:cNvSpPr txBox="1"/>
      </xdr:nvSpPr>
      <xdr:spPr>
        <a:xfrm>
          <a:off x="11563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118402</xdr:rowOff>
    </xdr:from>
    <xdr:ext cx="469744" cy="259045"/>
    <xdr:sp macro="" textlink="">
      <xdr:nvSpPr>
        <xdr:cNvPr id="161" name="n_1mainValue債務償還比率">
          <a:extLst>
            <a:ext uri="{FF2B5EF4-FFF2-40B4-BE49-F238E27FC236}">
              <a16:creationId xmlns:a16="http://schemas.microsoft.com/office/drawing/2014/main" id="{02EA6E49-A156-42A4-B0C3-1E5930CCCB75}"/>
            </a:ext>
          </a:extLst>
        </xdr:cNvPr>
        <xdr:cNvSpPr txBox="1"/>
      </xdr:nvSpPr>
      <xdr:spPr>
        <a:xfrm>
          <a:off x="13836727" y="551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16400</xdr:rowOff>
    </xdr:from>
    <xdr:ext cx="469744" cy="259045"/>
    <xdr:sp macro="" textlink="">
      <xdr:nvSpPr>
        <xdr:cNvPr id="162" name="n_2mainValue債務償還比率">
          <a:extLst>
            <a:ext uri="{FF2B5EF4-FFF2-40B4-BE49-F238E27FC236}">
              <a16:creationId xmlns:a16="http://schemas.microsoft.com/office/drawing/2014/main" id="{0270BAEF-469A-4605-A1D8-33DE76830EAC}"/>
            </a:ext>
          </a:extLst>
        </xdr:cNvPr>
        <xdr:cNvSpPr txBox="1"/>
      </xdr:nvSpPr>
      <xdr:spPr>
        <a:xfrm>
          <a:off x="13087427" y="558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63" name="n_3mainValue債務償還比率">
          <a:extLst>
            <a:ext uri="{FF2B5EF4-FFF2-40B4-BE49-F238E27FC236}">
              <a16:creationId xmlns:a16="http://schemas.microsoft.com/office/drawing/2014/main" id="{5FF3AD03-92EE-4BE5-82CC-9EE5FD54CA8B}"/>
            </a:ext>
          </a:extLst>
        </xdr:cNvPr>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74841</xdr:rowOff>
    </xdr:from>
    <xdr:ext cx="469744" cy="259045"/>
    <xdr:sp macro="" textlink="">
      <xdr:nvSpPr>
        <xdr:cNvPr id="164" name="n_4mainValue債務償還比率">
          <a:extLst>
            <a:ext uri="{FF2B5EF4-FFF2-40B4-BE49-F238E27FC236}">
              <a16:creationId xmlns:a16="http://schemas.microsoft.com/office/drawing/2014/main" id="{3A36FB77-0D60-4673-8C86-283171D444F4}"/>
            </a:ext>
          </a:extLst>
        </xdr:cNvPr>
        <xdr:cNvSpPr txBox="1"/>
      </xdr:nvSpPr>
      <xdr:spPr>
        <a:xfrm>
          <a:off x="11563427" y="598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C04292F6-B2DC-4A11-8BEA-8A58BC4B177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79C4422B-9587-4CA3-A848-4A2291A2F9D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CC1B9B45-A471-41EE-B292-C305201450C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9B0C186F-1CC7-401C-95EF-DFBC46C9505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B1CF64AD-E22C-4164-BE6A-B6C1314B439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C10041B7-6FA3-457D-B9AC-2C329FB988F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E522247-30FA-4FF6-BAA1-F2654031317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93AA322-D898-4CBF-A23B-6C9143C3AE2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232DDF6-06E1-409F-97E4-EE9CFA134B3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0E4FF1C-E800-4C41-B3DE-F2E726EF15F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6F04E05-7CDC-4D7E-847D-333E7CAA178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E89E6FE-C0C0-4064-8C1A-0BFD357D743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AA8FAC-673A-4CC5-A9F3-02FFF8FF066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BC3CA0-7D8E-4BF9-B3E6-59CC0DB8F42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D609A0A-7B92-48AB-B6C9-E534ED5CC92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79828E-EF6E-4B92-8D3B-BDB7C24977A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10,417
10,374
104.92
11,300,653
10,568,125
483,297
5,184,552
9,225,189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020690-570E-456A-9C89-D78CD4E5F95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08C597-7BFA-49E9-9640-0A95456EB47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60A4642-45DA-48FE-AF15-A1B8075EBFA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540CC32-D105-4FBA-BF80-6B540FD48AF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E32253A-A594-4F00-A2BD-8F69B6DA925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D14F676-F63D-449C-8ACE-8381E3D33DA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174C0F1-B643-437B-8A9B-9B4B83FBD4C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A4190B1-71B9-4506-8EC0-4173D87F23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D24CE13-82D2-42A8-B55A-BC595D58AC5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CE17050-884F-4040-82F5-241F781C54C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E5216F2-0A93-495F-A582-6D173F8D21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D1F7B78-4C44-4A9F-9574-143B109A854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7952B3E-99CE-46D3-9C23-6EB84918ED5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BE00D6C-37D2-4CF9-9EC9-EC96F98A333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E47700C-916B-439D-9A93-4AAB84795A6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D429CCF-2367-4C8D-858F-A5958D5930A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6B64B6F-BBAF-4AA9-8E09-DA187C99D35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B043EEA-26A4-47EB-883A-BE6A32C335E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597435F-F27B-4016-B001-0517AAA8542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547A2D0-0E34-4877-85A8-E5A5BD2A298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516B3F9-9DC8-4E90-B631-04E3C8A288D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915D74A-D085-476B-99CA-B7B97A7765A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19DB8C7-4D96-477B-A219-F0334087B3E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9A2D5FD-DF35-4BC5-857C-CC26B594D5F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DFAB30E-BABB-4543-BEC1-C01E99A298F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7A6C7EA-6EF3-4F52-8B0D-2FB29EC2242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12BBCDE-4A2F-4CE3-B532-05B148BCE6D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2CB0854-BE98-47C3-A289-8D3FF1371E0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ED166F1-A5C1-4163-8725-F4975292870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1CC1662-1898-4066-93F7-0A45BBBEAA2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01F1B07-5583-4C53-B7EF-9DDF7C896F6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66639A4-6E68-45DF-BBC7-CAB8F95CE94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4163EBA-883E-4432-ADF3-11E30E94ACE4}"/>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5E7E71A4-ED01-4954-8B31-0E6D07C57906}"/>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3B579F1-7B96-49F3-93DC-C344870452EF}"/>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C4DE1FC0-7808-4D6F-8191-AE4870557CE3}"/>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F3D2EC2F-5052-47EF-AF26-6DC9842CF54A}"/>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6B84AEDF-5068-4BCE-8AD6-B90A0FD5E07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D9650AED-A3FF-4502-B6E3-DDAAAAC11B8F}"/>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1B1C99A-9E2B-4F4F-86FC-D4BE51CFFA3A}"/>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B603D69-8FAD-4708-9705-C3A5F0340AE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C1C12C74-0102-48A9-831D-1CE8A50C6C74}"/>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BE5E925D-F989-4BD2-915C-F03174B3045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8B700844-CAD5-4B27-A7BC-6593E7005159}"/>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AE4EFC03-CD6E-4FC5-9CA1-49FB389A2238}"/>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0280953A-6428-4090-BADD-8EE9E20312E3}"/>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58A0CBD1-D23E-41C2-BFAD-FAACD8E5DC51}"/>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F889ABC5-4228-4D8C-B7E0-4B60715BDBDB}"/>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a:extLst>
            <a:ext uri="{FF2B5EF4-FFF2-40B4-BE49-F238E27FC236}">
              <a16:creationId xmlns:a16="http://schemas.microsoft.com/office/drawing/2014/main" id="{C94826E2-8E2C-4FFC-9346-8673F5C315DA}"/>
            </a:ext>
          </a:extLst>
        </xdr:cNvPr>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872827E8-4C5A-4F88-AF9A-5778B7EC5A3E}"/>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B080610F-A132-4EFB-B3D9-F0D5FFA221C2}"/>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CAFE7AE9-B263-42F0-B193-FA37AED053ED}"/>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B98B6124-A699-4909-8167-17861EB3F70B}"/>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0142B5A6-6E61-4809-AB66-34B841C2FB84}"/>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211A5CE-987F-4E00-97E0-E221B921341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C91C315-2C95-461D-AB3B-B1C3ABCC975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37BFF41-23EC-475D-AE6B-9A50AA69264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E1B4D66-7AD3-429A-8DA2-FBA6FE22752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291009C-AD05-4DA0-9363-3B096D6B7E9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7112</xdr:rowOff>
    </xdr:from>
    <xdr:to>
      <xdr:col>24</xdr:col>
      <xdr:colOff>114300</xdr:colOff>
      <xdr:row>41</xdr:row>
      <xdr:rowOff>108712</xdr:rowOff>
    </xdr:to>
    <xdr:sp macro="" textlink="">
      <xdr:nvSpPr>
        <xdr:cNvPr id="71" name="楕円 70">
          <a:extLst>
            <a:ext uri="{FF2B5EF4-FFF2-40B4-BE49-F238E27FC236}">
              <a16:creationId xmlns:a16="http://schemas.microsoft.com/office/drawing/2014/main" id="{44F4754A-7DE6-43E0-BAC1-570B14ABC599}"/>
            </a:ext>
          </a:extLst>
        </xdr:cNvPr>
        <xdr:cNvSpPr/>
      </xdr:nvSpPr>
      <xdr:spPr>
        <a:xfrm>
          <a:off x="45847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93489</xdr:rowOff>
    </xdr:from>
    <xdr:ext cx="405111" cy="259045"/>
    <xdr:sp macro="" textlink="">
      <xdr:nvSpPr>
        <xdr:cNvPr id="72" name="【道路】&#10;有形固定資産減価償却率該当値テキスト">
          <a:extLst>
            <a:ext uri="{FF2B5EF4-FFF2-40B4-BE49-F238E27FC236}">
              <a16:creationId xmlns:a16="http://schemas.microsoft.com/office/drawing/2014/main" id="{08F37412-5493-41A5-BCC8-12D9C918C509}"/>
            </a:ext>
          </a:extLst>
        </xdr:cNvPr>
        <xdr:cNvSpPr txBox="1"/>
      </xdr:nvSpPr>
      <xdr:spPr>
        <a:xfrm>
          <a:off x="4673600" y="6951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13970</xdr:rowOff>
    </xdr:from>
    <xdr:to>
      <xdr:col>20</xdr:col>
      <xdr:colOff>38100</xdr:colOff>
      <xdr:row>41</xdr:row>
      <xdr:rowOff>115570</xdr:rowOff>
    </xdr:to>
    <xdr:sp macro="" textlink="">
      <xdr:nvSpPr>
        <xdr:cNvPr id="73" name="楕円 72">
          <a:extLst>
            <a:ext uri="{FF2B5EF4-FFF2-40B4-BE49-F238E27FC236}">
              <a16:creationId xmlns:a16="http://schemas.microsoft.com/office/drawing/2014/main" id="{4AADC8A0-1E68-4008-BA31-33FD9C16F5C5}"/>
            </a:ext>
          </a:extLst>
        </xdr:cNvPr>
        <xdr:cNvSpPr/>
      </xdr:nvSpPr>
      <xdr:spPr>
        <a:xfrm>
          <a:off x="3746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57912</xdr:rowOff>
    </xdr:from>
    <xdr:to>
      <xdr:col>24</xdr:col>
      <xdr:colOff>63500</xdr:colOff>
      <xdr:row>41</xdr:row>
      <xdr:rowOff>64770</xdr:rowOff>
    </xdr:to>
    <xdr:cxnSp macro="">
      <xdr:nvCxnSpPr>
        <xdr:cNvPr id="74" name="直線コネクタ 73">
          <a:extLst>
            <a:ext uri="{FF2B5EF4-FFF2-40B4-BE49-F238E27FC236}">
              <a16:creationId xmlns:a16="http://schemas.microsoft.com/office/drawing/2014/main" id="{DB739FE4-819B-454B-A8D4-3345706BBE1B}"/>
            </a:ext>
          </a:extLst>
        </xdr:cNvPr>
        <xdr:cNvCxnSpPr/>
      </xdr:nvCxnSpPr>
      <xdr:spPr>
        <a:xfrm flipV="1">
          <a:off x="3797300" y="708736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23114</xdr:rowOff>
    </xdr:from>
    <xdr:to>
      <xdr:col>15</xdr:col>
      <xdr:colOff>101600</xdr:colOff>
      <xdr:row>41</xdr:row>
      <xdr:rowOff>124714</xdr:rowOff>
    </xdr:to>
    <xdr:sp macro="" textlink="">
      <xdr:nvSpPr>
        <xdr:cNvPr id="75" name="楕円 74">
          <a:extLst>
            <a:ext uri="{FF2B5EF4-FFF2-40B4-BE49-F238E27FC236}">
              <a16:creationId xmlns:a16="http://schemas.microsoft.com/office/drawing/2014/main" id="{1A59DDDD-D22C-473F-A9BE-621983C0A8C1}"/>
            </a:ext>
          </a:extLst>
        </xdr:cNvPr>
        <xdr:cNvSpPr/>
      </xdr:nvSpPr>
      <xdr:spPr>
        <a:xfrm>
          <a:off x="2857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64770</xdr:rowOff>
    </xdr:from>
    <xdr:to>
      <xdr:col>19</xdr:col>
      <xdr:colOff>177800</xdr:colOff>
      <xdr:row>41</xdr:row>
      <xdr:rowOff>73914</xdr:rowOff>
    </xdr:to>
    <xdr:cxnSp macro="">
      <xdr:nvCxnSpPr>
        <xdr:cNvPr id="76" name="直線コネクタ 75">
          <a:extLst>
            <a:ext uri="{FF2B5EF4-FFF2-40B4-BE49-F238E27FC236}">
              <a16:creationId xmlns:a16="http://schemas.microsoft.com/office/drawing/2014/main" id="{B6209F9D-15CD-4892-9311-98C0CA06800E}"/>
            </a:ext>
          </a:extLst>
        </xdr:cNvPr>
        <xdr:cNvCxnSpPr/>
      </xdr:nvCxnSpPr>
      <xdr:spPr>
        <a:xfrm flipV="1">
          <a:off x="2908300" y="7094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43688</xdr:rowOff>
    </xdr:from>
    <xdr:to>
      <xdr:col>10</xdr:col>
      <xdr:colOff>165100</xdr:colOff>
      <xdr:row>41</xdr:row>
      <xdr:rowOff>145288</xdr:rowOff>
    </xdr:to>
    <xdr:sp macro="" textlink="">
      <xdr:nvSpPr>
        <xdr:cNvPr id="77" name="楕円 76">
          <a:extLst>
            <a:ext uri="{FF2B5EF4-FFF2-40B4-BE49-F238E27FC236}">
              <a16:creationId xmlns:a16="http://schemas.microsoft.com/office/drawing/2014/main" id="{44E39EB8-5082-426A-9D5E-31A99206C797}"/>
            </a:ext>
          </a:extLst>
        </xdr:cNvPr>
        <xdr:cNvSpPr/>
      </xdr:nvSpPr>
      <xdr:spPr>
        <a:xfrm>
          <a:off x="1968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73914</xdr:rowOff>
    </xdr:from>
    <xdr:to>
      <xdr:col>15</xdr:col>
      <xdr:colOff>50800</xdr:colOff>
      <xdr:row>41</xdr:row>
      <xdr:rowOff>94488</xdr:rowOff>
    </xdr:to>
    <xdr:cxnSp macro="">
      <xdr:nvCxnSpPr>
        <xdr:cNvPr id="78" name="直線コネクタ 77">
          <a:extLst>
            <a:ext uri="{FF2B5EF4-FFF2-40B4-BE49-F238E27FC236}">
              <a16:creationId xmlns:a16="http://schemas.microsoft.com/office/drawing/2014/main" id="{B915D4C4-2EEE-48A8-9A0F-8B4284DD2EC2}"/>
            </a:ext>
          </a:extLst>
        </xdr:cNvPr>
        <xdr:cNvCxnSpPr/>
      </xdr:nvCxnSpPr>
      <xdr:spPr>
        <a:xfrm flipV="1">
          <a:off x="2019300" y="710336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55118</xdr:rowOff>
    </xdr:from>
    <xdr:to>
      <xdr:col>6</xdr:col>
      <xdr:colOff>38100</xdr:colOff>
      <xdr:row>41</xdr:row>
      <xdr:rowOff>156718</xdr:rowOff>
    </xdr:to>
    <xdr:sp macro="" textlink="">
      <xdr:nvSpPr>
        <xdr:cNvPr id="79" name="楕円 78">
          <a:extLst>
            <a:ext uri="{FF2B5EF4-FFF2-40B4-BE49-F238E27FC236}">
              <a16:creationId xmlns:a16="http://schemas.microsoft.com/office/drawing/2014/main" id="{C575A8E3-3139-4CC2-8B6A-8EE68D88020D}"/>
            </a:ext>
          </a:extLst>
        </xdr:cNvPr>
        <xdr:cNvSpPr/>
      </xdr:nvSpPr>
      <xdr:spPr>
        <a:xfrm>
          <a:off x="1079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94488</xdr:rowOff>
    </xdr:from>
    <xdr:to>
      <xdr:col>10</xdr:col>
      <xdr:colOff>114300</xdr:colOff>
      <xdr:row>41</xdr:row>
      <xdr:rowOff>105918</xdr:rowOff>
    </xdr:to>
    <xdr:cxnSp macro="">
      <xdr:nvCxnSpPr>
        <xdr:cNvPr id="80" name="直線コネクタ 79">
          <a:extLst>
            <a:ext uri="{FF2B5EF4-FFF2-40B4-BE49-F238E27FC236}">
              <a16:creationId xmlns:a16="http://schemas.microsoft.com/office/drawing/2014/main" id="{FE5AD687-3683-49FA-87D2-9A9E8AFEBD73}"/>
            </a:ext>
          </a:extLst>
        </xdr:cNvPr>
        <xdr:cNvCxnSpPr/>
      </xdr:nvCxnSpPr>
      <xdr:spPr>
        <a:xfrm flipV="1">
          <a:off x="1130300" y="712393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a:extLst>
            <a:ext uri="{FF2B5EF4-FFF2-40B4-BE49-F238E27FC236}">
              <a16:creationId xmlns:a16="http://schemas.microsoft.com/office/drawing/2014/main" id="{FE65C0C8-0BE2-4BB5-AFF4-D75532D26CCA}"/>
            </a:ext>
          </a:extLst>
        </xdr:cNvPr>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a:extLst>
            <a:ext uri="{FF2B5EF4-FFF2-40B4-BE49-F238E27FC236}">
              <a16:creationId xmlns:a16="http://schemas.microsoft.com/office/drawing/2014/main" id="{2D51FBDF-AA7C-4374-B2E6-BE80FC16DE64}"/>
            </a:ext>
          </a:extLst>
        </xdr:cNvPr>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a:extLst>
            <a:ext uri="{FF2B5EF4-FFF2-40B4-BE49-F238E27FC236}">
              <a16:creationId xmlns:a16="http://schemas.microsoft.com/office/drawing/2014/main" id="{BD4F4279-0744-45A1-9319-8806AE3FA544}"/>
            </a:ext>
          </a:extLst>
        </xdr:cNvPr>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07814D57-6269-4D7C-97C7-BF70EAAE2FD0}"/>
            </a:ext>
          </a:extLst>
        </xdr:cNvPr>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106697</xdr:rowOff>
    </xdr:from>
    <xdr:ext cx="405111" cy="259045"/>
    <xdr:sp macro="" textlink="">
      <xdr:nvSpPr>
        <xdr:cNvPr id="85" name="n_1mainValue【道路】&#10;有形固定資産減価償却率">
          <a:extLst>
            <a:ext uri="{FF2B5EF4-FFF2-40B4-BE49-F238E27FC236}">
              <a16:creationId xmlns:a16="http://schemas.microsoft.com/office/drawing/2014/main" id="{6F4BAD58-B70F-4677-9386-B2F08E537E42}"/>
            </a:ext>
          </a:extLst>
        </xdr:cNvPr>
        <xdr:cNvSpPr txBox="1"/>
      </xdr:nvSpPr>
      <xdr:spPr>
        <a:xfrm>
          <a:off x="35820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115841</xdr:rowOff>
    </xdr:from>
    <xdr:ext cx="405111" cy="259045"/>
    <xdr:sp macro="" textlink="">
      <xdr:nvSpPr>
        <xdr:cNvPr id="86" name="n_2mainValue【道路】&#10;有形固定資産減価償却率">
          <a:extLst>
            <a:ext uri="{FF2B5EF4-FFF2-40B4-BE49-F238E27FC236}">
              <a16:creationId xmlns:a16="http://schemas.microsoft.com/office/drawing/2014/main" id="{1E787BD5-5252-43A7-8E98-EFD41E2F1235}"/>
            </a:ext>
          </a:extLst>
        </xdr:cNvPr>
        <xdr:cNvSpPr txBox="1"/>
      </xdr:nvSpPr>
      <xdr:spPr>
        <a:xfrm>
          <a:off x="2705744" y="714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136415</xdr:rowOff>
    </xdr:from>
    <xdr:ext cx="405111" cy="259045"/>
    <xdr:sp macro="" textlink="">
      <xdr:nvSpPr>
        <xdr:cNvPr id="87" name="n_3mainValue【道路】&#10;有形固定資産減価償却率">
          <a:extLst>
            <a:ext uri="{FF2B5EF4-FFF2-40B4-BE49-F238E27FC236}">
              <a16:creationId xmlns:a16="http://schemas.microsoft.com/office/drawing/2014/main" id="{90DC0D99-8C5B-4DB2-B9A3-A598DE280C72}"/>
            </a:ext>
          </a:extLst>
        </xdr:cNvPr>
        <xdr:cNvSpPr txBox="1"/>
      </xdr:nvSpPr>
      <xdr:spPr>
        <a:xfrm>
          <a:off x="1816744" y="716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147845</xdr:rowOff>
    </xdr:from>
    <xdr:ext cx="405111" cy="259045"/>
    <xdr:sp macro="" textlink="">
      <xdr:nvSpPr>
        <xdr:cNvPr id="88" name="n_4mainValue【道路】&#10;有形固定資産減価償却率">
          <a:extLst>
            <a:ext uri="{FF2B5EF4-FFF2-40B4-BE49-F238E27FC236}">
              <a16:creationId xmlns:a16="http://schemas.microsoft.com/office/drawing/2014/main" id="{420BBC2F-AD6A-4C72-9416-F47FD0DB498E}"/>
            </a:ext>
          </a:extLst>
        </xdr:cNvPr>
        <xdr:cNvSpPr txBox="1"/>
      </xdr:nvSpPr>
      <xdr:spPr>
        <a:xfrm>
          <a:off x="927744" y="717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D45FE54-E3AC-4E4B-AD8C-355F0388D6E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5A4D12F-A3F5-4165-8FD2-58010C5C1C8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EA490601-0866-4A9E-8565-A96206E564D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00CD9CC-D1AE-4217-A3FB-7DE6C824F91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2D277B3-700C-40A3-A44C-D8F6DB38556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97066361-2FA2-43F6-BE33-499BB1DE56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A0DA345B-30AC-4377-8C31-7FADF884A0C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CF99E3D-1B85-4D71-990F-734B3A9855B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1F0CEA8-E0BF-4A77-BB48-1256591D239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0AFC291-9C2F-4715-9999-F36EBC09437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DE4FE1E8-FAB8-4351-9305-9C0096FB644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1066DDF1-A0CB-4495-A33C-90FFEF9B988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557C0299-5368-4B83-A1F3-D03048CB15D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5B7FDA9A-735B-466A-B407-A6FDB1955B1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869CAD71-2632-4C4D-A85D-5995E848F5E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F0E6C60D-118C-4834-9AA7-A5F9739830B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ED87BE20-4C7E-4852-9113-B35FB2EDFA4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ECE165CF-FC59-4841-827A-E271B6B2F6C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5A7EEF28-B433-4673-A6BC-E1EED8F432E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E3BFBAD0-2F90-4B98-AF6C-455B358DAA3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6D742E8-AB3E-4D9B-8CA4-5FF2C9B349A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E6029911-49C7-4A49-A15D-252469003BA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EAACA46B-2308-422C-973F-373CAFADC73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91D2E909-7324-42A5-9D6E-EE1FC64EC6EC}"/>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56BD8BBA-B12D-412A-805C-6E614DF3BF2B}"/>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772EBE9C-48A0-43AC-B5F8-92467606744D}"/>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52CE8110-C3A1-4D90-AC2E-3714EA71D403}"/>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F314545E-67BC-43E9-BBE5-7704A5000E96}"/>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a:extLst>
            <a:ext uri="{FF2B5EF4-FFF2-40B4-BE49-F238E27FC236}">
              <a16:creationId xmlns:a16="http://schemas.microsoft.com/office/drawing/2014/main" id="{72468BE6-90E9-4CBB-9A43-D56F746BEACC}"/>
            </a:ext>
          </a:extLst>
        </xdr:cNvPr>
        <xdr:cNvSpPr txBox="1"/>
      </xdr:nvSpPr>
      <xdr:spPr>
        <a:xfrm>
          <a:off x="10515600" y="673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D3DAFCAD-70B3-431F-AE37-669E2FF2E41B}"/>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79C77392-4B20-4EFE-BAE0-78A9ECE3EDEA}"/>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616510A8-D259-444F-A0AA-F51AA0DC8D56}"/>
            </a:ext>
          </a:extLst>
        </xdr:cNvPr>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9C03A76F-B9D8-46D0-AC09-42EB7A1F0F3F}"/>
            </a:ext>
          </a:extLst>
        </xdr:cNvPr>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2D886B92-6401-49E0-984A-6A00981C73BA}"/>
            </a:ext>
          </a:extLst>
        </xdr:cNvPr>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9E9F372-408B-42A8-A193-2DD3A46081D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0A41A55-D90F-42DF-9DE0-C55E360085E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306A635-0256-419E-A5BA-7156B716EC2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08669AF-5197-43C7-BE98-7A63536A877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E00A77B-CF84-4851-99EA-9711CB44092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155016</xdr:rowOff>
    </xdr:from>
    <xdr:to>
      <xdr:col>55</xdr:col>
      <xdr:colOff>50800</xdr:colOff>
      <xdr:row>39</xdr:row>
      <xdr:rowOff>85166</xdr:rowOff>
    </xdr:to>
    <xdr:sp macro="" textlink="">
      <xdr:nvSpPr>
        <xdr:cNvPr id="128" name="楕円 127">
          <a:extLst>
            <a:ext uri="{FF2B5EF4-FFF2-40B4-BE49-F238E27FC236}">
              <a16:creationId xmlns:a16="http://schemas.microsoft.com/office/drawing/2014/main" id="{5C454669-1CBA-4528-8493-2982B5F68743}"/>
            </a:ext>
          </a:extLst>
        </xdr:cNvPr>
        <xdr:cNvSpPr/>
      </xdr:nvSpPr>
      <xdr:spPr>
        <a:xfrm>
          <a:off x="10426700" y="66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6443</xdr:rowOff>
    </xdr:from>
    <xdr:ext cx="534377" cy="259045"/>
    <xdr:sp macro="" textlink="">
      <xdr:nvSpPr>
        <xdr:cNvPr id="129" name="【道路】&#10;一人当たり延長該当値テキスト">
          <a:extLst>
            <a:ext uri="{FF2B5EF4-FFF2-40B4-BE49-F238E27FC236}">
              <a16:creationId xmlns:a16="http://schemas.microsoft.com/office/drawing/2014/main" id="{F28429F1-53EC-479E-832E-2CD39D49F7BB}"/>
            </a:ext>
          </a:extLst>
        </xdr:cNvPr>
        <xdr:cNvSpPr txBox="1"/>
      </xdr:nvSpPr>
      <xdr:spPr>
        <a:xfrm>
          <a:off x="10515600" y="652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163170</xdr:rowOff>
    </xdr:from>
    <xdr:to>
      <xdr:col>50</xdr:col>
      <xdr:colOff>165100</xdr:colOff>
      <xdr:row>39</xdr:row>
      <xdr:rowOff>93320</xdr:rowOff>
    </xdr:to>
    <xdr:sp macro="" textlink="">
      <xdr:nvSpPr>
        <xdr:cNvPr id="130" name="楕円 129">
          <a:extLst>
            <a:ext uri="{FF2B5EF4-FFF2-40B4-BE49-F238E27FC236}">
              <a16:creationId xmlns:a16="http://schemas.microsoft.com/office/drawing/2014/main" id="{DD8EC0CD-0235-4833-A4A5-B1E219A015A7}"/>
            </a:ext>
          </a:extLst>
        </xdr:cNvPr>
        <xdr:cNvSpPr/>
      </xdr:nvSpPr>
      <xdr:spPr>
        <a:xfrm>
          <a:off x="9588500" y="66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34366</xdr:rowOff>
    </xdr:from>
    <xdr:to>
      <xdr:col>55</xdr:col>
      <xdr:colOff>0</xdr:colOff>
      <xdr:row>39</xdr:row>
      <xdr:rowOff>42520</xdr:rowOff>
    </xdr:to>
    <xdr:cxnSp macro="">
      <xdr:nvCxnSpPr>
        <xdr:cNvPr id="131" name="直線コネクタ 130">
          <a:extLst>
            <a:ext uri="{FF2B5EF4-FFF2-40B4-BE49-F238E27FC236}">
              <a16:creationId xmlns:a16="http://schemas.microsoft.com/office/drawing/2014/main" id="{8BCEBEEE-4D00-4C6C-BDC7-1A4D668EF3BD}"/>
            </a:ext>
          </a:extLst>
        </xdr:cNvPr>
        <xdr:cNvCxnSpPr/>
      </xdr:nvCxnSpPr>
      <xdr:spPr>
        <a:xfrm flipV="1">
          <a:off x="9639300" y="6720916"/>
          <a:ext cx="8382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768</xdr:rowOff>
    </xdr:from>
    <xdr:to>
      <xdr:col>46</xdr:col>
      <xdr:colOff>38100</xdr:colOff>
      <xdr:row>39</xdr:row>
      <xdr:rowOff>102368</xdr:rowOff>
    </xdr:to>
    <xdr:sp macro="" textlink="">
      <xdr:nvSpPr>
        <xdr:cNvPr id="132" name="楕円 131">
          <a:extLst>
            <a:ext uri="{FF2B5EF4-FFF2-40B4-BE49-F238E27FC236}">
              <a16:creationId xmlns:a16="http://schemas.microsoft.com/office/drawing/2014/main" id="{F55538CB-71DA-4305-8924-E5A67589DB13}"/>
            </a:ext>
          </a:extLst>
        </xdr:cNvPr>
        <xdr:cNvSpPr/>
      </xdr:nvSpPr>
      <xdr:spPr>
        <a:xfrm>
          <a:off x="8699500" y="66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42520</xdr:rowOff>
    </xdr:from>
    <xdr:to>
      <xdr:col>50</xdr:col>
      <xdr:colOff>114300</xdr:colOff>
      <xdr:row>39</xdr:row>
      <xdr:rowOff>51568</xdr:rowOff>
    </xdr:to>
    <xdr:cxnSp macro="">
      <xdr:nvCxnSpPr>
        <xdr:cNvPr id="133" name="直線コネクタ 132">
          <a:extLst>
            <a:ext uri="{FF2B5EF4-FFF2-40B4-BE49-F238E27FC236}">
              <a16:creationId xmlns:a16="http://schemas.microsoft.com/office/drawing/2014/main" id="{B61290DD-2128-4A06-92DE-59C0B67C48ED}"/>
            </a:ext>
          </a:extLst>
        </xdr:cNvPr>
        <xdr:cNvCxnSpPr/>
      </xdr:nvCxnSpPr>
      <xdr:spPr>
        <a:xfrm flipV="1">
          <a:off x="8750300" y="6729070"/>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6865</xdr:rowOff>
    </xdr:from>
    <xdr:to>
      <xdr:col>41</xdr:col>
      <xdr:colOff>101600</xdr:colOff>
      <xdr:row>39</xdr:row>
      <xdr:rowOff>108465</xdr:rowOff>
    </xdr:to>
    <xdr:sp macro="" textlink="">
      <xdr:nvSpPr>
        <xdr:cNvPr id="134" name="楕円 133">
          <a:extLst>
            <a:ext uri="{FF2B5EF4-FFF2-40B4-BE49-F238E27FC236}">
              <a16:creationId xmlns:a16="http://schemas.microsoft.com/office/drawing/2014/main" id="{132A663D-35F3-4BEE-A098-58AC6367DD69}"/>
            </a:ext>
          </a:extLst>
        </xdr:cNvPr>
        <xdr:cNvSpPr/>
      </xdr:nvSpPr>
      <xdr:spPr>
        <a:xfrm>
          <a:off x="7810500" y="66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51568</xdr:rowOff>
    </xdr:from>
    <xdr:to>
      <xdr:col>45</xdr:col>
      <xdr:colOff>177800</xdr:colOff>
      <xdr:row>39</xdr:row>
      <xdr:rowOff>57665</xdr:rowOff>
    </xdr:to>
    <xdr:cxnSp macro="">
      <xdr:nvCxnSpPr>
        <xdr:cNvPr id="135" name="直線コネクタ 134">
          <a:extLst>
            <a:ext uri="{FF2B5EF4-FFF2-40B4-BE49-F238E27FC236}">
              <a16:creationId xmlns:a16="http://schemas.microsoft.com/office/drawing/2014/main" id="{8ADBD635-61A1-4234-9C4E-594A2D69FCD1}"/>
            </a:ext>
          </a:extLst>
        </xdr:cNvPr>
        <xdr:cNvCxnSpPr/>
      </xdr:nvCxnSpPr>
      <xdr:spPr>
        <a:xfrm flipV="1">
          <a:off x="7861300" y="6738118"/>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15646</xdr:rowOff>
    </xdr:from>
    <xdr:to>
      <xdr:col>36</xdr:col>
      <xdr:colOff>165100</xdr:colOff>
      <xdr:row>39</xdr:row>
      <xdr:rowOff>117246</xdr:rowOff>
    </xdr:to>
    <xdr:sp macro="" textlink="">
      <xdr:nvSpPr>
        <xdr:cNvPr id="136" name="楕円 135">
          <a:extLst>
            <a:ext uri="{FF2B5EF4-FFF2-40B4-BE49-F238E27FC236}">
              <a16:creationId xmlns:a16="http://schemas.microsoft.com/office/drawing/2014/main" id="{C25058D1-F450-4E26-B103-7DE6ECDB3615}"/>
            </a:ext>
          </a:extLst>
        </xdr:cNvPr>
        <xdr:cNvSpPr/>
      </xdr:nvSpPr>
      <xdr:spPr>
        <a:xfrm>
          <a:off x="6921500" y="67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57665</xdr:rowOff>
    </xdr:from>
    <xdr:to>
      <xdr:col>41</xdr:col>
      <xdr:colOff>50800</xdr:colOff>
      <xdr:row>39</xdr:row>
      <xdr:rowOff>66446</xdr:rowOff>
    </xdr:to>
    <xdr:cxnSp macro="">
      <xdr:nvCxnSpPr>
        <xdr:cNvPr id="137" name="直線コネクタ 136">
          <a:extLst>
            <a:ext uri="{FF2B5EF4-FFF2-40B4-BE49-F238E27FC236}">
              <a16:creationId xmlns:a16="http://schemas.microsoft.com/office/drawing/2014/main" id="{4545AA02-C97E-4CA6-8E4D-9D237654C66E}"/>
            </a:ext>
          </a:extLst>
        </xdr:cNvPr>
        <xdr:cNvCxnSpPr/>
      </xdr:nvCxnSpPr>
      <xdr:spPr>
        <a:xfrm flipV="1">
          <a:off x="6972300" y="6744215"/>
          <a:ext cx="8890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a:extLst>
            <a:ext uri="{FF2B5EF4-FFF2-40B4-BE49-F238E27FC236}">
              <a16:creationId xmlns:a16="http://schemas.microsoft.com/office/drawing/2014/main" id="{69CDE414-E656-437B-BEB0-95F654A8A886}"/>
            </a:ext>
          </a:extLst>
        </xdr:cNvPr>
        <xdr:cNvSpPr txBox="1"/>
      </xdr:nvSpPr>
      <xdr:spPr>
        <a:xfrm>
          <a:off x="9359411" y="6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a:extLst>
            <a:ext uri="{FF2B5EF4-FFF2-40B4-BE49-F238E27FC236}">
              <a16:creationId xmlns:a16="http://schemas.microsoft.com/office/drawing/2014/main" id="{F162FA35-8012-445C-B636-D9AAE6C63609}"/>
            </a:ext>
          </a:extLst>
        </xdr:cNvPr>
        <xdr:cNvSpPr txBox="1"/>
      </xdr:nvSpPr>
      <xdr:spPr>
        <a:xfrm>
          <a:off x="84831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a:extLst>
            <a:ext uri="{FF2B5EF4-FFF2-40B4-BE49-F238E27FC236}">
              <a16:creationId xmlns:a16="http://schemas.microsoft.com/office/drawing/2014/main" id="{C2517EF2-0067-426C-BA3A-58960C582286}"/>
            </a:ext>
          </a:extLst>
        </xdr:cNvPr>
        <xdr:cNvSpPr txBox="1"/>
      </xdr:nvSpPr>
      <xdr:spPr>
        <a:xfrm>
          <a:off x="7594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a:extLst>
            <a:ext uri="{FF2B5EF4-FFF2-40B4-BE49-F238E27FC236}">
              <a16:creationId xmlns:a16="http://schemas.microsoft.com/office/drawing/2014/main" id="{B8139048-3226-416D-89A4-0F672D50B40C}"/>
            </a:ext>
          </a:extLst>
        </xdr:cNvPr>
        <xdr:cNvSpPr txBox="1"/>
      </xdr:nvSpPr>
      <xdr:spPr>
        <a:xfrm>
          <a:off x="6705111" y="6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109846</xdr:rowOff>
    </xdr:from>
    <xdr:ext cx="534377" cy="259045"/>
    <xdr:sp macro="" textlink="">
      <xdr:nvSpPr>
        <xdr:cNvPr id="142" name="n_1mainValue【道路】&#10;一人当たり延長">
          <a:extLst>
            <a:ext uri="{FF2B5EF4-FFF2-40B4-BE49-F238E27FC236}">
              <a16:creationId xmlns:a16="http://schemas.microsoft.com/office/drawing/2014/main" id="{8D38E544-7E85-4300-94A8-1F0428D2C89C}"/>
            </a:ext>
          </a:extLst>
        </xdr:cNvPr>
        <xdr:cNvSpPr txBox="1"/>
      </xdr:nvSpPr>
      <xdr:spPr>
        <a:xfrm>
          <a:off x="9359411" y="64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118895</xdr:rowOff>
    </xdr:from>
    <xdr:ext cx="534377" cy="259045"/>
    <xdr:sp macro="" textlink="">
      <xdr:nvSpPr>
        <xdr:cNvPr id="143" name="n_2mainValue【道路】&#10;一人当たり延長">
          <a:extLst>
            <a:ext uri="{FF2B5EF4-FFF2-40B4-BE49-F238E27FC236}">
              <a16:creationId xmlns:a16="http://schemas.microsoft.com/office/drawing/2014/main" id="{E4BE1B66-F956-42DF-948C-C46815FD535A}"/>
            </a:ext>
          </a:extLst>
        </xdr:cNvPr>
        <xdr:cNvSpPr txBox="1"/>
      </xdr:nvSpPr>
      <xdr:spPr>
        <a:xfrm>
          <a:off x="8483111" y="64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124992</xdr:rowOff>
    </xdr:from>
    <xdr:ext cx="534377" cy="259045"/>
    <xdr:sp macro="" textlink="">
      <xdr:nvSpPr>
        <xdr:cNvPr id="144" name="n_3mainValue【道路】&#10;一人当たり延長">
          <a:extLst>
            <a:ext uri="{FF2B5EF4-FFF2-40B4-BE49-F238E27FC236}">
              <a16:creationId xmlns:a16="http://schemas.microsoft.com/office/drawing/2014/main" id="{56529D74-D34C-4407-8F35-08FF15E23192}"/>
            </a:ext>
          </a:extLst>
        </xdr:cNvPr>
        <xdr:cNvSpPr txBox="1"/>
      </xdr:nvSpPr>
      <xdr:spPr>
        <a:xfrm>
          <a:off x="7594111" y="64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133773</xdr:rowOff>
    </xdr:from>
    <xdr:ext cx="534377" cy="259045"/>
    <xdr:sp macro="" textlink="">
      <xdr:nvSpPr>
        <xdr:cNvPr id="145" name="n_4mainValue【道路】&#10;一人当たり延長">
          <a:extLst>
            <a:ext uri="{FF2B5EF4-FFF2-40B4-BE49-F238E27FC236}">
              <a16:creationId xmlns:a16="http://schemas.microsoft.com/office/drawing/2014/main" id="{D5899BF2-7CD2-4DC0-A767-F73014FE75E3}"/>
            </a:ext>
          </a:extLst>
        </xdr:cNvPr>
        <xdr:cNvSpPr txBox="1"/>
      </xdr:nvSpPr>
      <xdr:spPr>
        <a:xfrm>
          <a:off x="6705111" y="64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FCA5D01-34C6-4087-9365-01DBFAC50D8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98FC4B0-237E-484B-B18D-2D26241D5BB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51EA2BB-0092-4868-B315-9A946AF2272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F16EE0F-2E8B-40DC-B524-814FFB2EBF1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6E407123-4740-4E10-8E8C-DE514ED04B3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9DF7407-D34C-41F0-85B2-2EB039946B8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E27030E-5D00-4385-8320-C57C9B547A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25730A64-9DF0-495C-B058-04265AF8155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41FAA84-EB9B-4E2C-A6D1-02164E21054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ECBE91E-456C-4D94-A0F9-5B93E8B0368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B1381FCD-06BA-4D07-A394-F6D888775D3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E8B270B8-CC4E-4F92-BA91-D99F6170B22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AE8742CE-8465-4C77-AFBC-92841E1CD98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AE685836-004C-4653-8985-0EDEB29B825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EE6B700-F890-4DBB-B2C2-E2B922495AA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191A032-F6B0-415E-BE0F-7CE67890E73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E35E136F-0DDA-4991-B647-78B2FF270DC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460BDA6E-ED2F-4A68-8EF5-9B1BC85B8BD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2976E814-1DEF-4AE1-BBDC-093D63E5A80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C39B17DB-A4CC-4215-9EAB-84BAC852609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79DA505D-2956-43BF-945A-030B839448C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8897D73B-84CE-44E8-8416-A03F7187865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EEF86F94-221B-47B7-988F-A04CDEE128D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EDFE2EA-D21F-44AC-8777-0CAC2F8CF21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6D46CD9-F140-40C2-A4E1-41FFAB3980C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AF27952B-150A-4922-9B1D-D8D8B15482FD}"/>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268CEA12-C818-4647-AE4D-7BF88F72BE3F}"/>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FD68CDC6-7559-4EBC-B488-F34EB17CD8D9}"/>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1D085461-C526-4659-95BC-2EB2451FE7CD}"/>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EB2EFF89-91A9-49CF-8381-401CE3C7EBA2}"/>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4004BCA-4468-4AA2-B74E-509899D9B79D}"/>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B4B7AE1E-8B8A-4AF1-9183-82D8FAF4C1D2}"/>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837A1B0D-9CF9-4E7E-9D5D-09F8B9DDD7AC}"/>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F8D8EB19-F169-42EC-95E4-DD7C87140A14}"/>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13581F4B-D751-4296-8DF1-F81A982BCC38}"/>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0E69F869-843C-4E1F-A5AD-406D846BE347}"/>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2DAD202-E431-407E-91DC-8F96E48DE0D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910D15B-AF13-4B98-A6D7-1629395E191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27241AC-FF45-4497-ADA1-F2F53FA7488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02E9F01-45ED-469E-85EE-C87CBE48B4B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F8D6DEC-BCFA-4020-829E-DC1A556D5F1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7" name="楕円 186">
          <a:extLst>
            <a:ext uri="{FF2B5EF4-FFF2-40B4-BE49-F238E27FC236}">
              <a16:creationId xmlns:a16="http://schemas.microsoft.com/office/drawing/2014/main" id="{11620605-BAF9-4002-BC4E-88388B8B54C8}"/>
            </a:ext>
          </a:extLst>
        </xdr:cNvPr>
        <xdr:cNvSpPr/>
      </xdr:nvSpPr>
      <xdr:spPr>
        <a:xfrm>
          <a:off x="45847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112503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70088FA1-C0F9-4B53-987B-1723F3EB0A20}"/>
            </a:ext>
          </a:extLst>
        </xdr:cNvPr>
        <xdr:cNvSpPr txBox="1"/>
      </xdr:nvSpPr>
      <xdr:spPr>
        <a:xfrm>
          <a:off x="4673600" y="1022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89" name="楕円 188">
          <a:extLst>
            <a:ext uri="{FF2B5EF4-FFF2-40B4-BE49-F238E27FC236}">
              <a16:creationId xmlns:a16="http://schemas.microsoft.com/office/drawing/2014/main" id="{BD17605B-0048-4546-9294-F391DE83F274}"/>
            </a:ext>
          </a:extLst>
        </xdr:cNvPr>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140426</xdr:rowOff>
    </xdr:to>
    <xdr:cxnSp macro="">
      <xdr:nvCxnSpPr>
        <xdr:cNvPr id="190" name="直線コネクタ 189">
          <a:extLst>
            <a:ext uri="{FF2B5EF4-FFF2-40B4-BE49-F238E27FC236}">
              <a16:creationId xmlns:a16="http://schemas.microsoft.com/office/drawing/2014/main" id="{228C44FD-4EFA-4C33-A6CF-0896507E2E2F}"/>
            </a:ext>
          </a:extLst>
        </xdr:cNvPr>
        <xdr:cNvCxnSpPr/>
      </xdr:nvCxnSpPr>
      <xdr:spPr>
        <a:xfrm>
          <a:off x="3797300" y="104143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70031</xdr:rowOff>
    </xdr:from>
    <xdr:to>
      <xdr:col>15</xdr:col>
      <xdr:colOff>101600</xdr:colOff>
      <xdr:row>61</xdr:row>
      <xdr:rowOff>181</xdr:rowOff>
    </xdr:to>
    <xdr:sp macro="" textlink="">
      <xdr:nvSpPr>
        <xdr:cNvPr id="191" name="楕円 190">
          <a:extLst>
            <a:ext uri="{FF2B5EF4-FFF2-40B4-BE49-F238E27FC236}">
              <a16:creationId xmlns:a16="http://schemas.microsoft.com/office/drawing/2014/main" id="{0C9EF282-6B28-4DF2-BB73-6ED4564B387B}"/>
            </a:ext>
          </a:extLst>
        </xdr:cNvPr>
        <xdr:cNvSpPr/>
      </xdr:nvSpPr>
      <xdr:spPr>
        <a:xfrm>
          <a:off x="2857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120831</xdr:rowOff>
    </xdr:from>
    <xdr:to>
      <xdr:col>19</xdr:col>
      <xdr:colOff>177800</xdr:colOff>
      <xdr:row>60</xdr:row>
      <xdr:rowOff>127363</xdr:rowOff>
    </xdr:to>
    <xdr:cxnSp macro="">
      <xdr:nvCxnSpPr>
        <xdr:cNvPr id="192" name="直線コネクタ 191">
          <a:extLst>
            <a:ext uri="{FF2B5EF4-FFF2-40B4-BE49-F238E27FC236}">
              <a16:creationId xmlns:a16="http://schemas.microsoft.com/office/drawing/2014/main" id="{B0A0407A-3667-44A8-B062-E64ADF8432CD}"/>
            </a:ext>
          </a:extLst>
        </xdr:cNvPr>
        <xdr:cNvCxnSpPr/>
      </xdr:nvCxnSpPr>
      <xdr:spPr>
        <a:xfrm>
          <a:off x="2908300" y="104078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93" name="楕円 192">
          <a:extLst>
            <a:ext uri="{FF2B5EF4-FFF2-40B4-BE49-F238E27FC236}">
              <a16:creationId xmlns:a16="http://schemas.microsoft.com/office/drawing/2014/main" id="{A94FFF92-5432-4714-80B1-FC98965FF4C5}"/>
            </a:ext>
          </a:extLst>
        </xdr:cNvPr>
        <xdr:cNvSpPr/>
      </xdr:nvSpPr>
      <xdr:spPr>
        <a:xfrm>
          <a:off x="1968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94706</xdr:rowOff>
    </xdr:from>
    <xdr:to>
      <xdr:col>15</xdr:col>
      <xdr:colOff>50800</xdr:colOff>
      <xdr:row>60</xdr:row>
      <xdr:rowOff>120831</xdr:rowOff>
    </xdr:to>
    <xdr:cxnSp macro="">
      <xdr:nvCxnSpPr>
        <xdr:cNvPr id="194" name="直線コネクタ 193">
          <a:extLst>
            <a:ext uri="{FF2B5EF4-FFF2-40B4-BE49-F238E27FC236}">
              <a16:creationId xmlns:a16="http://schemas.microsoft.com/office/drawing/2014/main" id="{F42A9726-08FA-449E-9DD4-4BD9405FDC8F}"/>
            </a:ext>
          </a:extLst>
        </xdr:cNvPr>
        <xdr:cNvCxnSpPr/>
      </xdr:nvCxnSpPr>
      <xdr:spPr>
        <a:xfrm>
          <a:off x="2019300" y="103817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25944</xdr:rowOff>
    </xdr:from>
    <xdr:to>
      <xdr:col>6</xdr:col>
      <xdr:colOff>38100</xdr:colOff>
      <xdr:row>60</xdr:row>
      <xdr:rowOff>127544</xdr:rowOff>
    </xdr:to>
    <xdr:sp macro="" textlink="">
      <xdr:nvSpPr>
        <xdr:cNvPr id="195" name="楕円 194">
          <a:extLst>
            <a:ext uri="{FF2B5EF4-FFF2-40B4-BE49-F238E27FC236}">
              <a16:creationId xmlns:a16="http://schemas.microsoft.com/office/drawing/2014/main" id="{FFD55AE0-85BE-4B5B-B36B-58520B7C2F87}"/>
            </a:ext>
          </a:extLst>
        </xdr:cNvPr>
        <xdr:cNvSpPr/>
      </xdr:nvSpPr>
      <xdr:spPr>
        <a:xfrm>
          <a:off x="1079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76744</xdr:rowOff>
    </xdr:from>
    <xdr:to>
      <xdr:col>10</xdr:col>
      <xdr:colOff>114300</xdr:colOff>
      <xdr:row>60</xdr:row>
      <xdr:rowOff>94706</xdr:rowOff>
    </xdr:to>
    <xdr:cxnSp macro="">
      <xdr:nvCxnSpPr>
        <xdr:cNvPr id="196" name="直線コネクタ 195">
          <a:extLst>
            <a:ext uri="{FF2B5EF4-FFF2-40B4-BE49-F238E27FC236}">
              <a16:creationId xmlns:a16="http://schemas.microsoft.com/office/drawing/2014/main" id="{AC440C64-FA74-43D3-92A7-051BD5432140}"/>
            </a:ext>
          </a:extLst>
        </xdr:cNvPr>
        <xdr:cNvCxnSpPr/>
      </xdr:nvCxnSpPr>
      <xdr:spPr>
        <a:xfrm>
          <a:off x="1130300" y="103637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3F4BB970-E3C6-4F64-92B8-105BF7623DDB}"/>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6F0B5EFB-E9C3-480B-B45A-5EDF76AEAD7E}"/>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E9543F25-5495-41AC-AB8B-8BA6817B8D01}"/>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A5B9FCD-2AAE-4275-8324-D9D0814DDBC7}"/>
            </a:ext>
          </a:extLst>
        </xdr:cNvPr>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23240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5B35E193-AFD7-4734-A1FA-59A4724E1813}"/>
            </a:ext>
          </a:extLst>
        </xdr:cNvPr>
        <xdr:cNvSpPr txBox="1"/>
      </xdr:nvSpPr>
      <xdr:spPr>
        <a:xfrm>
          <a:off x="35820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DB10B9DC-38C5-43BB-9365-B87C33047EB9}"/>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DE29D76-593B-4F41-8ABB-983A1ABC94EF}"/>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144071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1E4C5D44-654B-4C0D-AA99-EC447D22EDAF}"/>
            </a:ext>
          </a:extLst>
        </xdr:cNvPr>
        <xdr:cNvSpPr txBox="1"/>
      </xdr:nvSpPr>
      <xdr:spPr>
        <a:xfrm>
          <a:off x="927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4233D68-3CBB-426D-998F-CEC619A3607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0DAF756-8567-4E69-A5C9-77CD47BA4B4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5CB37256-F9E3-4ED7-837F-4B1D15C7332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F040E07-0BE4-4F70-AD6C-10EF1574EA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B550528-DF68-40EB-9B8F-4CA0B934A71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7432D43-B28F-4B9F-9D7C-DC0D3CF173C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426C2F3-C96C-42B8-A22A-22C201D045F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1257BA4-F9AC-4CE7-88E3-3F6B087DC93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8372D9C-FA69-4A93-8637-BD076E40E9A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C44330C-1A38-4963-ACCE-A7A491B4F72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A4B2C285-0B08-427C-A1D8-CF38B955AE8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4A277573-DEB7-4961-98FD-C2C85FE4A47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FA748609-1D07-4768-A00F-E16433984DB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EC76FC62-9AC9-48A7-A1CC-E62BDDDFAF8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C321F72A-2538-4776-8AD8-67038B06B20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53EC3DEB-24C7-400C-90CE-9D5B11FADA5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5ED348FC-3F28-4760-97B4-23D8E992439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88C33303-AA34-465F-A397-E54895175B1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DCC3863-56E6-436B-8101-A9A5469D8A6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DC3FA945-5B16-43D9-AA92-856265E245D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F97FCFB-C439-4D44-A9B5-A398570944A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DB025A7F-B351-4AAA-BDC7-2003C1F72E9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38381B10-4EC7-489B-810B-A22DB3FDF1A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1CABA304-7EB2-4491-9273-D1C10AE58FC1}"/>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36BA4A2D-73D7-4A96-A9EF-57C5996FFBF2}"/>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67BDEB7D-E63D-493F-9FA8-C4B6F1EA8E57}"/>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2F719064-3A72-4191-AC4C-081113EF8DAA}"/>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4DBEE4E2-A88A-4A25-9523-ACCB3A488704}"/>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141080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10AC7A79-46F2-4D1F-8E95-4F812BEE7B96}"/>
            </a:ext>
          </a:extLst>
        </xdr:cNvPr>
        <xdr:cNvSpPr txBox="1"/>
      </xdr:nvSpPr>
      <xdr:spPr>
        <a:xfrm>
          <a:off x="10515600" y="1059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3A62E267-7F8A-4B18-943D-7F9BD8E9FDD5}"/>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C52BDB91-5EF9-4995-B3B8-4F9A8EB0D173}"/>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038B60ED-60A0-4716-ABCC-E25A95D605A8}"/>
            </a:ext>
          </a:extLst>
        </xdr:cNvPr>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931710D1-D93A-4FD6-9411-E355D44E4E7D}"/>
            </a:ext>
          </a:extLst>
        </xdr:cNvPr>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E0590E0D-8C57-452C-9AB7-F259BF489217}"/>
            </a:ext>
          </a:extLst>
        </xdr:cNvPr>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3179DF6-51CE-4969-903E-DF2B6A40E84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CE25470-3062-4D0C-A84D-8455FA2455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C798787-54FE-484A-9758-1DEACAD3125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4DA4EAE-B556-465A-A7DE-37417C44874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803BBD2-1DB4-4871-BD0A-5DC503E494F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130293</xdr:rowOff>
    </xdr:from>
    <xdr:to>
      <xdr:col>55</xdr:col>
      <xdr:colOff>50800</xdr:colOff>
      <xdr:row>61</xdr:row>
      <xdr:rowOff>60443</xdr:rowOff>
    </xdr:to>
    <xdr:sp macro="" textlink="">
      <xdr:nvSpPr>
        <xdr:cNvPr id="244" name="楕円 243">
          <a:extLst>
            <a:ext uri="{FF2B5EF4-FFF2-40B4-BE49-F238E27FC236}">
              <a16:creationId xmlns:a16="http://schemas.microsoft.com/office/drawing/2014/main" id="{20749EE2-C10B-4AF1-B7A2-FDBDF3F17DFA}"/>
            </a:ext>
          </a:extLst>
        </xdr:cNvPr>
        <xdr:cNvSpPr/>
      </xdr:nvSpPr>
      <xdr:spPr>
        <a:xfrm>
          <a:off x="10426700" y="104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153170</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17108BCB-292F-4D1B-96C4-DB8635ECD7C8}"/>
            </a:ext>
          </a:extLst>
        </xdr:cNvPr>
        <xdr:cNvSpPr txBox="1"/>
      </xdr:nvSpPr>
      <xdr:spPr>
        <a:xfrm>
          <a:off x="10515600" y="102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144256</xdr:rowOff>
    </xdr:from>
    <xdr:to>
      <xdr:col>50</xdr:col>
      <xdr:colOff>165100</xdr:colOff>
      <xdr:row>61</xdr:row>
      <xdr:rowOff>74406</xdr:rowOff>
    </xdr:to>
    <xdr:sp macro="" textlink="">
      <xdr:nvSpPr>
        <xdr:cNvPr id="246" name="楕円 245">
          <a:extLst>
            <a:ext uri="{FF2B5EF4-FFF2-40B4-BE49-F238E27FC236}">
              <a16:creationId xmlns:a16="http://schemas.microsoft.com/office/drawing/2014/main" id="{8AC9E283-ECF2-4671-A906-4EC87522A520}"/>
            </a:ext>
          </a:extLst>
        </xdr:cNvPr>
        <xdr:cNvSpPr/>
      </xdr:nvSpPr>
      <xdr:spPr>
        <a:xfrm>
          <a:off x="9588500" y="104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9643</xdr:rowOff>
    </xdr:from>
    <xdr:to>
      <xdr:col>55</xdr:col>
      <xdr:colOff>0</xdr:colOff>
      <xdr:row>61</xdr:row>
      <xdr:rowOff>23606</xdr:rowOff>
    </xdr:to>
    <xdr:cxnSp macro="">
      <xdr:nvCxnSpPr>
        <xdr:cNvPr id="247" name="直線コネクタ 246">
          <a:extLst>
            <a:ext uri="{FF2B5EF4-FFF2-40B4-BE49-F238E27FC236}">
              <a16:creationId xmlns:a16="http://schemas.microsoft.com/office/drawing/2014/main" id="{CAFB8F33-6FAA-40F3-8640-459020F731D4}"/>
            </a:ext>
          </a:extLst>
        </xdr:cNvPr>
        <xdr:cNvCxnSpPr/>
      </xdr:nvCxnSpPr>
      <xdr:spPr>
        <a:xfrm flipV="1">
          <a:off x="9639300" y="10468093"/>
          <a:ext cx="83820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164493</xdr:rowOff>
    </xdr:from>
    <xdr:to>
      <xdr:col>46</xdr:col>
      <xdr:colOff>38100</xdr:colOff>
      <xdr:row>61</xdr:row>
      <xdr:rowOff>94643</xdr:rowOff>
    </xdr:to>
    <xdr:sp macro="" textlink="">
      <xdr:nvSpPr>
        <xdr:cNvPr id="248" name="楕円 247">
          <a:extLst>
            <a:ext uri="{FF2B5EF4-FFF2-40B4-BE49-F238E27FC236}">
              <a16:creationId xmlns:a16="http://schemas.microsoft.com/office/drawing/2014/main" id="{ECC1E1B3-E12D-4A04-AA4D-D45DF35D3E09}"/>
            </a:ext>
          </a:extLst>
        </xdr:cNvPr>
        <xdr:cNvSpPr/>
      </xdr:nvSpPr>
      <xdr:spPr>
        <a:xfrm>
          <a:off x="8699500" y="104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23606</xdr:rowOff>
    </xdr:from>
    <xdr:to>
      <xdr:col>50</xdr:col>
      <xdr:colOff>114300</xdr:colOff>
      <xdr:row>61</xdr:row>
      <xdr:rowOff>43843</xdr:rowOff>
    </xdr:to>
    <xdr:cxnSp macro="">
      <xdr:nvCxnSpPr>
        <xdr:cNvPr id="249" name="直線コネクタ 248">
          <a:extLst>
            <a:ext uri="{FF2B5EF4-FFF2-40B4-BE49-F238E27FC236}">
              <a16:creationId xmlns:a16="http://schemas.microsoft.com/office/drawing/2014/main" id="{3916C235-A042-46EC-B850-890FE3150FC7}"/>
            </a:ext>
          </a:extLst>
        </xdr:cNvPr>
        <xdr:cNvCxnSpPr/>
      </xdr:nvCxnSpPr>
      <xdr:spPr>
        <a:xfrm flipV="1">
          <a:off x="8750300" y="10482056"/>
          <a:ext cx="889000" cy="2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164070</xdr:rowOff>
    </xdr:from>
    <xdr:to>
      <xdr:col>41</xdr:col>
      <xdr:colOff>101600</xdr:colOff>
      <xdr:row>61</xdr:row>
      <xdr:rowOff>94220</xdr:rowOff>
    </xdr:to>
    <xdr:sp macro="" textlink="">
      <xdr:nvSpPr>
        <xdr:cNvPr id="250" name="楕円 249">
          <a:extLst>
            <a:ext uri="{FF2B5EF4-FFF2-40B4-BE49-F238E27FC236}">
              <a16:creationId xmlns:a16="http://schemas.microsoft.com/office/drawing/2014/main" id="{C732F537-E05D-4AF9-874A-EB7419FA48D4}"/>
            </a:ext>
          </a:extLst>
        </xdr:cNvPr>
        <xdr:cNvSpPr/>
      </xdr:nvSpPr>
      <xdr:spPr>
        <a:xfrm>
          <a:off x="7810500" y="104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43420</xdr:rowOff>
    </xdr:from>
    <xdr:to>
      <xdr:col>45</xdr:col>
      <xdr:colOff>177800</xdr:colOff>
      <xdr:row>61</xdr:row>
      <xdr:rowOff>43843</xdr:rowOff>
    </xdr:to>
    <xdr:cxnSp macro="">
      <xdr:nvCxnSpPr>
        <xdr:cNvPr id="251" name="直線コネクタ 250">
          <a:extLst>
            <a:ext uri="{FF2B5EF4-FFF2-40B4-BE49-F238E27FC236}">
              <a16:creationId xmlns:a16="http://schemas.microsoft.com/office/drawing/2014/main" id="{F0869156-9DC4-468B-8E88-8AB53AAB88DC}"/>
            </a:ext>
          </a:extLst>
        </xdr:cNvPr>
        <xdr:cNvCxnSpPr/>
      </xdr:nvCxnSpPr>
      <xdr:spPr>
        <a:xfrm>
          <a:off x="7861300" y="10501870"/>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4006</xdr:rowOff>
    </xdr:from>
    <xdr:to>
      <xdr:col>36</xdr:col>
      <xdr:colOff>165100</xdr:colOff>
      <xdr:row>61</xdr:row>
      <xdr:rowOff>105606</xdr:rowOff>
    </xdr:to>
    <xdr:sp macro="" textlink="">
      <xdr:nvSpPr>
        <xdr:cNvPr id="252" name="楕円 251">
          <a:extLst>
            <a:ext uri="{FF2B5EF4-FFF2-40B4-BE49-F238E27FC236}">
              <a16:creationId xmlns:a16="http://schemas.microsoft.com/office/drawing/2014/main" id="{1785E48B-EAD1-48F2-839D-A74E9898DBE8}"/>
            </a:ext>
          </a:extLst>
        </xdr:cNvPr>
        <xdr:cNvSpPr/>
      </xdr:nvSpPr>
      <xdr:spPr>
        <a:xfrm>
          <a:off x="6921500" y="104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43420</xdr:rowOff>
    </xdr:from>
    <xdr:to>
      <xdr:col>41</xdr:col>
      <xdr:colOff>50800</xdr:colOff>
      <xdr:row>61</xdr:row>
      <xdr:rowOff>54806</xdr:rowOff>
    </xdr:to>
    <xdr:cxnSp macro="">
      <xdr:nvCxnSpPr>
        <xdr:cNvPr id="253" name="直線コネクタ 252">
          <a:extLst>
            <a:ext uri="{FF2B5EF4-FFF2-40B4-BE49-F238E27FC236}">
              <a16:creationId xmlns:a16="http://schemas.microsoft.com/office/drawing/2014/main" id="{A241FC58-DF1D-4168-BA31-E92B421E47E3}"/>
            </a:ext>
          </a:extLst>
        </xdr:cNvPr>
        <xdr:cNvCxnSpPr/>
      </xdr:nvCxnSpPr>
      <xdr:spPr>
        <a:xfrm flipV="1">
          <a:off x="6972300" y="10501870"/>
          <a:ext cx="889000" cy="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91506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263AF752-9DFF-451E-83AA-785A39DF06C7}"/>
            </a:ext>
          </a:extLst>
        </xdr:cNvPr>
        <xdr:cNvSpPr txBox="1"/>
      </xdr:nvSpPr>
      <xdr:spPr>
        <a:xfrm>
          <a:off x="9327095" y="1072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104557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24775BCB-1BEA-44D8-997E-16F3409A585F}"/>
            </a:ext>
          </a:extLst>
        </xdr:cNvPr>
        <xdr:cNvSpPr txBox="1"/>
      </xdr:nvSpPr>
      <xdr:spPr>
        <a:xfrm>
          <a:off x="8450795" y="1073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110231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A05E3151-F0F1-45E8-949D-943431EF4543}"/>
            </a:ext>
          </a:extLst>
        </xdr:cNvPr>
        <xdr:cNvSpPr txBox="1"/>
      </xdr:nvSpPr>
      <xdr:spPr>
        <a:xfrm>
          <a:off x="7561795" y="107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128311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5CE4C1C0-FECA-4AAA-B45D-51DBC1A86410}"/>
            </a:ext>
          </a:extLst>
        </xdr:cNvPr>
        <xdr:cNvSpPr txBox="1"/>
      </xdr:nvSpPr>
      <xdr:spPr>
        <a:xfrm>
          <a:off x="6672795" y="1075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90933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45DDAAE9-C561-499F-AE3B-1AB26A7512F6}"/>
            </a:ext>
          </a:extLst>
        </xdr:cNvPr>
        <xdr:cNvSpPr txBox="1"/>
      </xdr:nvSpPr>
      <xdr:spPr>
        <a:xfrm>
          <a:off x="9327095" y="1020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111170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B3EE946F-51CC-4A10-8E9E-22411BC65212}"/>
            </a:ext>
          </a:extLst>
        </xdr:cNvPr>
        <xdr:cNvSpPr txBox="1"/>
      </xdr:nvSpPr>
      <xdr:spPr>
        <a:xfrm>
          <a:off x="8450795" y="1022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110747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48765C0C-1A54-4005-8323-E4609E9012DE}"/>
            </a:ext>
          </a:extLst>
        </xdr:cNvPr>
        <xdr:cNvSpPr txBox="1"/>
      </xdr:nvSpPr>
      <xdr:spPr>
        <a:xfrm>
          <a:off x="7561795" y="1022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122133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C7E919AE-8E77-45F5-BCF1-7C5145206F04}"/>
            </a:ext>
          </a:extLst>
        </xdr:cNvPr>
        <xdr:cNvSpPr txBox="1"/>
      </xdr:nvSpPr>
      <xdr:spPr>
        <a:xfrm>
          <a:off x="6672795" y="1023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111430B-13A1-43FD-BF99-A37964A9D59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49D630CB-9499-477F-A58E-12C38D188C3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2E5E847-C1B8-4724-8A4F-5CF08FB0175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E761ECB-2209-48AF-9401-602FC20E945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EE3CD15-71B5-4DD8-98C1-7205A991A67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251D5D5-457B-44A2-ABBD-4B4790F8E93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7DC14EBE-F208-42E3-8A7D-E0DE22B329B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93F96875-21B6-4CEC-9872-17ABADC25DA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EA6F4CD-69E2-4373-B6D4-28EFCFA25B5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1926DDC6-C21A-44EB-B110-6E22CBCED6E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C0B2E8DD-3E9C-4EAD-A63A-169BA7515C2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24995F73-A6BE-41A8-94E1-F298CF8A2E5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7CBFB179-4E0E-49E2-B0CB-9E6BBCAB4DB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235E91D7-D565-4B96-8CE6-78BFAA27860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3211EAAC-6D54-43AC-A822-741993F0496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A03FACA7-786B-447B-B0D8-F07E305788D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25092EFB-12A1-4BF2-B1B5-9D77CFEE9AA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D85604A8-FAAC-48FC-B090-BD21E5432EB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6FBE2612-57D6-47D5-9EEF-7569B83FA58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C459C285-38C5-4E26-A242-8E0E9FF0836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11A8582F-A6C5-4831-A269-A7390D73993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9989BA09-76A2-4671-9D31-7F9B5F27DB9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9A7E6449-E5A5-46EA-B6EA-745D7E43529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F62C30F4-E25E-43C8-9F44-944A09C856E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DA8ACABB-259D-48A5-AAA8-AABB87603D2E}"/>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79B1AC2E-B012-4A81-B694-5ED0341EB55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D76010C4-3141-4378-981A-8332B544820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9DB5F320-5F4A-4BB0-9BB8-761FB81BB013}"/>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17E32A66-85E7-4C49-BB22-5D233CACED6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40022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F6D8B248-A5CD-4BCC-9F8C-E44630D6ABD3}"/>
            </a:ext>
          </a:extLst>
        </xdr:cNvPr>
        <xdr:cNvSpPr txBox="1"/>
      </xdr:nvSpPr>
      <xdr:spPr>
        <a:xfrm>
          <a:off x="4673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847602F3-0207-4136-9A90-14FF15F08C29}"/>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15439AC6-A953-41ED-9B17-4EA75023A6C0}"/>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a:extLst>
            <a:ext uri="{FF2B5EF4-FFF2-40B4-BE49-F238E27FC236}">
              <a16:creationId xmlns:a16="http://schemas.microsoft.com/office/drawing/2014/main" id="{72ED6947-67F1-4786-8A47-6FDFEF333DDC}"/>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a:extLst>
            <a:ext uri="{FF2B5EF4-FFF2-40B4-BE49-F238E27FC236}">
              <a16:creationId xmlns:a16="http://schemas.microsoft.com/office/drawing/2014/main" id="{568B2406-F924-4E3F-B36F-6A2B3E4DCB63}"/>
            </a:ext>
          </a:extLst>
        </xdr:cNvPr>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a:extLst>
            <a:ext uri="{FF2B5EF4-FFF2-40B4-BE49-F238E27FC236}">
              <a16:creationId xmlns:a16="http://schemas.microsoft.com/office/drawing/2014/main" id="{1E280825-63F4-41B5-B70B-58A7BDA96FFB}"/>
            </a:ext>
          </a:extLst>
        </xdr:cNvPr>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1FD2C69-4D6B-4FC0-A297-0E71466B86E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8100884-C8C8-4293-A9DC-A05B0744CFB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25B90FB-6172-41E0-AB4F-E7E64A95E34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EB45971-FE71-471B-92C1-C7BEEFAFF49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81C5576-C4B5-486A-9419-4F81AC07C62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302" name="楕円 301">
          <a:extLst>
            <a:ext uri="{FF2B5EF4-FFF2-40B4-BE49-F238E27FC236}">
              <a16:creationId xmlns:a16="http://schemas.microsoft.com/office/drawing/2014/main" id="{C5199B5D-DEDB-4890-8D95-BD098C6778F9}"/>
            </a:ext>
          </a:extLst>
        </xdr:cNvPr>
        <xdr:cNvSpPr/>
      </xdr:nvSpPr>
      <xdr:spPr>
        <a:xfrm>
          <a:off x="45847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17797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DF5D0961-A2B3-4C9F-A7B8-2978DE627539}"/>
            </a:ext>
          </a:extLst>
        </xdr:cNvPr>
        <xdr:cNvSpPr txBox="1"/>
      </xdr:nvSpPr>
      <xdr:spPr>
        <a:xfrm>
          <a:off x="4673600"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304" name="楕円 303">
          <a:extLst>
            <a:ext uri="{FF2B5EF4-FFF2-40B4-BE49-F238E27FC236}">
              <a16:creationId xmlns:a16="http://schemas.microsoft.com/office/drawing/2014/main" id="{9A98E97B-295C-4920-A31D-337EADE2E6CD}"/>
            </a:ext>
          </a:extLst>
        </xdr:cNvPr>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45720</xdr:rowOff>
    </xdr:from>
    <xdr:to>
      <xdr:col>24</xdr:col>
      <xdr:colOff>63500</xdr:colOff>
      <xdr:row>81</xdr:row>
      <xdr:rowOff>49530</xdr:rowOff>
    </xdr:to>
    <xdr:cxnSp macro="">
      <xdr:nvCxnSpPr>
        <xdr:cNvPr id="305" name="直線コネクタ 304">
          <a:extLst>
            <a:ext uri="{FF2B5EF4-FFF2-40B4-BE49-F238E27FC236}">
              <a16:creationId xmlns:a16="http://schemas.microsoft.com/office/drawing/2014/main" id="{7B48B8B1-2E8B-4863-8FE0-17B7848F8D1B}"/>
            </a:ext>
          </a:extLst>
        </xdr:cNvPr>
        <xdr:cNvCxnSpPr/>
      </xdr:nvCxnSpPr>
      <xdr:spPr>
        <a:xfrm flipV="1">
          <a:off x="3797300" y="13933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141605</xdr:rowOff>
    </xdr:from>
    <xdr:to>
      <xdr:col>15</xdr:col>
      <xdr:colOff>101600</xdr:colOff>
      <xdr:row>81</xdr:row>
      <xdr:rowOff>71755</xdr:rowOff>
    </xdr:to>
    <xdr:sp macro="" textlink="">
      <xdr:nvSpPr>
        <xdr:cNvPr id="306" name="楕円 305">
          <a:extLst>
            <a:ext uri="{FF2B5EF4-FFF2-40B4-BE49-F238E27FC236}">
              <a16:creationId xmlns:a16="http://schemas.microsoft.com/office/drawing/2014/main" id="{A3BDF524-AA8B-4046-9F1D-A1A171163D64}"/>
            </a:ext>
          </a:extLst>
        </xdr:cNvPr>
        <xdr:cNvSpPr/>
      </xdr:nvSpPr>
      <xdr:spPr>
        <a:xfrm>
          <a:off x="2857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20955</xdr:rowOff>
    </xdr:from>
    <xdr:to>
      <xdr:col>19</xdr:col>
      <xdr:colOff>177800</xdr:colOff>
      <xdr:row>81</xdr:row>
      <xdr:rowOff>49530</xdr:rowOff>
    </xdr:to>
    <xdr:cxnSp macro="">
      <xdr:nvCxnSpPr>
        <xdr:cNvPr id="307" name="直線コネクタ 306">
          <a:extLst>
            <a:ext uri="{FF2B5EF4-FFF2-40B4-BE49-F238E27FC236}">
              <a16:creationId xmlns:a16="http://schemas.microsoft.com/office/drawing/2014/main" id="{9B723457-EE33-497D-8FF7-5533C58E0908}"/>
            </a:ext>
          </a:extLst>
        </xdr:cNvPr>
        <xdr:cNvCxnSpPr/>
      </xdr:nvCxnSpPr>
      <xdr:spPr>
        <a:xfrm>
          <a:off x="2908300" y="139084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124461</xdr:rowOff>
    </xdr:from>
    <xdr:to>
      <xdr:col>10</xdr:col>
      <xdr:colOff>165100</xdr:colOff>
      <xdr:row>81</xdr:row>
      <xdr:rowOff>54611</xdr:rowOff>
    </xdr:to>
    <xdr:sp macro="" textlink="">
      <xdr:nvSpPr>
        <xdr:cNvPr id="308" name="楕円 307">
          <a:extLst>
            <a:ext uri="{FF2B5EF4-FFF2-40B4-BE49-F238E27FC236}">
              <a16:creationId xmlns:a16="http://schemas.microsoft.com/office/drawing/2014/main" id="{424A76A9-CB9D-4212-A5BA-DEAD68D85771}"/>
            </a:ext>
          </a:extLst>
        </xdr:cNvPr>
        <xdr:cNvSpPr/>
      </xdr:nvSpPr>
      <xdr:spPr>
        <a:xfrm>
          <a:off x="1968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3811</xdr:rowOff>
    </xdr:from>
    <xdr:to>
      <xdr:col>15</xdr:col>
      <xdr:colOff>50800</xdr:colOff>
      <xdr:row>81</xdr:row>
      <xdr:rowOff>20955</xdr:rowOff>
    </xdr:to>
    <xdr:cxnSp macro="">
      <xdr:nvCxnSpPr>
        <xdr:cNvPr id="309" name="直線コネクタ 308">
          <a:extLst>
            <a:ext uri="{FF2B5EF4-FFF2-40B4-BE49-F238E27FC236}">
              <a16:creationId xmlns:a16="http://schemas.microsoft.com/office/drawing/2014/main" id="{8004EE3C-9C3F-4521-810E-FF998115A1A9}"/>
            </a:ext>
          </a:extLst>
        </xdr:cNvPr>
        <xdr:cNvCxnSpPr/>
      </xdr:nvCxnSpPr>
      <xdr:spPr>
        <a:xfrm>
          <a:off x="2019300" y="138912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92075</xdr:rowOff>
    </xdr:from>
    <xdr:to>
      <xdr:col>6</xdr:col>
      <xdr:colOff>38100</xdr:colOff>
      <xdr:row>81</xdr:row>
      <xdr:rowOff>22225</xdr:rowOff>
    </xdr:to>
    <xdr:sp macro="" textlink="">
      <xdr:nvSpPr>
        <xdr:cNvPr id="310" name="楕円 309">
          <a:extLst>
            <a:ext uri="{FF2B5EF4-FFF2-40B4-BE49-F238E27FC236}">
              <a16:creationId xmlns:a16="http://schemas.microsoft.com/office/drawing/2014/main" id="{9D6D0E04-1360-47F7-A1B2-E0C22515C12E}"/>
            </a:ext>
          </a:extLst>
        </xdr:cNvPr>
        <xdr:cNvSpPr/>
      </xdr:nvSpPr>
      <xdr:spPr>
        <a:xfrm>
          <a:off x="1079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142875</xdr:rowOff>
    </xdr:from>
    <xdr:to>
      <xdr:col>10</xdr:col>
      <xdr:colOff>114300</xdr:colOff>
      <xdr:row>81</xdr:row>
      <xdr:rowOff>3811</xdr:rowOff>
    </xdr:to>
    <xdr:cxnSp macro="">
      <xdr:nvCxnSpPr>
        <xdr:cNvPr id="311" name="直線コネクタ 310">
          <a:extLst>
            <a:ext uri="{FF2B5EF4-FFF2-40B4-BE49-F238E27FC236}">
              <a16:creationId xmlns:a16="http://schemas.microsoft.com/office/drawing/2014/main" id="{5866B58D-51D4-4F93-95E9-2DE7A97CA56F}"/>
            </a:ext>
          </a:extLst>
        </xdr:cNvPr>
        <xdr:cNvCxnSpPr/>
      </xdr:nvCxnSpPr>
      <xdr:spPr>
        <a:xfrm>
          <a:off x="1130300" y="138588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2" name="n_1aveValue【公営住宅】&#10;有形固定資産減価償却率">
          <a:extLst>
            <a:ext uri="{FF2B5EF4-FFF2-40B4-BE49-F238E27FC236}">
              <a16:creationId xmlns:a16="http://schemas.microsoft.com/office/drawing/2014/main" id="{E6782A70-B879-4FC6-AD3E-5794CDBBA69D}"/>
            </a:ext>
          </a:extLst>
        </xdr:cNvPr>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3" name="n_2aveValue【公営住宅】&#10;有形固定資産減価償却率">
          <a:extLst>
            <a:ext uri="{FF2B5EF4-FFF2-40B4-BE49-F238E27FC236}">
              <a16:creationId xmlns:a16="http://schemas.microsoft.com/office/drawing/2014/main" id="{88C973B0-0CE5-4C29-A673-89ACE87432B1}"/>
            </a:ext>
          </a:extLst>
        </xdr:cNvPr>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14" name="n_3aveValue【公営住宅】&#10;有形固定資産減価償却率">
          <a:extLst>
            <a:ext uri="{FF2B5EF4-FFF2-40B4-BE49-F238E27FC236}">
              <a16:creationId xmlns:a16="http://schemas.microsoft.com/office/drawing/2014/main" id="{763EE6F4-08A7-493E-982A-3B06BD64B20C}"/>
            </a:ext>
          </a:extLst>
        </xdr:cNvPr>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140988</xdr:rowOff>
    </xdr:from>
    <xdr:ext cx="405111" cy="259045"/>
    <xdr:sp macro="" textlink="">
      <xdr:nvSpPr>
        <xdr:cNvPr id="315" name="n_4aveValue【公営住宅】&#10;有形固定資産減価償却率">
          <a:extLst>
            <a:ext uri="{FF2B5EF4-FFF2-40B4-BE49-F238E27FC236}">
              <a16:creationId xmlns:a16="http://schemas.microsoft.com/office/drawing/2014/main" id="{6DED90DB-69DC-44BC-9F98-D92416A2E87B}"/>
            </a:ext>
          </a:extLst>
        </xdr:cNvPr>
        <xdr:cNvSpPr txBox="1"/>
      </xdr:nvSpPr>
      <xdr:spPr>
        <a:xfrm>
          <a:off x="927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116857</xdr:rowOff>
    </xdr:from>
    <xdr:ext cx="405111" cy="259045"/>
    <xdr:sp macro="" textlink="">
      <xdr:nvSpPr>
        <xdr:cNvPr id="316" name="n_1mainValue【公営住宅】&#10;有形固定資産減価償却率">
          <a:extLst>
            <a:ext uri="{FF2B5EF4-FFF2-40B4-BE49-F238E27FC236}">
              <a16:creationId xmlns:a16="http://schemas.microsoft.com/office/drawing/2014/main" id="{67771AF1-241A-4379-9ACA-3C10EFD95CF1}"/>
            </a:ext>
          </a:extLst>
        </xdr:cNvPr>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317" name="n_2mainValue【公営住宅】&#10;有形固定資産減価償却率">
          <a:extLst>
            <a:ext uri="{FF2B5EF4-FFF2-40B4-BE49-F238E27FC236}">
              <a16:creationId xmlns:a16="http://schemas.microsoft.com/office/drawing/2014/main" id="{332B29A4-BB6E-4B4F-BF26-4ABC790F424C}"/>
            </a:ext>
          </a:extLst>
        </xdr:cNvPr>
        <xdr:cNvSpPr txBox="1"/>
      </xdr:nvSpPr>
      <xdr:spPr>
        <a:xfrm>
          <a:off x="2705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318" name="n_3mainValue【公営住宅】&#10;有形固定資産減価償却率">
          <a:extLst>
            <a:ext uri="{FF2B5EF4-FFF2-40B4-BE49-F238E27FC236}">
              <a16:creationId xmlns:a16="http://schemas.microsoft.com/office/drawing/2014/main" id="{EC2E2F8B-C7B4-4035-8239-7CB4A236AE93}"/>
            </a:ext>
          </a:extLst>
        </xdr:cNvPr>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38752</xdr:rowOff>
    </xdr:from>
    <xdr:ext cx="405111" cy="259045"/>
    <xdr:sp macro="" textlink="">
      <xdr:nvSpPr>
        <xdr:cNvPr id="319" name="n_4mainValue【公営住宅】&#10;有形固定資産減価償却率">
          <a:extLst>
            <a:ext uri="{FF2B5EF4-FFF2-40B4-BE49-F238E27FC236}">
              <a16:creationId xmlns:a16="http://schemas.microsoft.com/office/drawing/2014/main" id="{5632D816-D7EB-462B-B198-1D77DDE4DAD7}"/>
            </a:ext>
          </a:extLst>
        </xdr:cNvPr>
        <xdr:cNvSpPr txBox="1"/>
      </xdr:nvSpPr>
      <xdr:spPr>
        <a:xfrm>
          <a:off x="927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32F6982-7EE3-46CF-9057-8914E706E2D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3C28387-6AF2-460A-A95A-8B4D8C0C197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A42030D4-13E5-4F4D-AA96-0027C1C067A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C3C93081-0318-4EF5-A73D-0718FBE03AE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D1498F5B-D547-4464-AB55-1F1CDC6E739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1B212B76-7A9C-4178-8007-FE1C8B568E6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A047B51A-B6DC-4190-8F14-41F4661401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8F935BC9-CD78-42C7-AFD0-BAED87CF596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AC2B49F4-12C0-43B0-B2C4-7FD45122688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2C2F80BD-93B7-4226-89B2-750F46B4E17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EF2FDAB6-1B45-4B20-9E36-08DFF8F18F6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521C78B5-97A8-4090-B280-5D00DF1FB8D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7DEC4A4B-6C10-483F-B2C8-0D75EDB7F7F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1E14B2B3-ED07-424F-BDDA-107402C6DFB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EB35F699-75B5-4FF4-A381-1B7AB649D84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40B8CDFD-5FC2-4549-8510-D412F9CAD8E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FEEAE6B7-EFEF-492D-B84E-CD38D60B9D6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EAE43C50-CEF5-4509-9940-2749D86B9DB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4588CF86-D836-4B70-824C-FE6D2C3FF53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2465F2D9-3C70-4845-8A9E-7AC01D55BC1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98DC6048-79BD-4302-BBAB-CCD7682E9F6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D29AA9F8-E599-4396-83FB-15A24E553A5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382BA687-46AE-4C73-B01D-0546DD7FA3C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EB4F08CA-27C2-438E-9A73-A1E68FF03B09}"/>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C41A378-360A-44ED-948D-AFF670293698}"/>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FCC5D2BF-ECB0-465E-BD49-D8A4A8D78B4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5D4CA8FC-88F9-4824-8415-979C22DEC582}"/>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511D24AF-276D-48AB-B1E1-76A4FC5AC5B6}"/>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48" name="【公営住宅】&#10;一人当たり面積平均値テキスト">
          <a:extLst>
            <a:ext uri="{FF2B5EF4-FFF2-40B4-BE49-F238E27FC236}">
              <a16:creationId xmlns:a16="http://schemas.microsoft.com/office/drawing/2014/main" id="{F45FBEE0-22EF-4761-BF71-D85394506BA9}"/>
            </a:ext>
          </a:extLst>
        </xdr:cNvPr>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F0E816BB-DE43-49B2-AF20-DD59997C25F2}"/>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565AD29B-19DC-4CDE-8E98-7968157CEB5A}"/>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a:extLst>
            <a:ext uri="{FF2B5EF4-FFF2-40B4-BE49-F238E27FC236}">
              <a16:creationId xmlns:a16="http://schemas.microsoft.com/office/drawing/2014/main" id="{2F1C6F6F-6A78-4A53-B2F9-8426AE457139}"/>
            </a:ext>
          </a:extLst>
        </xdr:cNvPr>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a:extLst>
            <a:ext uri="{FF2B5EF4-FFF2-40B4-BE49-F238E27FC236}">
              <a16:creationId xmlns:a16="http://schemas.microsoft.com/office/drawing/2014/main" id="{99070FE2-D12E-4FAF-87F7-4CD54EFECE7C}"/>
            </a:ext>
          </a:extLst>
        </xdr:cNvPr>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a:extLst>
            <a:ext uri="{FF2B5EF4-FFF2-40B4-BE49-F238E27FC236}">
              <a16:creationId xmlns:a16="http://schemas.microsoft.com/office/drawing/2014/main" id="{D9562E0F-4F4D-44E0-8482-6C8E72CAFE32}"/>
            </a:ext>
          </a:extLst>
        </xdr:cNvPr>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E71E244-7BE2-453D-BB10-413A7924A50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2B36CA9-227A-45CC-9D0E-43F91DBE89C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361C16D-A0B9-4B20-A63E-A31AE25CA99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2A3FE23-EDAD-4ABE-BB9A-3346D14B180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CA9597E-2464-4A02-B199-8D551CBAE47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59" name="楕円 358">
          <a:extLst>
            <a:ext uri="{FF2B5EF4-FFF2-40B4-BE49-F238E27FC236}">
              <a16:creationId xmlns:a16="http://schemas.microsoft.com/office/drawing/2014/main" id="{09DF2D39-226C-402A-9EEC-0C2E9B34A9DB}"/>
            </a:ext>
          </a:extLst>
        </xdr:cNvPr>
        <xdr:cNvSpPr/>
      </xdr:nvSpPr>
      <xdr:spPr>
        <a:xfrm>
          <a:off x="10426700" y="1413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98759</xdr:rowOff>
    </xdr:from>
    <xdr:ext cx="469744" cy="259045"/>
    <xdr:sp macro="" textlink="">
      <xdr:nvSpPr>
        <xdr:cNvPr id="360" name="【公営住宅】&#10;一人当たり面積該当値テキスト">
          <a:extLst>
            <a:ext uri="{FF2B5EF4-FFF2-40B4-BE49-F238E27FC236}">
              <a16:creationId xmlns:a16="http://schemas.microsoft.com/office/drawing/2014/main" id="{D76273AF-A44C-46CC-B3FE-26D341181F65}"/>
            </a:ext>
          </a:extLst>
        </xdr:cNvPr>
        <xdr:cNvSpPr txBox="1"/>
      </xdr:nvSpPr>
      <xdr:spPr>
        <a:xfrm>
          <a:off x="10515600" y="1398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2921</xdr:rowOff>
    </xdr:from>
    <xdr:to>
      <xdr:col>50</xdr:col>
      <xdr:colOff>165100</xdr:colOff>
      <xdr:row>83</xdr:row>
      <xdr:rowOff>104521</xdr:rowOff>
    </xdr:to>
    <xdr:sp macro="" textlink="">
      <xdr:nvSpPr>
        <xdr:cNvPr id="361" name="楕円 360">
          <a:extLst>
            <a:ext uri="{FF2B5EF4-FFF2-40B4-BE49-F238E27FC236}">
              <a16:creationId xmlns:a16="http://schemas.microsoft.com/office/drawing/2014/main" id="{EE0BA869-6189-4115-85C4-AA7DFA736B3F}"/>
            </a:ext>
          </a:extLst>
        </xdr:cNvPr>
        <xdr:cNvSpPr/>
      </xdr:nvSpPr>
      <xdr:spPr>
        <a:xfrm>
          <a:off x="9588500" y="1423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126682</xdr:rowOff>
    </xdr:from>
    <xdr:to>
      <xdr:col>55</xdr:col>
      <xdr:colOff>0</xdr:colOff>
      <xdr:row>83</xdr:row>
      <xdr:rowOff>53721</xdr:rowOff>
    </xdr:to>
    <xdr:cxnSp macro="">
      <xdr:nvCxnSpPr>
        <xdr:cNvPr id="362" name="直線コネクタ 361">
          <a:extLst>
            <a:ext uri="{FF2B5EF4-FFF2-40B4-BE49-F238E27FC236}">
              <a16:creationId xmlns:a16="http://schemas.microsoft.com/office/drawing/2014/main" id="{6BE116FB-DFED-4735-9B28-1F15B7F0C2B4}"/>
            </a:ext>
          </a:extLst>
        </xdr:cNvPr>
        <xdr:cNvCxnSpPr/>
      </xdr:nvCxnSpPr>
      <xdr:spPr>
        <a:xfrm flipV="1">
          <a:off x="9639300" y="14185582"/>
          <a:ext cx="838200" cy="9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15494</xdr:rowOff>
    </xdr:from>
    <xdr:to>
      <xdr:col>46</xdr:col>
      <xdr:colOff>38100</xdr:colOff>
      <xdr:row>83</xdr:row>
      <xdr:rowOff>117094</xdr:rowOff>
    </xdr:to>
    <xdr:sp macro="" textlink="">
      <xdr:nvSpPr>
        <xdr:cNvPr id="363" name="楕円 362">
          <a:extLst>
            <a:ext uri="{FF2B5EF4-FFF2-40B4-BE49-F238E27FC236}">
              <a16:creationId xmlns:a16="http://schemas.microsoft.com/office/drawing/2014/main" id="{E158EB1E-8A9A-4013-81D5-3CE66ADAB03C}"/>
            </a:ext>
          </a:extLst>
        </xdr:cNvPr>
        <xdr:cNvSpPr/>
      </xdr:nvSpPr>
      <xdr:spPr>
        <a:xfrm>
          <a:off x="8699500" y="142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53721</xdr:rowOff>
    </xdr:from>
    <xdr:to>
      <xdr:col>50</xdr:col>
      <xdr:colOff>114300</xdr:colOff>
      <xdr:row>83</xdr:row>
      <xdr:rowOff>66294</xdr:rowOff>
    </xdr:to>
    <xdr:cxnSp macro="">
      <xdr:nvCxnSpPr>
        <xdr:cNvPr id="364" name="直線コネクタ 363">
          <a:extLst>
            <a:ext uri="{FF2B5EF4-FFF2-40B4-BE49-F238E27FC236}">
              <a16:creationId xmlns:a16="http://schemas.microsoft.com/office/drawing/2014/main" id="{E16BEF51-A3CD-447D-817F-991F529365C3}"/>
            </a:ext>
          </a:extLst>
        </xdr:cNvPr>
        <xdr:cNvCxnSpPr/>
      </xdr:nvCxnSpPr>
      <xdr:spPr>
        <a:xfrm flipV="1">
          <a:off x="8750300" y="1428407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29972</xdr:rowOff>
    </xdr:from>
    <xdr:to>
      <xdr:col>41</xdr:col>
      <xdr:colOff>101600</xdr:colOff>
      <xdr:row>83</xdr:row>
      <xdr:rowOff>131572</xdr:rowOff>
    </xdr:to>
    <xdr:sp macro="" textlink="">
      <xdr:nvSpPr>
        <xdr:cNvPr id="365" name="楕円 364">
          <a:extLst>
            <a:ext uri="{FF2B5EF4-FFF2-40B4-BE49-F238E27FC236}">
              <a16:creationId xmlns:a16="http://schemas.microsoft.com/office/drawing/2014/main" id="{6F84224F-A4FC-42C2-89CB-5F32A49EEFBE}"/>
            </a:ext>
          </a:extLst>
        </xdr:cNvPr>
        <xdr:cNvSpPr/>
      </xdr:nvSpPr>
      <xdr:spPr>
        <a:xfrm>
          <a:off x="7810500" y="1426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66294</xdr:rowOff>
    </xdr:from>
    <xdr:to>
      <xdr:col>45</xdr:col>
      <xdr:colOff>177800</xdr:colOff>
      <xdr:row>83</xdr:row>
      <xdr:rowOff>80772</xdr:rowOff>
    </xdr:to>
    <xdr:cxnSp macro="">
      <xdr:nvCxnSpPr>
        <xdr:cNvPr id="366" name="直線コネクタ 365">
          <a:extLst>
            <a:ext uri="{FF2B5EF4-FFF2-40B4-BE49-F238E27FC236}">
              <a16:creationId xmlns:a16="http://schemas.microsoft.com/office/drawing/2014/main" id="{023C3DCC-C8C5-4996-AA79-7FF9D84F966E}"/>
            </a:ext>
          </a:extLst>
        </xdr:cNvPr>
        <xdr:cNvCxnSpPr/>
      </xdr:nvCxnSpPr>
      <xdr:spPr>
        <a:xfrm flipV="1">
          <a:off x="7861300" y="142966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25591</xdr:rowOff>
    </xdr:from>
    <xdr:to>
      <xdr:col>36</xdr:col>
      <xdr:colOff>165100</xdr:colOff>
      <xdr:row>83</xdr:row>
      <xdr:rowOff>127191</xdr:rowOff>
    </xdr:to>
    <xdr:sp macro="" textlink="">
      <xdr:nvSpPr>
        <xdr:cNvPr id="367" name="楕円 366">
          <a:extLst>
            <a:ext uri="{FF2B5EF4-FFF2-40B4-BE49-F238E27FC236}">
              <a16:creationId xmlns:a16="http://schemas.microsoft.com/office/drawing/2014/main" id="{6CF0FA63-07E4-44F7-B504-02873B91D9F7}"/>
            </a:ext>
          </a:extLst>
        </xdr:cNvPr>
        <xdr:cNvSpPr/>
      </xdr:nvSpPr>
      <xdr:spPr>
        <a:xfrm>
          <a:off x="6921500" y="142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76391</xdr:rowOff>
    </xdr:from>
    <xdr:to>
      <xdr:col>41</xdr:col>
      <xdr:colOff>50800</xdr:colOff>
      <xdr:row>83</xdr:row>
      <xdr:rowOff>80772</xdr:rowOff>
    </xdr:to>
    <xdr:cxnSp macro="">
      <xdr:nvCxnSpPr>
        <xdr:cNvPr id="368" name="直線コネクタ 367">
          <a:extLst>
            <a:ext uri="{FF2B5EF4-FFF2-40B4-BE49-F238E27FC236}">
              <a16:creationId xmlns:a16="http://schemas.microsoft.com/office/drawing/2014/main" id="{275A2187-8D2F-4031-A4DC-388322E18FE5}"/>
            </a:ext>
          </a:extLst>
        </xdr:cNvPr>
        <xdr:cNvCxnSpPr/>
      </xdr:nvCxnSpPr>
      <xdr:spPr>
        <a:xfrm>
          <a:off x="6972300" y="1430674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53739</xdr:rowOff>
    </xdr:from>
    <xdr:ext cx="469744" cy="259045"/>
    <xdr:sp macro="" textlink="">
      <xdr:nvSpPr>
        <xdr:cNvPr id="369" name="n_1aveValue【公営住宅】&#10;一人当たり面積">
          <a:extLst>
            <a:ext uri="{FF2B5EF4-FFF2-40B4-BE49-F238E27FC236}">
              <a16:creationId xmlns:a16="http://schemas.microsoft.com/office/drawing/2014/main" id="{B46F848E-02FD-43BE-804C-6FE69593FB09}"/>
            </a:ext>
          </a:extLst>
        </xdr:cNvPr>
        <xdr:cNvSpPr txBox="1"/>
      </xdr:nvSpPr>
      <xdr:spPr>
        <a:xfrm>
          <a:off x="93917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46690</xdr:rowOff>
    </xdr:from>
    <xdr:ext cx="469744" cy="259045"/>
    <xdr:sp macro="" textlink="">
      <xdr:nvSpPr>
        <xdr:cNvPr id="370" name="n_2aveValue【公営住宅】&#10;一人当たり面積">
          <a:extLst>
            <a:ext uri="{FF2B5EF4-FFF2-40B4-BE49-F238E27FC236}">
              <a16:creationId xmlns:a16="http://schemas.microsoft.com/office/drawing/2014/main" id="{CEA90BBC-A9C9-40BA-B613-555A24A79C8C}"/>
            </a:ext>
          </a:extLst>
        </xdr:cNvPr>
        <xdr:cNvSpPr txBox="1"/>
      </xdr:nvSpPr>
      <xdr:spPr>
        <a:xfrm>
          <a:off x="85154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58501</xdr:rowOff>
    </xdr:from>
    <xdr:ext cx="469744" cy="259045"/>
    <xdr:sp macro="" textlink="">
      <xdr:nvSpPr>
        <xdr:cNvPr id="371" name="n_3aveValue【公営住宅】&#10;一人当たり面積">
          <a:extLst>
            <a:ext uri="{FF2B5EF4-FFF2-40B4-BE49-F238E27FC236}">
              <a16:creationId xmlns:a16="http://schemas.microsoft.com/office/drawing/2014/main" id="{2F6208AD-C90E-4FFC-8827-1CD75078BFEF}"/>
            </a:ext>
          </a:extLst>
        </xdr:cNvPr>
        <xdr:cNvSpPr txBox="1"/>
      </xdr:nvSpPr>
      <xdr:spPr>
        <a:xfrm>
          <a:off x="7626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90695</xdr:rowOff>
    </xdr:from>
    <xdr:ext cx="469744" cy="259045"/>
    <xdr:sp macro="" textlink="">
      <xdr:nvSpPr>
        <xdr:cNvPr id="372" name="n_4aveValue【公営住宅】&#10;一人当たり面積">
          <a:extLst>
            <a:ext uri="{FF2B5EF4-FFF2-40B4-BE49-F238E27FC236}">
              <a16:creationId xmlns:a16="http://schemas.microsoft.com/office/drawing/2014/main" id="{FD8A27E9-0F1A-49E9-8D18-EE986A7B399A}"/>
            </a:ext>
          </a:extLst>
        </xdr:cNvPr>
        <xdr:cNvSpPr txBox="1"/>
      </xdr:nvSpPr>
      <xdr:spPr>
        <a:xfrm>
          <a:off x="6737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121048</xdr:rowOff>
    </xdr:from>
    <xdr:ext cx="469744" cy="259045"/>
    <xdr:sp macro="" textlink="">
      <xdr:nvSpPr>
        <xdr:cNvPr id="373" name="n_1mainValue【公営住宅】&#10;一人当たり面積">
          <a:extLst>
            <a:ext uri="{FF2B5EF4-FFF2-40B4-BE49-F238E27FC236}">
              <a16:creationId xmlns:a16="http://schemas.microsoft.com/office/drawing/2014/main" id="{0F8164DD-EDCD-4DB4-9FD5-729C5524CCA1}"/>
            </a:ext>
          </a:extLst>
        </xdr:cNvPr>
        <xdr:cNvSpPr txBox="1"/>
      </xdr:nvSpPr>
      <xdr:spPr>
        <a:xfrm>
          <a:off x="9391727" y="1400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133621</xdr:rowOff>
    </xdr:from>
    <xdr:ext cx="469744" cy="259045"/>
    <xdr:sp macro="" textlink="">
      <xdr:nvSpPr>
        <xdr:cNvPr id="374" name="n_2mainValue【公営住宅】&#10;一人当たり面積">
          <a:extLst>
            <a:ext uri="{FF2B5EF4-FFF2-40B4-BE49-F238E27FC236}">
              <a16:creationId xmlns:a16="http://schemas.microsoft.com/office/drawing/2014/main" id="{9041185D-75CC-465A-B072-8AC66FC356AF}"/>
            </a:ext>
          </a:extLst>
        </xdr:cNvPr>
        <xdr:cNvSpPr txBox="1"/>
      </xdr:nvSpPr>
      <xdr:spPr>
        <a:xfrm>
          <a:off x="8515427" y="1402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148099</xdr:rowOff>
    </xdr:from>
    <xdr:ext cx="469744" cy="259045"/>
    <xdr:sp macro="" textlink="">
      <xdr:nvSpPr>
        <xdr:cNvPr id="375" name="n_3mainValue【公営住宅】&#10;一人当たり面積">
          <a:extLst>
            <a:ext uri="{FF2B5EF4-FFF2-40B4-BE49-F238E27FC236}">
              <a16:creationId xmlns:a16="http://schemas.microsoft.com/office/drawing/2014/main" id="{C2874C2E-F2FD-4575-99B9-1C794EFAA4A9}"/>
            </a:ext>
          </a:extLst>
        </xdr:cNvPr>
        <xdr:cNvSpPr txBox="1"/>
      </xdr:nvSpPr>
      <xdr:spPr>
        <a:xfrm>
          <a:off x="7626427" y="1403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143718</xdr:rowOff>
    </xdr:from>
    <xdr:ext cx="469744" cy="259045"/>
    <xdr:sp macro="" textlink="">
      <xdr:nvSpPr>
        <xdr:cNvPr id="376" name="n_4mainValue【公営住宅】&#10;一人当たり面積">
          <a:extLst>
            <a:ext uri="{FF2B5EF4-FFF2-40B4-BE49-F238E27FC236}">
              <a16:creationId xmlns:a16="http://schemas.microsoft.com/office/drawing/2014/main" id="{C6620CB7-DB47-4137-A9DE-82894157F1B4}"/>
            </a:ext>
          </a:extLst>
        </xdr:cNvPr>
        <xdr:cNvSpPr txBox="1"/>
      </xdr:nvSpPr>
      <xdr:spPr>
        <a:xfrm>
          <a:off x="6737427" y="1403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CBCE7643-CC3C-439F-B0A1-5D15BD36816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EE8CCA85-ECF6-4B7A-ADBC-53A5BAA9075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BA8369A1-B041-44FD-AC04-A61FEFAC0A7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115FAC01-ECCA-44FD-8764-2B217E2BF4D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8FDA31B-C41C-4CAD-9961-CAE9973F4A0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70BF47E5-9BFB-4918-AD6A-5F782C03EAB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ABC4559D-94A6-4501-BB26-C32AD139FDE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1B5FA46E-0ABF-4ECE-8576-621381BB913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E46BE8AC-D348-4766-977B-E4FBD17A6A9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B6C41A42-33B4-4BCD-B69B-7D5B4364AA3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A25DDF2D-A051-4FDA-B1DA-90B3FA6FB8B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35065D45-A180-4B9C-932E-4ACCBD29C78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6D3DF083-A127-4C86-9E25-3C285368E1F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739B4805-7705-4C2D-9A33-D15790C6EFC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AC09602E-ED27-483C-BC0D-2F49C566046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CFC710BF-5536-40D5-99D8-D8DF19B4F0B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D006314E-E1AF-4FF9-8FC7-537AF75219C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3A15B39B-9F09-4C4E-A5D6-032DE94C51A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B1DC1C8C-AADE-4C0E-966C-AEEF38C942F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5EC62361-79B8-4B9B-9AFC-CFD26592385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BB423211-5FAA-438D-BCA1-B7EE10382AB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FD38A147-D81D-494D-AFBA-03FA9B71B2E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CE98FB66-75E1-4688-A5B4-30ADE85E644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A0B39C25-EC02-495B-B800-B42D301991D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AAD64CAB-9D6C-436A-9E77-CAF392F9DCA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9E5A318C-E26C-4854-8C94-75F7CE9B4CC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CE6F22AC-EB0F-4A31-BED3-EE43A780ECD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7A11D0F9-0864-42C8-975A-B97BBED1AF5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608C7D91-5911-44E1-B40C-999180B1F12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F48DC4CA-AD33-4FA5-9979-C4BB85EB879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14C0C4B7-6788-4701-A0D0-C281650D544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EFD20D20-EDCE-4B79-ABD5-8054EEEEF53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9A88F66A-1528-4499-B9BC-72C8CF32FCD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AB4EE3EE-B7FE-48A0-9A3C-1F50F55F967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18C36BC5-392A-4C03-BBDB-8A1611EE41A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52B1F854-BE8F-4E0B-AEE8-E02D74E515A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a:extLst>
            <a:ext uri="{FF2B5EF4-FFF2-40B4-BE49-F238E27FC236}">
              <a16:creationId xmlns:a16="http://schemas.microsoft.com/office/drawing/2014/main" id="{C14CBB35-AAC1-4D34-9F73-03F72A6B1A82}"/>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B2692CE7-A7DE-4A65-A632-6F1B4A43DD5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C0E72ED6-B3FD-4839-87F6-9E96BD078D3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a:extLst>
            <a:ext uri="{FF2B5EF4-FFF2-40B4-BE49-F238E27FC236}">
              <a16:creationId xmlns:a16="http://schemas.microsoft.com/office/drawing/2014/main" id="{D17BE90D-C358-4411-BAF9-0C53C3210B82}"/>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B67E1D88-9203-4A53-9F51-BC901FA45497}"/>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a:extLst>
            <a:ext uri="{FF2B5EF4-FFF2-40B4-BE49-F238E27FC236}">
              <a16:creationId xmlns:a16="http://schemas.microsoft.com/office/drawing/2014/main" id="{9ABD6065-86F3-4C42-8EED-1F40E0C3B51F}"/>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1C8B1823-D3AF-4A50-8E50-1319868ADB7F}"/>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a:extLst>
            <a:ext uri="{FF2B5EF4-FFF2-40B4-BE49-F238E27FC236}">
              <a16:creationId xmlns:a16="http://schemas.microsoft.com/office/drawing/2014/main" id="{223183CB-ED62-4472-8CC3-94FD68B5E019}"/>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15287989-797A-4BFD-BEFA-F50FCCC15E7E}"/>
            </a:ext>
          </a:extLst>
        </xdr:cNvPr>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a:extLst>
            <a:ext uri="{FF2B5EF4-FFF2-40B4-BE49-F238E27FC236}">
              <a16:creationId xmlns:a16="http://schemas.microsoft.com/office/drawing/2014/main" id="{4FE59BC2-9728-4D2A-A65F-776F1AFC5F11}"/>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a:extLst>
            <a:ext uri="{FF2B5EF4-FFF2-40B4-BE49-F238E27FC236}">
              <a16:creationId xmlns:a16="http://schemas.microsoft.com/office/drawing/2014/main" id="{99F38C9E-B944-49CF-AEAB-974209D2EF2E}"/>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4" name="フローチャート: 判断 423">
          <a:extLst>
            <a:ext uri="{FF2B5EF4-FFF2-40B4-BE49-F238E27FC236}">
              <a16:creationId xmlns:a16="http://schemas.microsoft.com/office/drawing/2014/main" id="{8731E0A1-0B73-4E17-8126-CC2A857B1BC5}"/>
            </a:ext>
          </a:extLst>
        </xdr:cNvPr>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5" name="フローチャート: 判断 424">
          <a:extLst>
            <a:ext uri="{FF2B5EF4-FFF2-40B4-BE49-F238E27FC236}">
              <a16:creationId xmlns:a16="http://schemas.microsoft.com/office/drawing/2014/main" id="{DCCD3D4A-7085-4FB7-940A-3E42A1650838}"/>
            </a:ext>
          </a:extLst>
        </xdr:cNvPr>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6" name="フローチャート: 判断 425">
          <a:extLst>
            <a:ext uri="{FF2B5EF4-FFF2-40B4-BE49-F238E27FC236}">
              <a16:creationId xmlns:a16="http://schemas.microsoft.com/office/drawing/2014/main" id="{50707F0D-DB6F-40EB-82FC-D43FC05C9BD0}"/>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DD9FCA00-BEB9-45CE-8C13-98ED6D419E1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05407C3-2DBD-4283-950A-D6FB24139D1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F6680EE-1235-4A07-8009-1903B0FE1FC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B74A1D5-4860-4841-B60D-F0C9C63CA55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189B40C-3588-4B81-9557-C1C4974EBED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166370</xdr:rowOff>
    </xdr:from>
    <xdr:to>
      <xdr:col>85</xdr:col>
      <xdr:colOff>177800</xdr:colOff>
      <xdr:row>40</xdr:row>
      <xdr:rowOff>96520</xdr:rowOff>
    </xdr:to>
    <xdr:sp macro="" textlink="">
      <xdr:nvSpPr>
        <xdr:cNvPr id="432" name="楕円 431">
          <a:extLst>
            <a:ext uri="{FF2B5EF4-FFF2-40B4-BE49-F238E27FC236}">
              <a16:creationId xmlns:a16="http://schemas.microsoft.com/office/drawing/2014/main" id="{76BF6870-585A-43B1-98D5-4903695A9F99}"/>
            </a:ext>
          </a:extLst>
        </xdr:cNvPr>
        <xdr:cNvSpPr/>
      </xdr:nvSpPr>
      <xdr:spPr>
        <a:xfrm>
          <a:off x="16268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81297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D86BBC4B-A519-4708-B63B-CD8EB3454C16}"/>
            </a:ext>
          </a:extLst>
        </xdr:cNvPr>
        <xdr:cNvSpPr txBox="1"/>
      </xdr:nvSpPr>
      <xdr:spPr>
        <a:xfrm>
          <a:off x="16357600" y="676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147320</xdr:rowOff>
    </xdr:from>
    <xdr:to>
      <xdr:col>81</xdr:col>
      <xdr:colOff>101600</xdr:colOff>
      <xdr:row>40</xdr:row>
      <xdr:rowOff>77470</xdr:rowOff>
    </xdr:to>
    <xdr:sp macro="" textlink="">
      <xdr:nvSpPr>
        <xdr:cNvPr id="434" name="楕円 433">
          <a:extLst>
            <a:ext uri="{FF2B5EF4-FFF2-40B4-BE49-F238E27FC236}">
              <a16:creationId xmlns:a16="http://schemas.microsoft.com/office/drawing/2014/main" id="{B79C840B-1419-4CC2-9141-318A7B03D685}"/>
            </a:ext>
          </a:extLst>
        </xdr:cNvPr>
        <xdr:cNvSpPr/>
      </xdr:nvSpPr>
      <xdr:spPr>
        <a:xfrm>
          <a:off x="15430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26670</xdr:rowOff>
    </xdr:from>
    <xdr:to>
      <xdr:col>85</xdr:col>
      <xdr:colOff>127000</xdr:colOff>
      <xdr:row>40</xdr:row>
      <xdr:rowOff>45720</xdr:rowOff>
    </xdr:to>
    <xdr:cxnSp macro="">
      <xdr:nvCxnSpPr>
        <xdr:cNvPr id="435" name="直線コネクタ 434">
          <a:extLst>
            <a:ext uri="{FF2B5EF4-FFF2-40B4-BE49-F238E27FC236}">
              <a16:creationId xmlns:a16="http://schemas.microsoft.com/office/drawing/2014/main" id="{33603221-62E6-45CB-946D-2E7B7158EBBF}"/>
            </a:ext>
          </a:extLst>
        </xdr:cNvPr>
        <xdr:cNvCxnSpPr/>
      </xdr:nvCxnSpPr>
      <xdr:spPr>
        <a:xfrm>
          <a:off x="15481300" y="68846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127000</xdr:rowOff>
    </xdr:from>
    <xdr:to>
      <xdr:col>76</xdr:col>
      <xdr:colOff>165100</xdr:colOff>
      <xdr:row>40</xdr:row>
      <xdr:rowOff>57150</xdr:rowOff>
    </xdr:to>
    <xdr:sp macro="" textlink="">
      <xdr:nvSpPr>
        <xdr:cNvPr id="436" name="楕円 435">
          <a:extLst>
            <a:ext uri="{FF2B5EF4-FFF2-40B4-BE49-F238E27FC236}">
              <a16:creationId xmlns:a16="http://schemas.microsoft.com/office/drawing/2014/main" id="{F572D4CB-1730-4EB4-81D4-A1D918858A29}"/>
            </a:ext>
          </a:extLst>
        </xdr:cNvPr>
        <xdr:cNvSpPr/>
      </xdr:nvSpPr>
      <xdr:spPr>
        <a:xfrm>
          <a:off x="145415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6350</xdr:rowOff>
    </xdr:from>
    <xdr:to>
      <xdr:col>81</xdr:col>
      <xdr:colOff>50800</xdr:colOff>
      <xdr:row>40</xdr:row>
      <xdr:rowOff>26670</xdr:rowOff>
    </xdr:to>
    <xdr:cxnSp macro="">
      <xdr:nvCxnSpPr>
        <xdr:cNvPr id="437" name="直線コネクタ 436">
          <a:extLst>
            <a:ext uri="{FF2B5EF4-FFF2-40B4-BE49-F238E27FC236}">
              <a16:creationId xmlns:a16="http://schemas.microsoft.com/office/drawing/2014/main" id="{363C550D-D9A8-49C4-9109-5CFA5E76E22D}"/>
            </a:ext>
          </a:extLst>
        </xdr:cNvPr>
        <xdr:cNvCxnSpPr/>
      </xdr:nvCxnSpPr>
      <xdr:spPr>
        <a:xfrm>
          <a:off x="14592300" y="686435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101600</xdr:rowOff>
    </xdr:from>
    <xdr:to>
      <xdr:col>72</xdr:col>
      <xdr:colOff>38100</xdr:colOff>
      <xdr:row>40</xdr:row>
      <xdr:rowOff>31750</xdr:rowOff>
    </xdr:to>
    <xdr:sp macro="" textlink="">
      <xdr:nvSpPr>
        <xdr:cNvPr id="438" name="楕円 437">
          <a:extLst>
            <a:ext uri="{FF2B5EF4-FFF2-40B4-BE49-F238E27FC236}">
              <a16:creationId xmlns:a16="http://schemas.microsoft.com/office/drawing/2014/main" id="{B08B0E03-5252-4045-B73A-C44B99964F2F}"/>
            </a:ext>
          </a:extLst>
        </xdr:cNvPr>
        <xdr:cNvSpPr/>
      </xdr:nvSpPr>
      <xdr:spPr>
        <a:xfrm>
          <a:off x="13652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152400</xdr:rowOff>
    </xdr:from>
    <xdr:to>
      <xdr:col>76</xdr:col>
      <xdr:colOff>114300</xdr:colOff>
      <xdr:row>40</xdr:row>
      <xdr:rowOff>6350</xdr:rowOff>
    </xdr:to>
    <xdr:cxnSp macro="">
      <xdr:nvCxnSpPr>
        <xdr:cNvPr id="439" name="直線コネクタ 438">
          <a:extLst>
            <a:ext uri="{FF2B5EF4-FFF2-40B4-BE49-F238E27FC236}">
              <a16:creationId xmlns:a16="http://schemas.microsoft.com/office/drawing/2014/main" id="{CC2EB8C2-6B1F-4733-9A4D-D0E9FA7254B8}"/>
            </a:ext>
          </a:extLst>
        </xdr:cNvPr>
        <xdr:cNvCxnSpPr/>
      </xdr:nvCxnSpPr>
      <xdr:spPr>
        <a:xfrm>
          <a:off x="13703300" y="68389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73660</xdr:rowOff>
    </xdr:from>
    <xdr:to>
      <xdr:col>67</xdr:col>
      <xdr:colOff>101600</xdr:colOff>
      <xdr:row>40</xdr:row>
      <xdr:rowOff>3810</xdr:rowOff>
    </xdr:to>
    <xdr:sp macro="" textlink="">
      <xdr:nvSpPr>
        <xdr:cNvPr id="440" name="楕円 439">
          <a:extLst>
            <a:ext uri="{FF2B5EF4-FFF2-40B4-BE49-F238E27FC236}">
              <a16:creationId xmlns:a16="http://schemas.microsoft.com/office/drawing/2014/main" id="{29D5E435-C5E8-4E47-A2E1-098E1D2CB364}"/>
            </a:ext>
          </a:extLst>
        </xdr:cNvPr>
        <xdr:cNvSpPr/>
      </xdr:nvSpPr>
      <xdr:spPr>
        <a:xfrm>
          <a:off x="127635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124460</xdr:rowOff>
    </xdr:from>
    <xdr:to>
      <xdr:col>71</xdr:col>
      <xdr:colOff>177800</xdr:colOff>
      <xdr:row>39</xdr:row>
      <xdr:rowOff>152400</xdr:rowOff>
    </xdr:to>
    <xdr:cxnSp macro="">
      <xdr:nvCxnSpPr>
        <xdr:cNvPr id="441" name="直線コネクタ 440">
          <a:extLst>
            <a:ext uri="{FF2B5EF4-FFF2-40B4-BE49-F238E27FC236}">
              <a16:creationId xmlns:a16="http://schemas.microsoft.com/office/drawing/2014/main" id="{244DD55D-62EE-4A69-8D22-F60555D890D1}"/>
            </a:ext>
          </a:extLst>
        </xdr:cNvPr>
        <xdr:cNvCxnSpPr/>
      </xdr:nvCxnSpPr>
      <xdr:spPr>
        <a:xfrm>
          <a:off x="12814300" y="681101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BD32827-06FE-4396-96C2-DE9E71225B17}"/>
            </a:ext>
          </a:extLst>
        </xdr:cNvPr>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48076046-E428-457F-A569-4E57814B0A44}"/>
            </a:ext>
          </a:extLst>
        </xdr:cNvPr>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ABED01E4-AF88-4D71-8321-F3085BFB51C7}"/>
            </a:ext>
          </a:extLst>
        </xdr:cNvPr>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7D72B68B-4D4B-445A-A404-F1559CB4C60E}"/>
            </a:ext>
          </a:extLst>
        </xdr:cNvPr>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68597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475172EC-3D2A-4660-B8C5-CB3DD94A222F}"/>
            </a:ext>
          </a:extLst>
        </xdr:cNvPr>
        <xdr:cNvSpPr txBox="1"/>
      </xdr:nvSpPr>
      <xdr:spPr>
        <a:xfrm>
          <a:off x="152660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48277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9BDCCCDC-AE9B-4378-B896-81AAFF48B9DA}"/>
            </a:ext>
          </a:extLst>
        </xdr:cNvPr>
        <xdr:cNvSpPr txBox="1"/>
      </xdr:nvSpPr>
      <xdr:spPr>
        <a:xfrm>
          <a:off x="14389744" y="690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22877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86566B0B-8AF7-49D6-89C0-1AC40CD9352E}"/>
            </a:ext>
          </a:extLst>
        </xdr:cNvPr>
        <xdr:cNvSpPr txBox="1"/>
      </xdr:nvSpPr>
      <xdr:spPr>
        <a:xfrm>
          <a:off x="13500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166387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D8536094-FA12-45C0-992A-4375E90C1D90}"/>
            </a:ext>
          </a:extLst>
        </xdr:cNvPr>
        <xdr:cNvSpPr txBox="1"/>
      </xdr:nvSpPr>
      <xdr:spPr>
        <a:xfrm>
          <a:off x="12611744" y="685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9390BB04-9689-46EF-A934-E67F4CC80F9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6C81E70E-85BD-4001-BA62-6925DFBDFCF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7CB008C1-2074-4E72-8E40-70F6083009F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CC5CFA47-571F-4BBF-A017-86A5A38C2F7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E870015D-E9CD-46F4-B658-716DA641DE4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984113F0-61F9-43D8-BB63-62BB3E3F6D9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65FB9CE8-74E9-41BA-8658-07E290C1FE7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C8385136-C62B-4A87-92AD-4DAB4145D57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36F6F476-4EB5-41C7-856B-7E0CFA5AD2C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93FB4F9E-C499-4967-A32A-DBC29A9C1B4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48C5B9DA-829F-46BD-9BFE-5D5FF60239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E9E132FC-ADBA-4D92-A27C-0B6C19C7519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6221A40B-8AA2-4EA9-94B8-3FEA546EFBD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4BC8E2C0-C84C-48BB-B746-A5133D5B3B2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1DFDD689-2400-4AB7-887B-6B170E19AAA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04BF3D12-EF51-4493-836E-EFE64CD16EC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A19FFE7E-8223-4C5C-9A98-5D4A1F0B95E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5E8D9979-FA06-48A8-A2EE-8D996D871077}"/>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065D5F38-6817-4733-A485-191728149DC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2037B4F4-EACC-4ABF-85AC-A056FECE1A5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E008C000-39D0-47DE-A1BA-365DC2F823C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78F99BB3-6195-46F2-B9DD-3E95D8B3399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6C037428-D489-4A6C-9DA1-F93A42A99C3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a:extLst>
            <a:ext uri="{FF2B5EF4-FFF2-40B4-BE49-F238E27FC236}">
              <a16:creationId xmlns:a16="http://schemas.microsoft.com/office/drawing/2014/main" id="{E1F5B09B-5B5A-45C4-AAF4-36FFDC515484}"/>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FF75B7AC-3AC3-4459-9F49-3DF7512054E4}"/>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a:extLst>
            <a:ext uri="{FF2B5EF4-FFF2-40B4-BE49-F238E27FC236}">
              <a16:creationId xmlns:a16="http://schemas.microsoft.com/office/drawing/2014/main" id="{84D68ED4-2E40-4D9F-941D-A81CF69282F8}"/>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771667A3-4F56-4B9A-923E-17BBF1C34135}"/>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a:extLst>
            <a:ext uri="{FF2B5EF4-FFF2-40B4-BE49-F238E27FC236}">
              <a16:creationId xmlns:a16="http://schemas.microsoft.com/office/drawing/2014/main" id="{B842FE32-41FC-4D9F-A81A-A04DDFD18549}"/>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E09B52EB-1173-42A1-927E-BCE90EA012E2}"/>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a:extLst>
            <a:ext uri="{FF2B5EF4-FFF2-40B4-BE49-F238E27FC236}">
              <a16:creationId xmlns:a16="http://schemas.microsoft.com/office/drawing/2014/main" id="{76927E09-ADD2-4AF2-9702-AF0C70F679B2}"/>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a:extLst>
            <a:ext uri="{FF2B5EF4-FFF2-40B4-BE49-F238E27FC236}">
              <a16:creationId xmlns:a16="http://schemas.microsoft.com/office/drawing/2014/main" id="{0B230EED-9884-4D6B-8926-D3965AEEF1B1}"/>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1" name="フローチャート: 判断 480">
          <a:extLst>
            <a:ext uri="{FF2B5EF4-FFF2-40B4-BE49-F238E27FC236}">
              <a16:creationId xmlns:a16="http://schemas.microsoft.com/office/drawing/2014/main" id="{15A97504-66A7-4993-9847-F2C929016541}"/>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2" name="フローチャート: 判断 481">
          <a:extLst>
            <a:ext uri="{FF2B5EF4-FFF2-40B4-BE49-F238E27FC236}">
              <a16:creationId xmlns:a16="http://schemas.microsoft.com/office/drawing/2014/main" id="{CA36148C-BE96-418A-B259-569902CBE372}"/>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3" name="フローチャート: 判断 482">
          <a:extLst>
            <a:ext uri="{FF2B5EF4-FFF2-40B4-BE49-F238E27FC236}">
              <a16:creationId xmlns:a16="http://schemas.microsoft.com/office/drawing/2014/main" id="{63D59FE4-A0D6-434B-B0EE-A7EF2164B829}"/>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A783FF38-40D2-438E-BDFC-9EE0BDCC29F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4969FE45-8239-4407-BDEF-6EBFCD3B383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789B67F-DA3E-403A-B2D7-F1CF509B0FF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7CC4C53-D49A-4231-8454-3E2A61C7D74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8D5782E-63D8-4BDC-BE3F-1EC95D4AC85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78740</xdr:rowOff>
    </xdr:from>
    <xdr:to>
      <xdr:col>116</xdr:col>
      <xdr:colOff>114300</xdr:colOff>
      <xdr:row>41</xdr:row>
      <xdr:rowOff>8890</xdr:rowOff>
    </xdr:to>
    <xdr:sp macro="" textlink="">
      <xdr:nvSpPr>
        <xdr:cNvPr id="489" name="楕円 488">
          <a:extLst>
            <a:ext uri="{FF2B5EF4-FFF2-40B4-BE49-F238E27FC236}">
              <a16:creationId xmlns:a16="http://schemas.microsoft.com/office/drawing/2014/main" id="{3E225122-42AC-4694-B0CA-8E118C46971D}"/>
            </a:ext>
          </a:extLst>
        </xdr:cNvPr>
        <xdr:cNvSpPr/>
      </xdr:nvSpPr>
      <xdr:spPr>
        <a:xfrm>
          <a:off x="22110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57167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6BDF4000-846A-4033-AB8C-C3BA152A43E0}"/>
            </a:ext>
          </a:extLst>
        </xdr:cNvPr>
        <xdr:cNvSpPr txBox="1"/>
      </xdr:nvSpPr>
      <xdr:spPr>
        <a:xfrm>
          <a:off x="221996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82550</xdr:rowOff>
    </xdr:from>
    <xdr:to>
      <xdr:col>112</xdr:col>
      <xdr:colOff>38100</xdr:colOff>
      <xdr:row>41</xdr:row>
      <xdr:rowOff>12700</xdr:rowOff>
    </xdr:to>
    <xdr:sp macro="" textlink="">
      <xdr:nvSpPr>
        <xdr:cNvPr id="491" name="楕円 490">
          <a:extLst>
            <a:ext uri="{FF2B5EF4-FFF2-40B4-BE49-F238E27FC236}">
              <a16:creationId xmlns:a16="http://schemas.microsoft.com/office/drawing/2014/main" id="{918CDCE3-F6F4-4B25-AB8A-A245F75F9502}"/>
            </a:ext>
          </a:extLst>
        </xdr:cNvPr>
        <xdr:cNvSpPr/>
      </xdr:nvSpPr>
      <xdr:spPr>
        <a:xfrm>
          <a:off x="21272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129540</xdr:rowOff>
    </xdr:from>
    <xdr:to>
      <xdr:col>116</xdr:col>
      <xdr:colOff>63500</xdr:colOff>
      <xdr:row>40</xdr:row>
      <xdr:rowOff>133350</xdr:rowOff>
    </xdr:to>
    <xdr:cxnSp macro="">
      <xdr:nvCxnSpPr>
        <xdr:cNvPr id="492" name="直線コネクタ 491">
          <a:extLst>
            <a:ext uri="{FF2B5EF4-FFF2-40B4-BE49-F238E27FC236}">
              <a16:creationId xmlns:a16="http://schemas.microsoft.com/office/drawing/2014/main" id="{EBABE7B0-2A10-481E-892B-E218BBAE67DA}"/>
            </a:ext>
          </a:extLst>
        </xdr:cNvPr>
        <xdr:cNvCxnSpPr/>
      </xdr:nvCxnSpPr>
      <xdr:spPr>
        <a:xfrm flipV="1">
          <a:off x="21323300" y="6987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86360</xdr:rowOff>
    </xdr:from>
    <xdr:to>
      <xdr:col>107</xdr:col>
      <xdr:colOff>101600</xdr:colOff>
      <xdr:row>41</xdr:row>
      <xdr:rowOff>16510</xdr:rowOff>
    </xdr:to>
    <xdr:sp macro="" textlink="">
      <xdr:nvSpPr>
        <xdr:cNvPr id="493" name="楕円 492">
          <a:extLst>
            <a:ext uri="{FF2B5EF4-FFF2-40B4-BE49-F238E27FC236}">
              <a16:creationId xmlns:a16="http://schemas.microsoft.com/office/drawing/2014/main" id="{F448EEFF-16FA-4423-BDCB-93535763ED36}"/>
            </a:ext>
          </a:extLst>
        </xdr:cNvPr>
        <xdr:cNvSpPr/>
      </xdr:nvSpPr>
      <xdr:spPr>
        <a:xfrm>
          <a:off x="20383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133350</xdr:rowOff>
    </xdr:from>
    <xdr:to>
      <xdr:col>111</xdr:col>
      <xdr:colOff>177800</xdr:colOff>
      <xdr:row>40</xdr:row>
      <xdr:rowOff>137160</xdr:rowOff>
    </xdr:to>
    <xdr:cxnSp macro="">
      <xdr:nvCxnSpPr>
        <xdr:cNvPr id="494" name="直線コネクタ 493">
          <a:extLst>
            <a:ext uri="{FF2B5EF4-FFF2-40B4-BE49-F238E27FC236}">
              <a16:creationId xmlns:a16="http://schemas.microsoft.com/office/drawing/2014/main" id="{D1651AA0-6CD9-4372-A9ED-58B4248AEC83}"/>
            </a:ext>
          </a:extLst>
        </xdr:cNvPr>
        <xdr:cNvCxnSpPr/>
      </xdr:nvCxnSpPr>
      <xdr:spPr>
        <a:xfrm flipV="1">
          <a:off x="20434300" y="699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88900</xdr:rowOff>
    </xdr:from>
    <xdr:to>
      <xdr:col>102</xdr:col>
      <xdr:colOff>165100</xdr:colOff>
      <xdr:row>41</xdr:row>
      <xdr:rowOff>19050</xdr:rowOff>
    </xdr:to>
    <xdr:sp macro="" textlink="">
      <xdr:nvSpPr>
        <xdr:cNvPr id="495" name="楕円 494">
          <a:extLst>
            <a:ext uri="{FF2B5EF4-FFF2-40B4-BE49-F238E27FC236}">
              <a16:creationId xmlns:a16="http://schemas.microsoft.com/office/drawing/2014/main" id="{A1617952-70E4-4FD6-B2BF-46130A5296C0}"/>
            </a:ext>
          </a:extLst>
        </xdr:cNvPr>
        <xdr:cNvSpPr/>
      </xdr:nvSpPr>
      <xdr:spPr>
        <a:xfrm>
          <a:off x="19494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137160</xdr:rowOff>
    </xdr:from>
    <xdr:to>
      <xdr:col>107</xdr:col>
      <xdr:colOff>50800</xdr:colOff>
      <xdr:row>40</xdr:row>
      <xdr:rowOff>139700</xdr:rowOff>
    </xdr:to>
    <xdr:cxnSp macro="">
      <xdr:nvCxnSpPr>
        <xdr:cNvPr id="496" name="直線コネクタ 495">
          <a:extLst>
            <a:ext uri="{FF2B5EF4-FFF2-40B4-BE49-F238E27FC236}">
              <a16:creationId xmlns:a16="http://schemas.microsoft.com/office/drawing/2014/main" id="{E2E703EE-8922-4924-B792-AFD9F7A8CD7C}"/>
            </a:ext>
          </a:extLst>
        </xdr:cNvPr>
        <xdr:cNvCxnSpPr/>
      </xdr:nvCxnSpPr>
      <xdr:spPr>
        <a:xfrm flipV="1">
          <a:off x="19545300" y="69951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92710</xdr:rowOff>
    </xdr:from>
    <xdr:to>
      <xdr:col>98</xdr:col>
      <xdr:colOff>38100</xdr:colOff>
      <xdr:row>41</xdr:row>
      <xdr:rowOff>22860</xdr:rowOff>
    </xdr:to>
    <xdr:sp macro="" textlink="">
      <xdr:nvSpPr>
        <xdr:cNvPr id="497" name="楕円 496">
          <a:extLst>
            <a:ext uri="{FF2B5EF4-FFF2-40B4-BE49-F238E27FC236}">
              <a16:creationId xmlns:a16="http://schemas.microsoft.com/office/drawing/2014/main" id="{3BBDCB48-5FB0-4CD0-9083-23E518CE7765}"/>
            </a:ext>
          </a:extLst>
        </xdr:cNvPr>
        <xdr:cNvSpPr/>
      </xdr:nvSpPr>
      <xdr:spPr>
        <a:xfrm>
          <a:off x="18605500" y="69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139700</xdr:rowOff>
    </xdr:from>
    <xdr:to>
      <xdr:col>102</xdr:col>
      <xdr:colOff>114300</xdr:colOff>
      <xdr:row>40</xdr:row>
      <xdr:rowOff>143510</xdr:rowOff>
    </xdr:to>
    <xdr:cxnSp macro="">
      <xdr:nvCxnSpPr>
        <xdr:cNvPr id="498" name="直線コネクタ 497">
          <a:extLst>
            <a:ext uri="{FF2B5EF4-FFF2-40B4-BE49-F238E27FC236}">
              <a16:creationId xmlns:a16="http://schemas.microsoft.com/office/drawing/2014/main" id="{55045B4A-0962-416C-B400-ADF95FD9C2C6}"/>
            </a:ext>
          </a:extLst>
        </xdr:cNvPr>
        <xdr:cNvCxnSpPr/>
      </xdr:nvCxnSpPr>
      <xdr:spPr>
        <a:xfrm flipV="1">
          <a:off x="18656300" y="6997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E9EC7636-1579-43A7-BF46-F04D33011B32}"/>
            </a:ext>
          </a:extLst>
        </xdr:cNvPr>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C1D3334D-85E8-405E-9418-7CC77BB14BFF}"/>
            </a:ext>
          </a:extLst>
        </xdr:cNvPr>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2154F50A-9C93-4DE4-9774-020B59BF1030}"/>
            </a:ext>
          </a:extLst>
        </xdr:cNvPr>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622C2CA2-81EE-4F61-AD68-91954FF36DE2}"/>
            </a:ext>
          </a:extLst>
        </xdr:cNvPr>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3827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42525FB-F87A-4F74-9B55-90085EAC1763}"/>
            </a:ext>
          </a:extLst>
        </xdr:cNvPr>
        <xdr:cNvSpPr txBox="1"/>
      </xdr:nvSpPr>
      <xdr:spPr>
        <a:xfrm>
          <a:off x="21075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7637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5A4FF431-17D8-4FD2-8321-B9C02D6388BD}"/>
            </a:ext>
          </a:extLst>
        </xdr:cNvPr>
        <xdr:cNvSpPr txBox="1"/>
      </xdr:nvSpPr>
      <xdr:spPr>
        <a:xfrm>
          <a:off x="20199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10177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156306BF-2CC3-447E-A715-53E4C59485D7}"/>
            </a:ext>
          </a:extLst>
        </xdr:cNvPr>
        <xdr:cNvSpPr txBox="1"/>
      </xdr:nvSpPr>
      <xdr:spPr>
        <a:xfrm>
          <a:off x="19310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13987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4AE7F572-1F1F-45FD-BEC9-D876F9CFB90A}"/>
            </a:ext>
          </a:extLst>
        </xdr:cNvPr>
        <xdr:cNvSpPr txBox="1"/>
      </xdr:nvSpPr>
      <xdr:spPr>
        <a:xfrm>
          <a:off x="18421427" y="704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A7534383-ED6C-4C1F-9D22-059CDAC80C6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ABD9A21-D40F-4F5F-AA98-6FFA4FC73EF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21963C2A-3522-48AF-82F2-88626D38C7E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5A524752-FCC2-4799-A4C8-FCE655D2B02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A042F672-2031-4ACE-A4BB-BCE6819D7F1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73387F98-0891-4DCD-9DD4-1019332B424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E2884172-C173-4C96-9FA7-B0C9D46FFA2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28CD70D3-31FC-4C21-AD1E-9B243078319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6AEAB0A1-4299-4EA7-85A2-D48E81C36B5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BF2BC5FD-B34D-4074-923A-C6192CD023F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C09DDADB-5E69-439C-913F-3209CF50C9E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F0D1BE62-C3C3-4E82-AE5E-C7C1CBC6710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4F39BA8F-45A4-45A2-9545-9F76839863E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6A82B077-9EC5-482B-9B23-3DF8BB1C0C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BC45C492-69D8-4564-A10F-2C9E268D6E3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B895DC68-3AEE-4318-AC57-FCC052E13F5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BB48D6A7-6C86-4243-A81A-1BA137F5F12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425592FE-79AD-469F-98E8-E7E66744AD4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2B89BA8-040F-4F57-9DB5-9D2C77CAC7D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D056DDD9-A974-40EB-9391-A29C69CF5C2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C676586D-4B71-42BC-8041-CF90A55C63C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D268CB42-3890-4477-8587-4385E32B4A6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A721C418-6E0C-445B-AEBF-5E88372793D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C8E8D020-4B31-4249-8365-A3EF28E7E7C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a:extLst>
            <a:ext uri="{FF2B5EF4-FFF2-40B4-BE49-F238E27FC236}">
              <a16:creationId xmlns:a16="http://schemas.microsoft.com/office/drawing/2014/main" id="{0BDD5BF1-D6E6-4F91-9528-EFE686B7E8D8}"/>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D78C2736-D56E-4FFC-9A77-6EDF3AB6A48D}"/>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a:extLst>
            <a:ext uri="{FF2B5EF4-FFF2-40B4-BE49-F238E27FC236}">
              <a16:creationId xmlns:a16="http://schemas.microsoft.com/office/drawing/2014/main" id="{943E127C-D97C-4471-8136-30359A29E3A5}"/>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B87CBDF8-E757-4065-8B04-86F1091F5085}"/>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a:extLst>
            <a:ext uri="{FF2B5EF4-FFF2-40B4-BE49-F238E27FC236}">
              <a16:creationId xmlns:a16="http://schemas.microsoft.com/office/drawing/2014/main" id="{4752CF0D-A9FC-439B-BA13-A7F7B1079018}"/>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E16EB5BE-3DD5-4F11-928E-11980A0DFBCE}"/>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a:extLst>
            <a:ext uri="{FF2B5EF4-FFF2-40B4-BE49-F238E27FC236}">
              <a16:creationId xmlns:a16="http://schemas.microsoft.com/office/drawing/2014/main" id="{9E10F551-BC8E-4783-B623-C3D3ED7148E4}"/>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a:extLst>
            <a:ext uri="{FF2B5EF4-FFF2-40B4-BE49-F238E27FC236}">
              <a16:creationId xmlns:a16="http://schemas.microsoft.com/office/drawing/2014/main" id="{1B11FD42-88C1-4FC7-B676-F712EE234CEA}"/>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9" name="フローチャート: 判断 538">
          <a:extLst>
            <a:ext uri="{FF2B5EF4-FFF2-40B4-BE49-F238E27FC236}">
              <a16:creationId xmlns:a16="http://schemas.microsoft.com/office/drawing/2014/main" id="{BDB633CA-AC1B-4E9F-893E-2DAB05F0AC01}"/>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0" name="フローチャート: 判断 539">
          <a:extLst>
            <a:ext uri="{FF2B5EF4-FFF2-40B4-BE49-F238E27FC236}">
              <a16:creationId xmlns:a16="http://schemas.microsoft.com/office/drawing/2014/main" id="{D44BE0A8-9EFE-4ED0-8EAD-F47DE6B6759C}"/>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1" name="フローチャート: 判断 540">
          <a:extLst>
            <a:ext uri="{FF2B5EF4-FFF2-40B4-BE49-F238E27FC236}">
              <a16:creationId xmlns:a16="http://schemas.microsoft.com/office/drawing/2014/main" id="{5A14924A-E00C-481B-BD9C-C047E3A3C23F}"/>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A9FBBF0-F126-484D-B7D2-2121DEFCC6F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016BF56-E9F6-4AA1-A294-235258EB9E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D382BD2-47E6-4C1C-A20D-05EB24114BB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E68E6C4-E0A8-4AD6-BAA1-46310944F04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01C4639-11C3-4E65-A29C-44DC37FD6BB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47" name="楕円 546">
          <a:extLst>
            <a:ext uri="{FF2B5EF4-FFF2-40B4-BE49-F238E27FC236}">
              <a16:creationId xmlns:a16="http://schemas.microsoft.com/office/drawing/2014/main" id="{6FC5FA27-5044-4AEF-84F2-796F350BE647}"/>
            </a:ext>
          </a:extLst>
        </xdr:cNvPr>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BCFAC29C-D7C4-4123-947B-8E5E2581C06B}"/>
            </a:ext>
          </a:extLst>
        </xdr:cNvPr>
        <xdr:cNvSpPr txBox="1"/>
      </xdr:nvSpPr>
      <xdr:spPr>
        <a:xfrm>
          <a:off x="16357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147320</xdr:rowOff>
    </xdr:from>
    <xdr:to>
      <xdr:col>81</xdr:col>
      <xdr:colOff>101600</xdr:colOff>
      <xdr:row>60</xdr:row>
      <xdr:rowOff>77470</xdr:rowOff>
    </xdr:to>
    <xdr:sp macro="" textlink="">
      <xdr:nvSpPr>
        <xdr:cNvPr id="549" name="楕円 548">
          <a:extLst>
            <a:ext uri="{FF2B5EF4-FFF2-40B4-BE49-F238E27FC236}">
              <a16:creationId xmlns:a16="http://schemas.microsoft.com/office/drawing/2014/main" id="{07552C83-6D84-4C2F-B118-57187A8BA991}"/>
            </a:ext>
          </a:extLst>
        </xdr:cNvPr>
        <xdr:cNvSpPr/>
      </xdr:nvSpPr>
      <xdr:spPr>
        <a:xfrm>
          <a:off x="15430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26670</xdr:rowOff>
    </xdr:from>
    <xdr:to>
      <xdr:col>85</xdr:col>
      <xdr:colOff>127000</xdr:colOff>
      <xdr:row>60</xdr:row>
      <xdr:rowOff>68580</xdr:rowOff>
    </xdr:to>
    <xdr:cxnSp macro="">
      <xdr:nvCxnSpPr>
        <xdr:cNvPr id="550" name="直線コネクタ 549">
          <a:extLst>
            <a:ext uri="{FF2B5EF4-FFF2-40B4-BE49-F238E27FC236}">
              <a16:creationId xmlns:a16="http://schemas.microsoft.com/office/drawing/2014/main" id="{0B75384E-BAB1-4402-99F1-9EF50BA50044}"/>
            </a:ext>
          </a:extLst>
        </xdr:cNvPr>
        <xdr:cNvCxnSpPr/>
      </xdr:nvCxnSpPr>
      <xdr:spPr>
        <a:xfrm>
          <a:off x="15481300" y="103136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145415</xdr:rowOff>
    </xdr:from>
    <xdr:to>
      <xdr:col>76</xdr:col>
      <xdr:colOff>165100</xdr:colOff>
      <xdr:row>60</xdr:row>
      <xdr:rowOff>75565</xdr:rowOff>
    </xdr:to>
    <xdr:sp macro="" textlink="">
      <xdr:nvSpPr>
        <xdr:cNvPr id="551" name="楕円 550">
          <a:extLst>
            <a:ext uri="{FF2B5EF4-FFF2-40B4-BE49-F238E27FC236}">
              <a16:creationId xmlns:a16="http://schemas.microsoft.com/office/drawing/2014/main" id="{29A03E6A-AD32-4111-BE38-8BCF4D781E43}"/>
            </a:ext>
          </a:extLst>
        </xdr:cNvPr>
        <xdr:cNvSpPr/>
      </xdr:nvSpPr>
      <xdr:spPr>
        <a:xfrm>
          <a:off x="14541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24765</xdr:rowOff>
    </xdr:from>
    <xdr:to>
      <xdr:col>81</xdr:col>
      <xdr:colOff>50800</xdr:colOff>
      <xdr:row>60</xdr:row>
      <xdr:rowOff>26670</xdr:rowOff>
    </xdr:to>
    <xdr:cxnSp macro="">
      <xdr:nvCxnSpPr>
        <xdr:cNvPr id="552" name="直線コネクタ 551">
          <a:extLst>
            <a:ext uri="{FF2B5EF4-FFF2-40B4-BE49-F238E27FC236}">
              <a16:creationId xmlns:a16="http://schemas.microsoft.com/office/drawing/2014/main" id="{DB06498F-871A-454F-9807-9873F674348B}"/>
            </a:ext>
          </a:extLst>
        </xdr:cNvPr>
        <xdr:cNvCxnSpPr/>
      </xdr:nvCxnSpPr>
      <xdr:spPr>
        <a:xfrm>
          <a:off x="14592300" y="103117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53" name="楕円 552">
          <a:extLst>
            <a:ext uri="{FF2B5EF4-FFF2-40B4-BE49-F238E27FC236}">
              <a16:creationId xmlns:a16="http://schemas.microsoft.com/office/drawing/2014/main" id="{2437F3BA-68CC-4E23-9F90-75C2B4035832}"/>
            </a:ext>
          </a:extLst>
        </xdr:cNvPr>
        <xdr:cNvSpPr/>
      </xdr:nvSpPr>
      <xdr:spPr>
        <a:xfrm>
          <a:off x="13652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167640</xdr:rowOff>
    </xdr:from>
    <xdr:to>
      <xdr:col>76</xdr:col>
      <xdr:colOff>114300</xdr:colOff>
      <xdr:row>60</xdr:row>
      <xdr:rowOff>24765</xdr:rowOff>
    </xdr:to>
    <xdr:cxnSp macro="">
      <xdr:nvCxnSpPr>
        <xdr:cNvPr id="554" name="直線コネクタ 553">
          <a:extLst>
            <a:ext uri="{FF2B5EF4-FFF2-40B4-BE49-F238E27FC236}">
              <a16:creationId xmlns:a16="http://schemas.microsoft.com/office/drawing/2014/main" id="{C7A93E7C-AC1D-42C0-9F98-34BF3BB28F68}"/>
            </a:ext>
          </a:extLst>
        </xdr:cNvPr>
        <xdr:cNvCxnSpPr/>
      </xdr:nvCxnSpPr>
      <xdr:spPr>
        <a:xfrm>
          <a:off x="13703300" y="102831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105410</xdr:rowOff>
    </xdr:from>
    <xdr:to>
      <xdr:col>67</xdr:col>
      <xdr:colOff>101600</xdr:colOff>
      <xdr:row>60</xdr:row>
      <xdr:rowOff>35560</xdr:rowOff>
    </xdr:to>
    <xdr:sp macro="" textlink="">
      <xdr:nvSpPr>
        <xdr:cNvPr id="555" name="楕円 554">
          <a:extLst>
            <a:ext uri="{FF2B5EF4-FFF2-40B4-BE49-F238E27FC236}">
              <a16:creationId xmlns:a16="http://schemas.microsoft.com/office/drawing/2014/main" id="{CDBFC225-0C74-4087-9764-F3ADDD4FF67A}"/>
            </a:ext>
          </a:extLst>
        </xdr:cNvPr>
        <xdr:cNvSpPr/>
      </xdr:nvSpPr>
      <xdr:spPr>
        <a:xfrm>
          <a:off x="12763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156210</xdr:rowOff>
    </xdr:from>
    <xdr:to>
      <xdr:col>71</xdr:col>
      <xdr:colOff>177800</xdr:colOff>
      <xdr:row>59</xdr:row>
      <xdr:rowOff>167640</xdr:rowOff>
    </xdr:to>
    <xdr:cxnSp macro="">
      <xdr:nvCxnSpPr>
        <xdr:cNvPr id="556" name="直線コネクタ 555">
          <a:extLst>
            <a:ext uri="{FF2B5EF4-FFF2-40B4-BE49-F238E27FC236}">
              <a16:creationId xmlns:a16="http://schemas.microsoft.com/office/drawing/2014/main" id="{FEC6BD85-D931-4BB9-AF71-3F5FDF99D232}"/>
            </a:ext>
          </a:extLst>
        </xdr:cNvPr>
        <xdr:cNvCxnSpPr/>
      </xdr:nvCxnSpPr>
      <xdr:spPr>
        <a:xfrm>
          <a:off x="12814300" y="10271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557" name="n_1aveValue【学校施設】&#10;有形固定資産減価償却率">
          <a:extLst>
            <a:ext uri="{FF2B5EF4-FFF2-40B4-BE49-F238E27FC236}">
              <a16:creationId xmlns:a16="http://schemas.microsoft.com/office/drawing/2014/main" id="{D391097A-8CB2-444A-8908-DFCBA4BC3F8D}"/>
            </a:ext>
          </a:extLst>
        </xdr:cNvPr>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8" name="n_2aveValue【学校施設】&#10;有形固定資産減価償却率">
          <a:extLst>
            <a:ext uri="{FF2B5EF4-FFF2-40B4-BE49-F238E27FC236}">
              <a16:creationId xmlns:a16="http://schemas.microsoft.com/office/drawing/2014/main" id="{E7383B07-24B2-49FB-B1A3-F94AA146296B}"/>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559" name="n_3aveValue【学校施設】&#10;有形固定資産減価償却率">
          <a:extLst>
            <a:ext uri="{FF2B5EF4-FFF2-40B4-BE49-F238E27FC236}">
              <a16:creationId xmlns:a16="http://schemas.microsoft.com/office/drawing/2014/main" id="{766562F3-9908-4E06-8516-78AB77C7FB5B}"/>
            </a:ext>
          </a:extLst>
        </xdr:cNvPr>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60" name="n_4aveValue【学校施設】&#10;有形固定資産減価償却率">
          <a:extLst>
            <a:ext uri="{FF2B5EF4-FFF2-40B4-BE49-F238E27FC236}">
              <a16:creationId xmlns:a16="http://schemas.microsoft.com/office/drawing/2014/main" id="{A8AE5258-03EB-4A7D-8271-4598AEB763BF}"/>
            </a:ext>
          </a:extLst>
        </xdr:cNvPr>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93997</xdr:rowOff>
    </xdr:from>
    <xdr:ext cx="405111" cy="259045"/>
    <xdr:sp macro="" textlink="">
      <xdr:nvSpPr>
        <xdr:cNvPr id="561" name="n_1mainValue【学校施設】&#10;有形固定資産減価償却率">
          <a:extLst>
            <a:ext uri="{FF2B5EF4-FFF2-40B4-BE49-F238E27FC236}">
              <a16:creationId xmlns:a16="http://schemas.microsoft.com/office/drawing/2014/main" id="{4F0F49AE-4834-48B3-905E-8BDC9438773E}"/>
            </a:ext>
          </a:extLst>
        </xdr:cNvPr>
        <xdr:cNvSpPr txBox="1"/>
      </xdr:nvSpPr>
      <xdr:spPr>
        <a:xfrm>
          <a:off x="15266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66692</xdr:rowOff>
    </xdr:from>
    <xdr:ext cx="405111" cy="259045"/>
    <xdr:sp macro="" textlink="">
      <xdr:nvSpPr>
        <xdr:cNvPr id="562" name="n_2mainValue【学校施設】&#10;有形固定資産減価償却率">
          <a:extLst>
            <a:ext uri="{FF2B5EF4-FFF2-40B4-BE49-F238E27FC236}">
              <a16:creationId xmlns:a16="http://schemas.microsoft.com/office/drawing/2014/main" id="{D0863444-2571-41A3-B0DF-7C80A2FAD961}"/>
            </a:ext>
          </a:extLst>
        </xdr:cNvPr>
        <xdr:cNvSpPr txBox="1"/>
      </xdr:nvSpPr>
      <xdr:spPr>
        <a:xfrm>
          <a:off x="14389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63517</xdr:rowOff>
    </xdr:from>
    <xdr:ext cx="405111" cy="259045"/>
    <xdr:sp macro="" textlink="">
      <xdr:nvSpPr>
        <xdr:cNvPr id="563" name="n_3mainValue【学校施設】&#10;有形固定資産減価償却率">
          <a:extLst>
            <a:ext uri="{FF2B5EF4-FFF2-40B4-BE49-F238E27FC236}">
              <a16:creationId xmlns:a16="http://schemas.microsoft.com/office/drawing/2014/main" id="{1B767522-7A75-4DCF-8D2E-BCC4323C0386}"/>
            </a:ext>
          </a:extLst>
        </xdr:cNvPr>
        <xdr:cNvSpPr txBox="1"/>
      </xdr:nvSpPr>
      <xdr:spPr>
        <a:xfrm>
          <a:off x="13500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52087</xdr:rowOff>
    </xdr:from>
    <xdr:ext cx="405111" cy="259045"/>
    <xdr:sp macro="" textlink="">
      <xdr:nvSpPr>
        <xdr:cNvPr id="564" name="n_4mainValue【学校施設】&#10;有形固定資産減価償却率">
          <a:extLst>
            <a:ext uri="{FF2B5EF4-FFF2-40B4-BE49-F238E27FC236}">
              <a16:creationId xmlns:a16="http://schemas.microsoft.com/office/drawing/2014/main" id="{89401816-D3FB-4E12-8030-8E81ACBECDC2}"/>
            </a:ext>
          </a:extLst>
        </xdr:cNvPr>
        <xdr:cNvSpPr txBox="1"/>
      </xdr:nvSpPr>
      <xdr:spPr>
        <a:xfrm>
          <a:off x="12611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757650A-66EC-42CD-B572-35778E87CB2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7BA3E454-BBB4-4800-982D-9B95FFF1875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D6969C96-58BC-4990-80B1-3765DA9ACB9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BA92116D-6F9E-40D6-9844-FD42C1B9EAB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C61D7C28-1A2B-4116-A3EC-D5A7E4C1F6F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6CBC9B95-50B1-439A-8446-98B5927F49D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86343E36-6234-432C-8D2F-5A03E0BEB1A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4F35C743-F778-4588-A64F-8236E9CCC59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4AEFFC5-C480-44A4-A6A2-6972588DD1C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F33A7E34-1471-479D-AB09-6A2F5D83201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48B627FB-E3FC-4963-9084-6F338C25B47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2D0096A-3D6A-4FA1-AD39-13510594F56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D4D55485-4487-495E-A41C-51787A0B666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BBFCD172-BEA1-460B-98A9-CBF77AEA51F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878AC4FE-D3D8-4F8D-81B2-47D4F0268C7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47A087B7-B8AB-48D9-B1AA-69AB3BC17FF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451ACD-5C55-40C3-9984-DFD2C7D156A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59748A56-111C-4C23-9898-7BB30FE83DA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7E73B97C-7028-4CDD-9B51-A6217ABB616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3FEEDD09-E01E-4F51-A16A-A792B33D114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B00AB771-25FF-4606-B837-5760E7417EF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CB4C9FF2-E5B0-45E8-BAC7-EAC3CCF7C5E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A4985585-3B3C-488E-BBF8-0EBA732E7CA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AA025950-E81F-4BCA-93B9-467C786620E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a:extLst>
            <a:ext uri="{FF2B5EF4-FFF2-40B4-BE49-F238E27FC236}">
              <a16:creationId xmlns:a16="http://schemas.microsoft.com/office/drawing/2014/main" id="{99CA3E02-103B-4394-9618-5A7A2640DA4A}"/>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a:extLst>
            <a:ext uri="{FF2B5EF4-FFF2-40B4-BE49-F238E27FC236}">
              <a16:creationId xmlns:a16="http://schemas.microsoft.com/office/drawing/2014/main" id="{D4176A48-6FF8-4B82-86C3-BDA0B2ECEC85}"/>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a:extLst>
            <a:ext uri="{FF2B5EF4-FFF2-40B4-BE49-F238E27FC236}">
              <a16:creationId xmlns:a16="http://schemas.microsoft.com/office/drawing/2014/main" id="{334426D5-1113-427C-B1E3-09B9108ACD11}"/>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a:extLst>
            <a:ext uri="{FF2B5EF4-FFF2-40B4-BE49-F238E27FC236}">
              <a16:creationId xmlns:a16="http://schemas.microsoft.com/office/drawing/2014/main" id="{2F76FDE3-8D1B-4D29-9C6B-F5888CE22FE8}"/>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A091C811-F378-428E-845D-FC05C2F34DF2}"/>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594" name="【学校施設】&#10;一人当たり面積平均値テキスト">
          <a:extLst>
            <a:ext uri="{FF2B5EF4-FFF2-40B4-BE49-F238E27FC236}">
              <a16:creationId xmlns:a16="http://schemas.microsoft.com/office/drawing/2014/main" id="{FAD6F0CD-9823-44EC-B4E8-7FB7E40D0065}"/>
            </a:ext>
          </a:extLst>
        </xdr:cNvPr>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a:extLst>
            <a:ext uri="{FF2B5EF4-FFF2-40B4-BE49-F238E27FC236}">
              <a16:creationId xmlns:a16="http://schemas.microsoft.com/office/drawing/2014/main" id="{38DEB115-CF66-4ABA-92C3-72927D1CA044}"/>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a:extLst>
            <a:ext uri="{FF2B5EF4-FFF2-40B4-BE49-F238E27FC236}">
              <a16:creationId xmlns:a16="http://schemas.microsoft.com/office/drawing/2014/main" id="{BCCCB654-2F8C-4B2C-B92B-C7A35CE7D573}"/>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7" name="フローチャート: 判断 596">
          <a:extLst>
            <a:ext uri="{FF2B5EF4-FFF2-40B4-BE49-F238E27FC236}">
              <a16:creationId xmlns:a16="http://schemas.microsoft.com/office/drawing/2014/main" id="{B93E2C92-BA9A-4399-A181-23189A155A72}"/>
            </a:ext>
          </a:extLst>
        </xdr:cNvPr>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8" name="フローチャート: 判断 597">
          <a:extLst>
            <a:ext uri="{FF2B5EF4-FFF2-40B4-BE49-F238E27FC236}">
              <a16:creationId xmlns:a16="http://schemas.microsoft.com/office/drawing/2014/main" id="{FBE8A3B3-7C5D-457E-813C-EAD2D4E78F42}"/>
            </a:ext>
          </a:extLst>
        </xdr:cNvPr>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9" name="フローチャート: 判断 598">
          <a:extLst>
            <a:ext uri="{FF2B5EF4-FFF2-40B4-BE49-F238E27FC236}">
              <a16:creationId xmlns:a16="http://schemas.microsoft.com/office/drawing/2014/main" id="{814C177B-12A6-4C84-9EBD-9E00363EF5D4}"/>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2BADEDD3-EC01-49CB-AE9F-6A17F5BB7BE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795D953-A89C-42FE-987B-2BC2937F2F8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C806F55-DF78-457F-8633-2765984C6ED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974882C-0181-4278-8AED-26C65F2348F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5688AE6-015D-4F32-BB58-CB0FCA52DA1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9779</xdr:rowOff>
    </xdr:from>
    <xdr:to>
      <xdr:col>116</xdr:col>
      <xdr:colOff>114300</xdr:colOff>
      <xdr:row>58</xdr:row>
      <xdr:rowOff>111379</xdr:rowOff>
    </xdr:to>
    <xdr:sp macro="" textlink="">
      <xdr:nvSpPr>
        <xdr:cNvPr id="605" name="楕円 604">
          <a:extLst>
            <a:ext uri="{FF2B5EF4-FFF2-40B4-BE49-F238E27FC236}">
              <a16:creationId xmlns:a16="http://schemas.microsoft.com/office/drawing/2014/main" id="{3A15A28B-E8D1-4893-BBE7-38B5B38F20EA}"/>
            </a:ext>
          </a:extLst>
        </xdr:cNvPr>
        <xdr:cNvSpPr/>
      </xdr:nvSpPr>
      <xdr:spPr>
        <a:xfrm>
          <a:off x="22110700" y="99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32656</xdr:rowOff>
    </xdr:from>
    <xdr:ext cx="469744" cy="259045"/>
    <xdr:sp macro="" textlink="">
      <xdr:nvSpPr>
        <xdr:cNvPr id="606" name="【学校施設】&#10;一人当たり面積該当値テキスト">
          <a:extLst>
            <a:ext uri="{FF2B5EF4-FFF2-40B4-BE49-F238E27FC236}">
              <a16:creationId xmlns:a16="http://schemas.microsoft.com/office/drawing/2014/main" id="{89B2A2D5-6A50-41CA-B078-37DC2BFB0F70}"/>
            </a:ext>
          </a:extLst>
        </xdr:cNvPr>
        <xdr:cNvSpPr txBox="1"/>
      </xdr:nvSpPr>
      <xdr:spPr>
        <a:xfrm>
          <a:off x="22199600" y="980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76454</xdr:rowOff>
    </xdr:from>
    <xdr:to>
      <xdr:col>112</xdr:col>
      <xdr:colOff>38100</xdr:colOff>
      <xdr:row>59</xdr:row>
      <xdr:rowOff>6604</xdr:rowOff>
    </xdr:to>
    <xdr:sp macro="" textlink="">
      <xdr:nvSpPr>
        <xdr:cNvPr id="607" name="楕円 606">
          <a:extLst>
            <a:ext uri="{FF2B5EF4-FFF2-40B4-BE49-F238E27FC236}">
              <a16:creationId xmlns:a16="http://schemas.microsoft.com/office/drawing/2014/main" id="{4F37E91F-DCEB-4C04-9E70-823E34B491D4}"/>
            </a:ext>
          </a:extLst>
        </xdr:cNvPr>
        <xdr:cNvSpPr/>
      </xdr:nvSpPr>
      <xdr:spPr>
        <a:xfrm>
          <a:off x="21272500" y="100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60579</xdr:rowOff>
    </xdr:from>
    <xdr:to>
      <xdr:col>116</xdr:col>
      <xdr:colOff>63500</xdr:colOff>
      <xdr:row>58</xdr:row>
      <xdr:rowOff>127254</xdr:rowOff>
    </xdr:to>
    <xdr:cxnSp macro="">
      <xdr:nvCxnSpPr>
        <xdr:cNvPr id="608" name="直線コネクタ 607">
          <a:extLst>
            <a:ext uri="{FF2B5EF4-FFF2-40B4-BE49-F238E27FC236}">
              <a16:creationId xmlns:a16="http://schemas.microsoft.com/office/drawing/2014/main" id="{A57E2E3D-76E1-4C23-BBB3-8BB994287718}"/>
            </a:ext>
          </a:extLst>
        </xdr:cNvPr>
        <xdr:cNvCxnSpPr/>
      </xdr:nvCxnSpPr>
      <xdr:spPr>
        <a:xfrm flipV="1">
          <a:off x="21323300" y="10004679"/>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95123</xdr:rowOff>
    </xdr:from>
    <xdr:to>
      <xdr:col>107</xdr:col>
      <xdr:colOff>101600</xdr:colOff>
      <xdr:row>59</xdr:row>
      <xdr:rowOff>25273</xdr:rowOff>
    </xdr:to>
    <xdr:sp macro="" textlink="">
      <xdr:nvSpPr>
        <xdr:cNvPr id="609" name="楕円 608">
          <a:extLst>
            <a:ext uri="{FF2B5EF4-FFF2-40B4-BE49-F238E27FC236}">
              <a16:creationId xmlns:a16="http://schemas.microsoft.com/office/drawing/2014/main" id="{B08AD0E6-9DF8-419A-9942-402ED05D3DB9}"/>
            </a:ext>
          </a:extLst>
        </xdr:cNvPr>
        <xdr:cNvSpPr/>
      </xdr:nvSpPr>
      <xdr:spPr>
        <a:xfrm>
          <a:off x="20383500" y="100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127254</xdr:rowOff>
    </xdr:from>
    <xdr:to>
      <xdr:col>111</xdr:col>
      <xdr:colOff>177800</xdr:colOff>
      <xdr:row>58</xdr:row>
      <xdr:rowOff>145923</xdr:rowOff>
    </xdr:to>
    <xdr:cxnSp macro="">
      <xdr:nvCxnSpPr>
        <xdr:cNvPr id="610" name="直線コネクタ 609">
          <a:extLst>
            <a:ext uri="{FF2B5EF4-FFF2-40B4-BE49-F238E27FC236}">
              <a16:creationId xmlns:a16="http://schemas.microsoft.com/office/drawing/2014/main" id="{B33196AD-5B19-4CF2-BB4B-C6A05C108E9D}"/>
            </a:ext>
          </a:extLst>
        </xdr:cNvPr>
        <xdr:cNvCxnSpPr/>
      </xdr:nvCxnSpPr>
      <xdr:spPr>
        <a:xfrm flipV="1">
          <a:off x="20434300" y="10071354"/>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111506</xdr:rowOff>
    </xdr:from>
    <xdr:to>
      <xdr:col>102</xdr:col>
      <xdr:colOff>165100</xdr:colOff>
      <xdr:row>59</xdr:row>
      <xdr:rowOff>41656</xdr:rowOff>
    </xdr:to>
    <xdr:sp macro="" textlink="">
      <xdr:nvSpPr>
        <xdr:cNvPr id="611" name="楕円 610">
          <a:extLst>
            <a:ext uri="{FF2B5EF4-FFF2-40B4-BE49-F238E27FC236}">
              <a16:creationId xmlns:a16="http://schemas.microsoft.com/office/drawing/2014/main" id="{B6ECD9CC-E4A7-4D97-96DA-217D805B7436}"/>
            </a:ext>
          </a:extLst>
        </xdr:cNvPr>
        <xdr:cNvSpPr/>
      </xdr:nvSpPr>
      <xdr:spPr>
        <a:xfrm>
          <a:off x="19494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145923</xdr:rowOff>
    </xdr:from>
    <xdr:to>
      <xdr:col>107</xdr:col>
      <xdr:colOff>50800</xdr:colOff>
      <xdr:row>58</xdr:row>
      <xdr:rowOff>162306</xdr:rowOff>
    </xdr:to>
    <xdr:cxnSp macro="">
      <xdr:nvCxnSpPr>
        <xdr:cNvPr id="612" name="直線コネクタ 611">
          <a:extLst>
            <a:ext uri="{FF2B5EF4-FFF2-40B4-BE49-F238E27FC236}">
              <a16:creationId xmlns:a16="http://schemas.microsoft.com/office/drawing/2014/main" id="{8BA03D38-A950-45A4-9453-50373500763A}"/>
            </a:ext>
          </a:extLst>
        </xdr:cNvPr>
        <xdr:cNvCxnSpPr/>
      </xdr:nvCxnSpPr>
      <xdr:spPr>
        <a:xfrm flipV="1">
          <a:off x="19545300" y="10090023"/>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135128</xdr:rowOff>
    </xdr:from>
    <xdr:to>
      <xdr:col>98</xdr:col>
      <xdr:colOff>38100</xdr:colOff>
      <xdr:row>59</xdr:row>
      <xdr:rowOff>65278</xdr:rowOff>
    </xdr:to>
    <xdr:sp macro="" textlink="">
      <xdr:nvSpPr>
        <xdr:cNvPr id="613" name="楕円 612">
          <a:extLst>
            <a:ext uri="{FF2B5EF4-FFF2-40B4-BE49-F238E27FC236}">
              <a16:creationId xmlns:a16="http://schemas.microsoft.com/office/drawing/2014/main" id="{774070DD-A76E-4B4C-B808-B74BA244BDF2}"/>
            </a:ext>
          </a:extLst>
        </xdr:cNvPr>
        <xdr:cNvSpPr/>
      </xdr:nvSpPr>
      <xdr:spPr>
        <a:xfrm>
          <a:off x="18605500" y="100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162306</xdr:rowOff>
    </xdr:from>
    <xdr:to>
      <xdr:col>102</xdr:col>
      <xdr:colOff>114300</xdr:colOff>
      <xdr:row>59</xdr:row>
      <xdr:rowOff>14478</xdr:rowOff>
    </xdr:to>
    <xdr:cxnSp macro="">
      <xdr:nvCxnSpPr>
        <xdr:cNvPr id="614" name="直線コネクタ 613">
          <a:extLst>
            <a:ext uri="{FF2B5EF4-FFF2-40B4-BE49-F238E27FC236}">
              <a16:creationId xmlns:a16="http://schemas.microsoft.com/office/drawing/2014/main" id="{B63441AB-80F4-4123-A118-834A736C078B}"/>
            </a:ext>
          </a:extLst>
        </xdr:cNvPr>
        <xdr:cNvCxnSpPr/>
      </xdr:nvCxnSpPr>
      <xdr:spPr>
        <a:xfrm flipV="1">
          <a:off x="18656300" y="1010640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15" name="n_1aveValue【学校施設】&#10;一人当たり面積">
          <a:extLst>
            <a:ext uri="{FF2B5EF4-FFF2-40B4-BE49-F238E27FC236}">
              <a16:creationId xmlns:a16="http://schemas.microsoft.com/office/drawing/2014/main" id="{017C3A50-FD81-4E28-BDF9-4D83F8A15F32}"/>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616" name="n_2aveValue【学校施設】&#10;一人当たり面積">
          <a:extLst>
            <a:ext uri="{FF2B5EF4-FFF2-40B4-BE49-F238E27FC236}">
              <a16:creationId xmlns:a16="http://schemas.microsoft.com/office/drawing/2014/main" id="{55BBA8AD-DBF6-4CD1-9497-43BCA33C8431}"/>
            </a:ext>
          </a:extLst>
        </xdr:cNvPr>
        <xdr:cNvSpPr txBox="1"/>
      </xdr:nvSpPr>
      <xdr:spPr>
        <a:xfrm>
          <a:off x="201994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617" name="n_3aveValue【学校施設】&#10;一人当たり面積">
          <a:extLst>
            <a:ext uri="{FF2B5EF4-FFF2-40B4-BE49-F238E27FC236}">
              <a16:creationId xmlns:a16="http://schemas.microsoft.com/office/drawing/2014/main" id="{1F3799E2-09BA-402D-95B7-B19A727A6E00}"/>
            </a:ext>
          </a:extLst>
        </xdr:cNvPr>
        <xdr:cNvSpPr txBox="1"/>
      </xdr:nvSpPr>
      <xdr:spPr>
        <a:xfrm>
          <a:off x="19310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618" name="n_4aveValue【学校施設】&#10;一人当たり面積">
          <a:extLst>
            <a:ext uri="{FF2B5EF4-FFF2-40B4-BE49-F238E27FC236}">
              <a16:creationId xmlns:a16="http://schemas.microsoft.com/office/drawing/2014/main" id="{1FD042AA-2D17-4779-9B53-5449591FE4E3}"/>
            </a:ext>
          </a:extLst>
        </xdr:cNvPr>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23131</xdr:rowOff>
    </xdr:from>
    <xdr:ext cx="469744" cy="259045"/>
    <xdr:sp macro="" textlink="">
      <xdr:nvSpPr>
        <xdr:cNvPr id="619" name="n_1mainValue【学校施設】&#10;一人当たり面積">
          <a:extLst>
            <a:ext uri="{FF2B5EF4-FFF2-40B4-BE49-F238E27FC236}">
              <a16:creationId xmlns:a16="http://schemas.microsoft.com/office/drawing/2014/main" id="{5EBD3397-0BFB-4A52-8F97-26F23B7F5F7A}"/>
            </a:ext>
          </a:extLst>
        </xdr:cNvPr>
        <xdr:cNvSpPr txBox="1"/>
      </xdr:nvSpPr>
      <xdr:spPr>
        <a:xfrm>
          <a:off x="21075727" y="979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41800</xdr:rowOff>
    </xdr:from>
    <xdr:ext cx="469744" cy="259045"/>
    <xdr:sp macro="" textlink="">
      <xdr:nvSpPr>
        <xdr:cNvPr id="620" name="n_2mainValue【学校施設】&#10;一人当たり面積">
          <a:extLst>
            <a:ext uri="{FF2B5EF4-FFF2-40B4-BE49-F238E27FC236}">
              <a16:creationId xmlns:a16="http://schemas.microsoft.com/office/drawing/2014/main" id="{E24F2E0F-AF16-4383-9D70-EBCAF14B8DDC}"/>
            </a:ext>
          </a:extLst>
        </xdr:cNvPr>
        <xdr:cNvSpPr txBox="1"/>
      </xdr:nvSpPr>
      <xdr:spPr>
        <a:xfrm>
          <a:off x="20199427" y="981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58183</xdr:rowOff>
    </xdr:from>
    <xdr:ext cx="469744" cy="259045"/>
    <xdr:sp macro="" textlink="">
      <xdr:nvSpPr>
        <xdr:cNvPr id="621" name="n_3mainValue【学校施設】&#10;一人当たり面積">
          <a:extLst>
            <a:ext uri="{FF2B5EF4-FFF2-40B4-BE49-F238E27FC236}">
              <a16:creationId xmlns:a16="http://schemas.microsoft.com/office/drawing/2014/main" id="{2B2B02DB-1271-4159-8758-6E001454F046}"/>
            </a:ext>
          </a:extLst>
        </xdr:cNvPr>
        <xdr:cNvSpPr txBox="1"/>
      </xdr:nvSpPr>
      <xdr:spPr>
        <a:xfrm>
          <a:off x="19310427" y="983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81805</xdr:rowOff>
    </xdr:from>
    <xdr:ext cx="469744" cy="259045"/>
    <xdr:sp macro="" textlink="">
      <xdr:nvSpPr>
        <xdr:cNvPr id="622" name="n_4mainValue【学校施設】&#10;一人当たり面積">
          <a:extLst>
            <a:ext uri="{FF2B5EF4-FFF2-40B4-BE49-F238E27FC236}">
              <a16:creationId xmlns:a16="http://schemas.microsoft.com/office/drawing/2014/main" id="{6E9FB1E2-7A49-42E6-8EC4-488A97F158E0}"/>
            </a:ext>
          </a:extLst>
        </xdr:cNvPr>
        <xdr:cNvSpPr txBox="1"/>
      </xdr:nvSpPr>
      <xdr:spPr>
        <a:xfrm>
          <a:off x="18421427" y="985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F23F26CD-A37B-4756-B9D5-DF753051DFD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4E182E4D-3238-448A-B4DC-52BBFD3EA1D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AA897FD3-9846-44E0-8BB3-19199C7CEB7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37B02B72-0601-488C-AF04-D8C25663630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4C82FDA5-E82D-4DCA-A0B2-461C0397932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CE0C9743-1657-4BC4-B558-E4577CFE002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5F6599AD-9C96-4DD0-BB52-05FCE807682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1B1C1E7A-585C-4FEE-96A7-6229E964311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A94B0B9A-168C-4D62-8AE9-F85BEE71765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2D4D877F-59AC-45F8-936F-EC5B37BC6D4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FAE5A1CB-DAB0-4163-9581-19E45B2C30D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A2388E05-AFEB-4C6C-B10E-0237B00598F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F9372FFB-260F-4C89-A77D-DACA0FBDC8C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29543972-288E-42FF-87B3-D156BC1AE14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8F7EE1D1-BBDC-4E0A-ACB1-88A8FC54BE8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652EBB4D-5130-4987-8858-C1A83268192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DC239230-4DC1-40A2-851C-1B7DA14F02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8EDC6BC9-3FEC-40B5-8A9D-9C5855F0A73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B01AB873-957E-47C7-B95B-AFCF1DC9884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2D9FCDC7-E1D8-4083-A2AC-5B179597925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E07122FE-0E5B-4607-B9B9-914FCCCB4A9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D526F5BB-B69C-4C89-9101-50D3A5CBD3C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A039A272-BFFE-4E65-A7D6-5AAB40A46BF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E5E35EFC-7419-475B-B8F5-CAC2A19724C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84FA1777-253E-4288-9F7F-B4EDA2BF42A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FFE648D8-2DE2-48BC-AD02-9329ED81562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E224AB8F-D4E2-47D7-9D4E-DEE54AFB20B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B3556283-1CF7-4CE8-949A-7BE7ADB0D34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FF9106CA-61AE-4E51-87F3-6CDF2C22048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C02C7A99-D86B-49A4-A0DA-A6A7042CF49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CAB31C10-61F8-48F9-A4C5-372B9217CFC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2C11E2EC-7CE9-48F0-BDDD-0A7B4BC60FC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4158A340-C9C4-47BE-8EE8-7CCE2CDC370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11C8309E-B902-41B5-83B1-80A86016739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5D07FAE5-E1D3-4794-9E3D-6218BEFA19C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09A8EB4A-28BE-4E3F-9C38-EEE943A103E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8316223A-F2FA-4B9D-9B7B-E08DD7DF8BD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42290226-A313-4BD6-8C5F-BFAE7E3871B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204814C9-520F-4D8A-8E24-8FD852E0623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279E7789-F37D-4F5F-9DCE-DF5F7D774FC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a:extLst>
            <a:ext uri="{FF2B5EF4-FFF2-40B4-BE49-F238E27FC236}">
              <a16:creationId xmlns:a16="http://schemas.microsoft.com/office/drawing/2014/main" id="{B85A7333-B30F-4765-91C2-490795F414FA}"/>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05F0E9DA-E1D2-4521-866E-6639246BC11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a:extLst>
            <a:ext uri="{FF2B5EF4-FFF2-40B4-BE49-F238E27FC236}">
              <a16:creationId xmlns:a16="http://schemas.microsoft.com/office/drawing/2014/main" id="{C10DCF25-CF26-471C-8807-A9C37594376C}"/>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F260007C-ABCE-477B-B1E4-053DD09AFE82}"/>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67" name="【公民館】&#10;有形固定資産減価償却率平均値テキスト">
          <a:extLst>
            <a:ext uri="{FF2B5EF4-FFF2-40B4-BE49-F238E27FC236}">
              <a16:creationId xmlns:a16="http://schemas.microsoft.com/office/drawing/2014/main" id="{F4B5782D-56DA-4587-BB5A-3EF1324AF7F3}"/>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68" name="フローチャート: 判断 667">
          <a:extLst>
            <a:ext uri="{FF2B5EF4-FFF2-40B4-BE49-F238E27FC236}">
              <a16:creationId xmlns:a16="http://schemas.microsoft.com/office/drawing/2014/main" id="{8B0BBE4B-BF13-4F19-B9EA-9CA0540FC5B9}"/>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669" name="フローチャート: 判断 668">
          <a:extLst>
            <a:ext uri="{FF2B5EF4-FFF2-40B4-BE49-F238E27FC236}">
              <a16:creationId xmlns:a16="http://schemas.microsoft.com/office/drawing/2014/main" id="{D523D451-E91A-478E-B037-B4F029D63454}"/>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670" name="フローチャート: 判断 669">
          <a:extLst>
            <a:ext uri="{FF2B5EF4-FFF2-40B4-BE49-F238E27FC236}">
              <a16:creationId xmlns:a16="http://schemas.microsoft.com/office/drawing/2014/main" id="{98304F01-C8F4-4B5C-B3D8-ADA51AC3AAB6}"/>
            </a:ext>
          </a:extLst>
        </xdr:cNvPr>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671" name="フローチャート: 判断 670">
          <a:extLst>
            <a:ext uri="{FF2B5EF4-FFF2-40B4-BE49-F238E27FC236}">
              <a16:creationId xmlns:a16="http://schemas.microsoft.com/office/drawing/2014/main" id="{B6A6CEAF-D333-4A86-A03D-4476253D3D6A}"/>
            </a:ext>
          </a:extLst>
        </xdr:cNvPr>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672" name="フローチャート: 判断 671">
          <a:extLst>
            <a:ext uri="{FF2B5EF4-FFF2-40B4-BE49-F238E27FC236}">
              <a16:creationId xmlns:a16="http://schemas.microsoft.com/office/drawing/2014/main" id="{EC5F3726-4192-4222-8561-9779B038FA5B}"/>
            </a:ext>
          </a:extLst>
        </xdr:cNvPr>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2CBA4F06-EE8A-437C-9431-C549C2E3162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A7849FA1-3160-4D59-8B4F-958FA8041A7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C627962A-C3A8-4146-A8DB-F1654EDB181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D68AD9A-1E4B-45AB-B9B5-3CCDD46EEC0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3F5F171-8DE9-45D0-9BA5-E43D8652224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153670</xdr:rowOff>
    </xdr:from>
    <xdr:to>
      <xdr:col>85</xdr:col>
      <xdr:colOff>177800</xdr:colOff>
      <xdr:row>105</xdr:row>
      <xdr:rowOff>83820</xdr:rowOff>
    </xdr:to>
    <xdr:sp macro="" textlink="">
      <xdr:nvSpPr>
        <xdr:cNvPr id="678" name="楕円 677">
          <a:extLst>
            <a:ext uri="{FF2B5EF4-FFF2-40B4-BE49-F238E27FC236}">
              <a16:creationId xmlns:a16="http://schemas.microsoft.com/office/drawing/2014/main" id="{4CE5D7F6-8612-402A-B939-A91CD8129237}"/>
            </a:ext>
          </a:extLst>
        </xdr:cNvPr>
        <xdr:cNvSpPr/>
      </xdr:nvSpPr>
      <xdr:spPr>
        <a:xfrm>
          <a:off x="16268700" y="179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132097</xdr:rowOff>
    </xdr:from>
    <xdr:ext cx="405111" cy="259045"/>
    <xdr:sp macro="" textlink="">
      <xdr:nvSpPr>
        <xdr:cNvPr id="679" name="【公民館】&#10;有形固定資産減価償却率該当値テキスト">
          <a:extLst>
            <a:ext uri="{FF2B5EF4-FFF2-40B4-BE49-F238E27FC236}">
              <a16:creationId xmlns:a16="http://schemas.microsoft.com/office/drawing/2014/main" id="{D2AAD2DF-F70D-45ED-8572-2F6C7BC44BF6}"/>
            </a:ext>
          </a:extLst>
        </xdr:cNvPr>
        <xdr:cNvSpPr txBox="1"/>
      </xdr:nvSpPr>
      <xdr:spPr>
        <a:xfrm>
          <a:off x="16357600"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133350</xdr:rowOff>
    </xdr:from>
    <xdr:to>
      <xdr:col>81</xdr:col>
      <xdr:colOff>101600</xdr:colOff>
      <xdr:row>105</xdr:row>
      <xdr:rowOff>63500</xdr:rowOff>
    </xdr:to>
    <xdr:sp macro="" textlink="">
      <xdr:nvSpPr>
        <xdr:cNvPr id="680" name="楕円 679">
          <a:extLst>
            <a:ext uri="{FF2B5EF4-FFF2-40B4-BE49-F238E27FC236}">
              <a16:creationId xmlns:a16="http://schemas.microsoft.com/office/drawing/2014/main" id="{5A75CCB3-4892-4A09-8E66-835834FC6049}"/>
            </a:ext>
          </a:extLst>
        </xdr:cNvPr>
        <xdr:cNvSpPr/>
      </xdr:nvSpPr>
      <xdr:spPr>
        <a:xfrm>
          <a:off x="15430500"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12700</xdr:rowOff>
    </xdr:from>
    <xdr:to>
      <xdr:col>85</xdr:col>
      <xdr:colOff>127000</xdr:colOff>
      <xdr:row>105</xdr:row>
      <xdr:rowOff>33020</xdr:rowOff>
    </xdr:to>
    <xdr:cxnSp macro="">
      <xdr:nvCxnSpPr>
        <xdr:cNvPr id="681" name="直線コネクタ 680">
          <a:extLst>
            <a:ext uri="{FF2B5EF4-FFF2-40B4-BE49-F238E27FC236}">
              <a16:creationId xmlns:a16="http://schemas.microsoft.com/office/drawing/2014/main" id="{81E4FBEB-1169-46F9-8645-3D28EB87221C}"/>
            </a:ext>
          </a:extLst>
        </xdr:cNvPr>
        <xdr:cNvCxnSpPr/>
      </xdr:nvCxnSpPr>
      <xdr:spPr>
        <a:xfrm>
          <a:off x="15481300" y="1801495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113030</xdr:rowOff>
    </xdr:from>
    <xdr:to>
      <xdr:col>76</xdr:col>
      <xdr:colOff>165100</xdr:colOff>
      <xdr:row>105</xdr:row>
      <xdr:rowOff>43180</xdr:rowOff>
    </xdr:to>
    <xdr:sp macro="" textlink="">
      <xdr:nvSpPr>
        <xdr:cNvPr id="682" name="楕円 681">
          <a:extLst>
            <a:ext uri="{FF2B5EF4-FFF2-40B4-BE49-F238E27FC236}">
              <a16:creationId xmlns:a16="http://schemas.microsoft.com/office/drawing/2014/main" id="{CAD94647-5BD4-4FEF-BF21-385B5D412730}"/>
            </a:ext>
          </a:extLst>
        </xdr:cNvPr>
        <xdr:cNvSpPr/>
      </xdr:nvSpPr>
      <xdr:spPr>
        <a:xfrm>
          <a:off x="14541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163830</xdr:rowOff>
    </xdr:from>
    <xdr:to>
      <xdr:col>81</xdr:col>
      <xdr:colOff>50800</xdr:colOff>
      <xdr:row>105</xdr:row>
      <xdr:rowOff>12700</xdr:rowOff>
    </xdr:to>
    <xdr:cxnSp macro="">
      <xdr:nvCxnSpPr>
        <xdr:cNvPr id="683" name="直線コネクタ 682">
          <a:extLst>
            <a:ext uri="{FF2B5EF4-FFF2-40B4-BE49-F238E27FC236}">
              <a16:creationId xmlns:a16="http://schemas.microsoft.com/office/drawing/2014/main" id="{419E041F-78DF-4C66-AEDB-C272280F1F62}"/>
            </a:ext>
          </a:extLst>
        </xdr:cNvPr>
        <xdr:cNvCxnSpPr/>
      </xdr:nvCxnSpPr>
      <xdr:spPr>
        <a:xfrm>
          <a:off x="14592300" y="179946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91439</xdr:rowOff>
    </xdr:from>
    <xdr:to>
      <xdr:col>72</xdr:col>
      <xdr:colOff>38100</xdr:colOff>
      <xdr:row>105</xdr:row>
      <xdr:rowOff>21589</xdr:rowOff>
    </xdr:to>
    <xdr:sp macro="" textlink="">
      <xdr:nvSpPr>
        <xdr:cNvPr id="684" name="楕円 683">
          <a:extLst>
            <a:ext uri="{FF2B5EF4-FFF2-40B4-BE49-F238E27FC236}">
              <a16:creationId xmlns:a16="http://schemas.microsoft.com/office/drawing/2014/main" id="{9299AED4-FB78-43FF-941C-F41073DA8626}"/>
            </a:ext>
          </a:extLst>
        </xdr:cNvPr>
        <xdr:cNvSpPr/>
      </xdr:nvSpPr>
      <xdr:spPr>
        <a:xfrm>
          <a:off x="13652500" y="179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142239</xdr:rowOff>
    </xdr:from>
    <xdr:to>
      <xdr:col>76</xdr:col>
      <xdr:colOff>114300</xdr:colOff>
      <xdr:row>104</xdr:row>
      <xdr:rowOff>163830</xdr:rowOff>
    </xdr:to>
    <xdr:cxnSp macro="">
      <xdr:nvCxnSpPr>
        <xdr:cNvPr id="685" name="直線コネクタ 684">
          <a:extLst>
            <a:ext uri="{FF2B5EF4-FFF2-40B4-BE49-F238E27FC236}">
              <a16:creationId xmlns:a16="http://schemas.microsoft.com/office/drawing/2014/main" id="{401BD82F-5AAF-4FD5-AF84-D1AF3A4B9043}"/>
            </a:ext>
          </a:extLst>
        </xdr:cNvPr>
        <xdr:cNvCxnSpPr/>
      </xdr:nvCxnSpPr>
      <xdr:spPr>
        <a:xfrm>
          <a:off x="13703300" y="1797303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68580</xdr:rowOff>
    </xdr:from>
    <xdr:to>
      <xdr:col>67</xdr:col>
      <xdr:colOff>101600</xdr:colOff>
      <xdr:row>104</xdr:row>
      <xdr:rowOff>170180</xdr:rowOff>
    </xdr:to>
    <xdr:sp macro="" textlink="">
      <xdr:nvSpPr>
        <xdr:cNvPr id="686" name="楕円 685">
          <a:extLst>
            <a:ext uri="{FF2B5EF4-FFF2-40B4-BE49-F238E27FC236}">
              <a16:creationId xmlns:a16="http://schemas.microsoft.com/office/drawing/2014/main" id="{BC6F4563-BA33-49FE-9B21-6D40AD3529FE}"/>
            </a:ext>
          </a:extLst>
        </xdr:cNvPr>
        <xdr:cNvSpPr/>
      </xdr:nvSpPr>
      <xdr:spPr>
        <a:xfrm>
          <a:off x="12763500" y="1789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119380</xdr:rowOff>
    </xdr:from>
    <xdr:to>
      <xdr:col>71</xdr:col>
      <xdr:colOff>177800</xdr:colOff>
      <xdr:row>104</xdr:row>
      <xdr:rowOff>142239</xdr:rowOff>
    </xdr:to>
    <xdr:cxnSp macro="">
      <xdr:nvCxnSpPr>
        <xdr:cNvPr id="687" name="直線コネクタ 686">
          <a:extLst>
            <a:ext uri="{FF2B5EF4-FFF2-40B4-BE49-F238E27FC236}">
              <a16:creationId xmlns:a16="http://schemas.microsoft.com/office/drawing/2014/main" id="{A21094BA-356F-4BC2-8D6E-63B43A130506}"/>
            </a:ext>
          </a:extLst>
        </xdr:cNvPr>
        <xdr:cNvCxnSpPr/>
      </xdr:nvCxnSpPr>
      <xdr:spPr>
        <a:xfrm>
          <a:off x="12814300" y="17950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688" name="n_1aveValue【公民館】&#10;有形固定資産減価償却率">
          <a:extLst>
            <a:ext uri="{FF2B5EF4-FFF2-40B4-BE49-F238E27FC236}">
              <a16:creationId xmlns:a16="http://schemas.microsoft.com/office/drawing/2014/main" id="{C78F15AF-50D6-4D1E-9364-7810FA32D0F5}"/>
            </a:ext>
          </a:extLst>
        </xdr:cNvPr>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689" name="n_2aveValue【公民館】&#10;有形固定資産減価償却率">
          <a:extLst>
            <a:ext uri="{FF2B5EF4-FFF2-40B4-BE49-F238E27FC236}">
              <a16:creationId xmlns:a16="http://schemas.microsoft.com/office/drawing/2014/main" id="{0D9F105C-FCB6-4B1E-8A61-5C78FFB8AC62}"/>
            </a:ext>
          </a:extLst>
        </xdr:cNvPr>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690" name="n_3aveValue【公民館】&#10;有形固定資産減価償却率">
          <a:extLst>
            <a:ext uri="{FF2B5EF4-FFF2-40B4-BE49-F238E27FC236}">
              <a16:creationId xmlns:a16="http://schemas.microsoft.com/office/drawing/2014/main" id="{4FFA55E7-6B84-4964-97E0-81998FFDDB8A}"/>
            </a:ext>
          </a:extLst>
        </xdr:cNvPr>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691" name="n_4aveValue【公民館】&#10;有形固定資産減価償却率">
          <a:extLst>
            <a:ext uri="{FF2B5EF4-FFF2-40B4-BE49-F238E27FC236}">
              <a16:creationId xmlns:a16="http://schemas.microsoft.com/office/drawing/2014/main" id="{80A6D08D-D533-46DB-85A0-C1E972205B49}"/>
            </a:ext>
          </a:extLst>
        </xdr:cNvPr>
        <xdr:cNvSpPr txBox="1"/>
      </xdr:nvSpPr>
      <xdr:spPr>
        <a:xfrm>
          <a:off x="12611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54627</xdr:rowOff>
    </xdr:from>
    <xdr:ext cx="405111" cy="259045"/>
    <xdr:sp macro="" textlink="">
      <xdr:nvSpPr>
        <xdr:cNvPr id="692" name="n_1mainValue【公民館】&#10;有形固定資産減価償却率">
          <a:extLst>
            <a:ext uri="{FF2B5EF4-FFF2-40B4-BE49-F238E27FC236}">
              <a16:creationId xmlns:a16="http://schemas.microsoft.com/office/drawing/2014/main" id="{739BEB11-FF6D-4AC8-9666-AC423AE72631}"/>
            </a:ext>
          </a:extLst>
        </xdr:cNvPr>
        <xdr:cNvSpPr txBox="1"/>
      </xdr:nvSpPr>
      <xdr:spPr>
        <a:xfrm>
          <a:off x="15266044" y="1805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34307</xdr:rowOff>
    </xdr:from>
    <xdr:ext cx="405111" cy="259045"/>
    <xdr:sp macro="" textlink="">
      <xdr:nvSpPr>
        <xdr:cNvPr id="693" name="n_2mainValue【公民館】&#10;有形固定資産減価償却率">
          <a:extLst>
            <a:ext uri="{FF2B5EF4-FFF2-40B4-BE49-F238E27FC236}">
              <a16:creationId xmlns:a16="http://schemas.microsoft.com/office/drawing/2014/main" id="{2B98BFFC-D301-4EAE-A00C-066260801E4E}"/>
            </a:ext>
          </a:extLst>
        </xdr:cNvPr>
        <xdr:cNvSpPr txBox="1"/>
      </xdr:nvSpPr>
      <xdr:spPr>
        <a:xfrm>
          <a:off x="14389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12716</xdr:rowOff>
    </xdr:from>
    <xdr:ext cx="405111" cy="259045"/>
    <xdr:sp macro="" textlink="">
      <xdr:nvSpPr>
        <xdr:cNvPr id="694" name="n_3mainValue【公民館】&#10;有形固定資産減価償却率">
          <a:extLst>
            <a:ext uri="{FF2B5EF4-FFF2-40B4-BE49-F238E27FC236}">
              <a16:creationId xmlns:a16="http://schemas.microsoft.com/office/drawing/2014/main" id="{8FDBDEE0-7AAC-4AC5-9862-B2A1AC58D8E3}"/>
            </a:ext>
          </a:extLst>
        </xdr:cNvPr>
        <xdr:cNvSpPr txBox="1"/>
      </xdr:nvSpPr>
      <xdr:spPr>
        <a:xfrm>
          <a:off x="13500744" y="18014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161307</xdr:rowOff>
    </xdr:from>
    <xdr:ext cx="405111" cy="259045"/>
    <xdr:sp macro="" textlink="">
      <xdr:nvSpPr>
        <xdr:cNvPr id="695" name="n_4mainValue【公民館】&#10;有形固定資産減価償却率">
          <a:extLst>
            <a:ext uri="{FF2B5EF4-FFF2-40B4-BE49-F238E27FC236}">
              <a16:creationId xmlns:a16="http://schemas.microsoft.com/office/drawing/2014/main" id="{9C65569E-8982-48EE-85F0-FC4DD19F87CF}"/>
            </a:ext>
          </a:extLst>
        </xdr:cNvPr>
        <xdr:cNvSpPr txBox="1"/>
      </xdr:nvSpPr>
      <xdr:spPr>
        <a:xfrm>
          <a:off x="12611744" y="179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87C54873-0EC7-4F2D-BAD0-7D6E0859B9D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4A13F351-F282-4709-8173-AEDB39E5301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DAEF4EE6-445D-4043-AA21-AF893D1CC57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E6A9AC5C-7E30-4D78-A0E6-16C496CE5BC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271083A1-830F-4809-991E-D11A0E74B4F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40DA756E-AC25-4E4B-86BB-2B440F806E3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B23F5A32-B9BE-4643-B90A-EDBE54C7C74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42FD5979-C1DA-45C6-8B43-41D21C823F4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A6C072F9-1665-4C0C-A283-A30903EA1CD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75353D60-5F01-43DE-B1E6-D9A9A7551C1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8B1D6F84-4D3B-486B-8F5A-A735BF53B07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3A53CA78-3896-40C8-B8D8-266B72D8F3F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8EAF461E-403F-47E2-9549-CCCD3CA0DF6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8372D050-8AB6-4FCE-8249-2B02B28886C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24B905B6-16CC-43CD-9DF8-537289FFDA0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0865173C-D2C1-4EBF-8F5B-E4EB61AE352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82E015D6-1181-41F8-86B8-5BBF05CACA9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6D5E676F-C47F-4829-AAC1-11C4226902D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E8E606A6-01BD-4CBC-9308-A3CA0D4DEBB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EAC566F8-5A16-4436-9C87-1F6A7BF0EC2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AABF4746-08A0-4E69-B2B1-C1153EC83C8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B16CB41A-D6EE-4ECE-8657-26BA4EC3E53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DCD85E5F-EFBD-477C-B389-D874C780725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719" name="直線コネクタ 718">
          <a:extLst>
            <a:ext uri="{FF2B5EF4-FFF2-40B4-BE49-F238E27FC236}">
              <a16:creationId xmlns:a16="http://schemas.microsoft.com/office/drawing/2014/main" id="{88EE27E3-1E62-4EA9-803B-56F9BEFA4121}"/>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a:extLst>
            <a:ext uri="{FF2B5EF4-FFF2-40B4-BE49-F238E27FC236}">
              <a16:creationId xmlns:a16="http://schemas.microsoft.com/office/drawing/2014/main" id="{BFF3D18A-B6E1-4008-97B3-F5C2E263DB0A}"/>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a:extLst>
            <a:ext uri="{FF2B5EF4-FFF2-40B4-BE49-F238E27FC236}">
              <a16:creationId xmlns:a16="http://schemas.microsoft.com/office/drawing/2014/main" id="{FC5323B3-E32F-4689-9AF3-3051372384EC}"/>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722" name="【公民館】&#10;一人当たり面積最大値テキスト">
          <a:extLst>
            <a:ext uri="{FF2B5EF4-FFF2-40B4-BE49-F238E27FC236}">
              <a16:creationId xmlns:a16="http://schemas.microsoft.com/office/drawing/2014/main" id="{59868200-7BF1-4BE7-8506-E796C9E3337B}"/>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723" name="直線コネクタ 722">
          <a:extLst>
            <a:ext uri="{FF2B5EF4-FFF2-40B4-BE49-F238E27FC236}">
              <a16:creationId xmlns:a16="http://schemas.microsoft.com/office/drawing/2014/main" id="{ED640C35-4BEE-4549-A1DA-A9D8FA7A8311}"/>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724" name="【公民館】&#10;一人当たり面積平均値テキスト">
          <a:extLst>
            <a:ext uri="{FF2B5EF4-FFF2-40B4-BE49-F238E27FC236}">
              <a16:creationId xmlns:a16="http://schemas.microsoft.com/office/drawing/2014/main" id="{0EDD3263-B673-4FDF-92A8-94E0FD2225D1}"/>
            </a:ext>
          </a:extLst>
        </xdr:cNvPr>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725" name="フローチャート: 判断 724">
          <a:extLst>
            <a:ext uri="{FF2B5EF4-FFF2-40B4-BE49-F238E27FC236}">
              <a16:creationId xmlns:a16="http://schemas.microsoft.com/office/drawing/2014/main" id="{C36FF4A3-592B-4210-BD48-BD24583B1806}"/>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726" name="フローチャート: 判断 725">
          <a:extLst>
            <a:ext uri="{FF2B5EF4-FFF2-40B4-BE49-F238E27FC236}">
              <a16:creationId xmlns:a16="http://schemas.microsoft.com/office/drawing/2014/main" id="{C447793A-764C-4D0A-8D42-BBA778C343F5}"/>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727" name="フローチャート: 判断 726">
          <a:extLst>
            <a:ext uri="{FF2B5EF4-FFF2-40B4-BE49-F238E27FC236}">
              <a16:creationId xmlns:a16="http://schemas.microsoft.com/office/drawing/2014/main" id="{7A02941D-531D-4612-BE73-569A334FD23C}"/>
            </a:ext>
          </a:extLst>
        </xdr:cNvPr>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728" name="フローチャート: 判断 727">
          <a:extLst>
            <a:ext uri="{FF2B5EF4-FFF2-40B4-BE49-F238E27FC236}">
              <a16:creationId xmlns:a16="http://schemas.microsoft.com/office/drawing/2014/main" id="{C2FBE3E1-8105-4F88-A1D5-871B8EE18FC4}"/>
            </a:ext>
          </a:extLst>
        </xdr:cNvPr>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729" name="フローチャート: 判断 728">
          <a:extLst>
            <a:ext uri="{FF2B5EF4-FFF2-40B4-BE49-F238E27FC236}">
              <a16:creationId xmlns:a16="http://schemas.microsoft.com/office/drawing/2014/main" id="{F42A36F7-2AB3-4A1E-9C45-4AD0E09AECC5}"/>
            </a:ext>
          </a:extLst>
        </xdr:cNvPr>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6D17C4C1-EC56-4395-97FD-52A4DF6E3BB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F8AE0A30-84C0-4976-8CFB-8E160F25C32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6D2A45B6-A68F-4F08-A3E3-9DC21329215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B85FC90A-1B33-476C-A80A-6BD13192849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EC6D568-77BB-4D21-81FF-F994B549EFA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146050</xdr:rowOff>
    </xdr:from>
    <xdr:to>
      <xdr:col>116</xdr:col>
      <xdr:colOff>114300</xdr:colOff>
      <xdr:row>106</xdr:row>
      <xdr:rowOff>76200</xdr:rowOff>
    </xdr:to>
    <xdr:sp macro="" textlink="">
      <xdr:nvSpPr>
        <xdr:cNvPr id="735" name="楕円 734">
          <a:extLst>
            <a:ext uri="{FF2B5EF4-FFF2-40B4-BE49-F238E27FC236}">
              <a16:creationId xmlns:a16="http://schemas.microsoft.com/office/drawing/2014/main" id="{C4F51AA8-31F7-4B9B-8056-119D01BA1500}"/>
            </a:ext>
          </a:extLst>
        </xdr:cNvPr>
        <xdr:cNvSpPr/>
      </xdr:nvSpPr>
      <xdr:spPr>
        <a:xfrm>
          <a:off x="22110700" y="181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168927</xdr:rowOff>
    </xdr:from>
    <xdr:ext cx="469744" cy="259045"/>
    <xdr:sp macro="" textlink="">
      <xdr:nvSpPr>
        <xdr:cNvPr id="736" name="【公民館】&#10;一人当たり面積該当値テキスト">
          <a:extLst>
            <a:ext uri="{FF2B5EF4-FFF2-40B4-BE49-F238E27FC236}">
              <a16:creationId xmlns:a16="http://schemas.microsoft.com/office/drawing/2014/main" id="{CB214983-6C95-42C4-A2F2-42551CC9884D}"/>
            </a:ext>
          </a:extLst>
        </xdr:cNvPr>
        <xdr:cNvSpPr txBox="1"/>
      </xdr:nvSpPr>
      <xdr:spPr>
        <a:xfrm>
          <a:off x="22199600" y="1799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152400</xdr:rowOff>
    </xdr:from>
    <xdr:to>
      <xdr:col>112</xdr:col>
      <xdr:colOff>38100</xdr:colOff>
      <xdr:row>106</xdr:row>
      <xdr:rowOff>82550</xdr:rowOff>
    </xdr:to>
    <xdr:sp macro="" textlink="">
      <xdr:nvSpPr>
        <xdr:cNvPr id="737" name="楕円 736">
          <a:extLst>
            <a:ext uri="{FF2B5EF4-FFF2-40B4-BE49-F238E27FC236}">
              <a16:creationId xmlns:a16="http://schemas.microsoft.com/office/drawing/2014/main" id="{6AFDE91B-57DE-4213-B81A-8A5BA618EE67}"/>
            </a:ext>
          </a:extLst>
        </xdr:cNvPr>
        <xdr:cNvSpPr/>
      </xdr:nvSpPr>
      <xdr:spPr>
        <a:xfrm>
          <a:off x="21272500" y="181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25400</xdr:rowOff>
    </xdr:from>
    <xdr:to>
      <xdr:col>116</xdr:col>
      <xdr:colOff>63500</xdr:colOff>
      <xdr:row>106</xdr:row>
      <xdr:rowOff>31750</xdr:rowOff>
    </xdr:to>
    <xdr:cxnSp macro="">
      <xdr:nvCxnSpPr>
        <xdr:cNvPr id="738" name="直線コネクタ 737">
          <a:extLst>
            <a:ext uri="{FF2B5EF4-FFF2-40B4-BE49-F238E27FC236}">
              <a16:creationId xmlns:a16="http://schemas.microsoft.com/office/drawing/2014/main" id="{9054F033-27A7-4A92-8C4F-09430B523C24}"/>
            </a:ext>
          </a:extLst>
        </xdr:cNvPr>
        <xdr:cNvCxnSpPr/>
      </xdr:nvCxnSpPr>
      <xdr:spPr>
        <a:xfrm flipV="1">
          <a:off x="21323300" y="1819910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158750</xdr:rowOff>
    </xdr:from>
    <xdr:to>
      <xdr:col>107</xdr:col>
      <xdr:colOff>101600</xdr:colOff>
      <xdr:row>106</xdr:row>
      <xdr:rowOff>88900</xdr:rowOff>
    </xdr:to>
    <xdr:sp macro="" textlink="">
      <xdr:nvSpPr>
        <xdr:cNvPr id="739" name="楕円 738">
          <a:extLst>
            <a:ext uri="{FF2B5EF4-FFF2-40B4-BE49-F238E27FC236}">
              <a16:creationId xmlns:a16="http://schemas.microsoft.com/office/drawing/2014/main" id="{07C26A3D-7911-4F41-86A4-712EB51E1787}"/>
            </a:ext>
          </a:extLst>
        </xdr:cNvPr>
        <xdr:cNvSpPr/>
      </xdr:nvSpPr>
      <xdr:spPr>
        <a:xfrm>
          <a:off x="20383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31750</xdr:rowOff>
    </xdr:from>
    <xdr:to>
      <xdr:col>111</xdr:col>
      <xdr:colOff>177800</xdr:colOff>
      <xdr:row>106</xdr:row>
      <xdr:rowOff>38100</xdr:rowOff>
    </xdr:to>
    <xdr:cxnSp macro="">
      <xdr:nvCxnSpPr>
        <xdr:cNvPr id="740" name="直線コネクタ 739">
          <a:extLst>
            <a:ext uri="{FF2B5EF4-FFF2-40B4-BE49-F238E27FC236}">
              <a16:creationId xmlns:a16="http://schemas.microsoft.com/office/drawing/2014/main" id="{D3293A58-2734-4D7E-BE63-8B4F1A9E7B6A}"/>
            </a:ext>
          </a:extLst>
        </xdr:cNvPr>
        <xdr:cNvCxnSpPr/>
      </xdr:nvCxnSpPr>
      <xdr:spPr>
        <a:xfrm flipV="1">
          <a:off x="20434300" y="182054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165100</xdr:rowOff>
    </xdr:from>
    <xdr:to>
      <xdr:col>102</xdr:col>
      <xdr:colOff>165100</xdr:colOff>
      <xdr:row>106</xdr:row>
      <xdr:rowOff>95250</xdr:rowOff>
    </xdr:to>
    <xdr:sp macro="" textlink="">
      <xdr:nvSpPr>
        <xdr:cNvPr id="741" name="楕円 740">
          <a:extLst>
            <a:ext uri="{FF2B5EF4-FFF2-40B4-BE49-F238E27FC236}">
              <a16:creationId xmlns:a16="http://schemas.microsoft.com/office/drawing/2014/main" id="{F53F7A4D-5E10-41C4-A291-94AA77BC71D8}"/>
            </a:ext>
          </a:extLst>
        </xdr:cNvPr>
        <xdr:cNvSpPr/>
      </xdr:nvSpPr>
      <xdr:spPr>
        <a:xfrm>
          <a:off x="19494500" y="181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38100</xdr:rowOff>
    </xdr:from>
    <xdr:to>
      <xdr:col>107</xdr:col>
      <xdr:colOff>50800</xdr:colOff>
      <xdr:row>106</xdr:row>
      <xdr:rowOff>44450</xdr:rowOff>
    </xdr:to>
    <xdr:cxnSp macro="">
      <xdr:nvCxnSpPr>
        <xdr:cNvPr id="742" name="直線コネクタ 741">
          <a:extLst>
            <a:ext uri="{FF2B5EF4-FFF2-40B4-BE49-F238E27FC236}">
              <a16:creationId xmlns:a16="http://schemas.microsoft.com/office/drawing/2014/main" id="{BC215C3F-E91B-445D-B317-4614A7DEDC3C}"/>
            </a:ext>
          </a:extLst>
        </xdr:cNvPr>
        <xdr:cNvCxnSpPr/>
      </xdr:nvCxnSpPr>
      <xdr:spPr>
        <a:xfrm flipV="1">
          <a:off x="19545300" y="182118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743" name="楕円 742">
          <a:extLst>
            <a:ext uri="{FF2B5EF4-FFF2-40B4-BE49-F238E27FC236}">
              <a16:creationId xmlns:a16="http://schemas.microsoft.com/office/drawing/2014/main" id="{EAFDF672-7191-422F-9DC3-DF3A8CE67BBE}"/>
            </a:ext>
          </a:extLst>
        </xdr:cNvPr>
        <xdr:cNvSpPr/>
      </xdr:nvSpPr>
      <xdr:spPr>
        <a:xfrm>
          <a:off x="18605500" y="181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44450</xdr:rowOff>
    </xdr:from>
    <xdr:to>
      <xdr:col>102</xdr:col>
      <xdr:colOff>114300</xdr:colOff>
      <xdr:row>106</xdr:row>
      <xdr:rowOff>52070</xdr:rowOff>
    </xdr:to>
    <xdr:cxnSp macro="">
      <xdr:nvCxnSpPr>
        <xdr:cNvPr id="744" name="直線コネクタ 743">
          <a:extLst>
            <a:ext uri="{FF2B5EF4-FFF2-40B4-BE49-F238E27FC236}">
              <a16:creationId xmlns:a16="http://schemas.microsoft.com/office/drawing/2014/main" id="{9FCECC3E-0665-45B9-AE96-EABC5AF7E12D}"/>
            </a:ext>
          </a:extLst>
        </xdr:cNvPr>
        <xdr:cNvCxnSpPr/>
      </xdr:nvCxnSpPr>
      <xdr:spPr>
        <a:xfrm flipV="1">
          <a:off x="18656300" y="18218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745" name="n_1aveValue【公民館】&#10;一人当たり面積">
          <a:extLst>
            <a:ext uri="{FF2B5EF4-FFF2-40B4-BE49-F238E27FC236}">
              <a16:creationId xmlns:a16="http://schemas.microsoft.com/office/drawing/2014/main" id="{4F37737E-812F-4DD2-B5C7-2AF1B40820AD}"/>
            </a:ext>
          </a:extLst>
        </xdr:cNvPr>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746" name="n_2aveValue【公民館】&#10;一人当たり面積">
          <a:extLst>
            <a:ext uri="{FF2B5EF4-FFF2-40B4-BE49-F238E27FC236}">
              <a16:creationId xmlns:a16="http://schemas.microsoft.com/office/drawing/2014/main" id="{3C7A4F13-D128-4173-80A8-84BE59E773EF}"/>
            </a:ext>
          </a:extLst>
        </xdr:cNvPr>
        <xdr:cNvSpPr txBox="1"/>
      </xdr:nvSpPr>
      <xdr:spPr>
        <a:xfrm>
          <a:off x="201994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747" name="n_3aveValue【公民館】&#10;一人当たり面積">
          <a:extLst>
            <a:ext uri="{FF2B5EF4-FFF2-40B4-BE49-F238E27FC236}">
              <a16:creationId xmlns:a16="http://schemas.microsoft.com/office/drawing/2014/main" id="{2167C6C0-E459-4CBC-AB9D-0FB435FBC749}"/>
            </a:ext>
          </a:extLst>
        </xdr:cNvPr>
        <xdr:cNvSpPr txBox="1"/>
      </xdr:nvSpPr>
      <xdr:spPr>
        <a:xfrm>
          <a:off x="19310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748" name="n_4aveValue【公民館】&#10;一人当たり面積">
          <a:extLst>
            <a:ext uri="{FF2B5EF4-FFF2-40B4-BE49-F238E27FC236}">
              <a16:creationId xmlns:a16="http://schemas.microsoft.com/office/drawing/2014/main" id="{20EE2F29-1616-4154-A37B-2F4CCC4DFA65}"/>
            </a:ext>
          </a:extLst>
        </xdr:cNvPr>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99077</xdr:rowOff>
    </xdr:from>
    <xdr:ext cx="469744" cy="259045"/>
    <xdr:sp macro="" textlink="">
      <xdr:nvSpPr>
        <xdr:cNvPr id="749" name="n_1mainValue【公民館】&#10;一人当たり面積">
          <a:extLst>
            <a:ext uri="{FF2B5EF4-FFF2-40B4-BE49-F238E27FC236}">
              <a16:creationId xmlns:a16="http://schemas.microsoft.com/office/drawing/2014/main" id="{5D792367-161D-404A-85FC-1C970FBAB399}"/>
            </a:ext>
          </a:extLst>
        </xdr:cNvPr>
        <xdr:cNvSpPr txBox="1"/>
      </xdr:nvSpPr>
      <xdr:spPr>
        <a:xfrm>
          <a:off x="21075727" y="179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105427</xdr:rowOff>
    </xdr:from>
    <xdr:ext cx="469744" cy="259045"/>
    <xdr:sp macro="" textlink="">
      <xdr:nvSpPr>
        <xdr:cNvPr id="750" name="n_2mainValue【公民館】&#10;一人当たり面積">
          <a:extLst>
            <a:ext uri="{FF2B5EF4-FFF2-40B4-BE49-F238E27FC236}">
              <a16:creationId xmlns:a16="http://schemas.microsoft.com/office/drawing/2014/main" id="{2154D36B-CAF7-4B60-947C-DAE4D361A002}"/>
            </a:ext>
          </a:extLst>
        </xdr:cNvPr>
        <xdr:cNvSpPr txBox="1"/>
      </xdr:nvSpPr>
      <xdr:spPr>
        <a:xfrm>
          <a:off x="20199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111777</xdr:rowOff>
    </xdr:from>
    <xdr:ext cx="469744" cy="259045"/>
    <xdr:sp macro="" textlink="">
      <xdr:nvSpPr>
        <xdr:cNvPr id="751" name="n_3mainValue【公民館】&#10;一人当たり面積">
          <a:extLst>
            <a:ext uri="{FF2B5EF4-FFF2-40B4-BE49-F238E27FC236}">
              <a16:creationId xmlns:a16="http://schemas.microsoft.com/office/drawing/2014/main" id="{1AB46072-5EE0-47BC-BF3A-E9DC03C6A067}"/>
            </a:ext>
          </a:extLst>
        </xdr:cNvPr>
        <xdr:cNvSpPr txBox="1"/>
      </xdr:nvSpPr>
      <xdr:spPr>
        <a:xfrm>
          <a:off x="19310427" y="1794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752" name="n_4mainValue【公民館】&#10;一人当たり面積">
          <a:extLst>
            <a:ext uri="{FF2B5EF4-FFF2-40B4-BE49-F238E27FC236}">
              <a16:creationId xmlns:a16="http://schemas.microsoft.com/office/drawing/2014/main" id="{B52CC2FE-8490-4601-AD8C-10C6461CBEAA}"/>
            </a:ext>
          </a:extLst>
        </xdr:cNvPr>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5BE84F06-63D2-48FE-9A68-7D3F3049B91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4F8024E5-A971-442E-9C0D-FFC447EB6FF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DFBF324B-804A-4D5C-AA27-16C55DC6C0F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道路、幼稚園・保育所、公民館は、有形固定資産減価償却率が類似団体平均を大きく上回っているが、公共施設等総合管理計画や個別施設計画に基づき、大規模改修などの老朽対策を検討する。</a:t>
          </a:r>
        </a:p>
        <a:p>
          <a:r>
            <a:rPr kumimoji="1" lang="ja-JP" altLang="en-US" sz="1300">
              <a:latin typeface="ＭＳ Ｐゴシック" panose="020B0600070205080204" pitchFamily="50" charset="-128"/>
              <a:ea typeface="ＭＳ Ｐゴシック" panose="020B0600070205080204" pitchFamily="50" charset="-128"/>
            </a:rPr>
            <a:t>学校施設は、有形固定資産減価償却率が類似団体平均と同等程度になっているが、老朽化が著しい施設も多数あり、計画的な整備を検討しなければならない。</a:t>
          </a:r>
        </a:p>
        <a:p>
          <a:r>
            <a:rPr kumimoji="1" lang="ja-JP" altLang="en-US" sz="1300">
              <a:latin typeface="ＭＳ Ｐゴシック" panose="020B0600070205080204" pitchFamily="50" charset="-128"/>
              <a:ea typeface="ＭＳ Ｐゴシック" panose="020B0600070205080204" pitchFamily="50" charset="-128"/>
            </a:rPr>
            <a:t>公営住宅は、計画的な更新整備が行われており、有形固定資産減価償却率も類似団体平均を下回っている。今後も徳之島町公営住宅等長寿命化計画に基づき、住民のニーズに対応した整備を実施する。</a:t>
          </a:r>
        </a:p>
        <a:p>
          <a:r>
            <a:rPr kumimoji="1" lang="ja-JP" altLang="en-US" sz="1300">
              <a:latin typeface="ＭＳ Ｐゴシック" panose="020B0600070205080204" pitchFamily="50" charset="-128"/>
              <a:ea typeface="ＭＳ Ｐゴシック" panose="020B0600070205080204" pitchFamily="50" charset="-128"/>
            </a:rPr>
            <a:t>橋梁は、有形固定資産減価償却率が類似団体平均と同等程度であるが、優先度をつけて計画的な更新整備を検討する。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CD13457-D2DE-4210-8D41-01D76F20F6E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067013-9ECF-4B3C-9F7E-3F5B7A37AE7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8940C0-F260-43C7-BC2D-09BA443FDB9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0D28362-4B81-4DFD-AAF3-5DE3054D6B1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6DD8C8C-070B-42F1-AB6C-B2AD3685B7F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D8EC5C6-9DA5-44F9-97CE-FA0E05A849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66D5DC0-C738-465E-97DA-5DEBA579A7F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0B0B0A3-6CFD-4153-9ED6-233826C9E18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DE3126-7205-42A8-916A-D1F5FBEC8E9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87BD714-04A7-45AA-96BA-2A08F0ABC65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10,417
10,374
104.92
11,300,653
10,568,125
483,297
5,184,552
9,225,189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7C85A0F-453C-4A98-9AA5-742EB970D26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1BA03AE-9FF8-4698-A62A-0D6EE46DBF2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7226CA3-4C2F-41A3-B5C0-6E98B460389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F8C3890-979F-4D5C-885D-41FE3CEBF2F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55A334-5D4C-40D0-9981-53DA40BCA86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276AA31-C1BF-4421-9404-559BC82553B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A7BC8A2-627B-4F18-9842-E9B4D2CBF6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BC666EC-5227-4721-B52B-D67D541E7F8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7310AB0-D08D-4CB5-89E8-F4202AFDE77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501E62F-BFDB-47C9-AFC8-DB1A7ED615A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2EBAB5D-96C5-4C44-B63B-940BEEA288D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CB7857D-B77E-4B59-BEDE-CAD70BB1B66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ECE806-ADBB-498B-90A7-1356905FD2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CC3B2DA-45F7-4E2A-B4E0-936E5B1C872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3AA13FF-573E-45A3-9822-BDD7F450492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CF6197-982F-48D2-82C5-0443BFB0CB2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969C91A-0E31-4ACB-98DD-0068A838972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FE7C90B-295D-4D11-8EE9-8A3B30872BB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85C72A2-AAF7-45C6-BDD2-E4CBFE994AB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A155CFE-E9C4-44C5-81E1-00C67EDD691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4D6B697-A6E7-4308-8430-4CCECAA5314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60B37CC-EC92-48F7-93C4-C15345E8349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C05C022-CFAE-4B0E-937A-63916C70816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001771F-FDB6-46F1-A5E9-BCA63FC1417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4B2A202-7A32-4ECF-8A4B-4497606C321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2D67323-99AF-46EC-9E4C-2620BFD9155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ED92683-0E88-4720-A899-72A378C55A5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BCC8CE4-054B-41B0-A957-0988F6B965C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67D03CE-007C-4E1E-A760-D5DFA7C0674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F4B135A-6DB4-47BD-96B9-F0C1441F9E8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C08C105-3039-4348-A1C9-4319EAAADEF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AC8F2DC-17DE-4ADB-B982-6720AFD66FC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18A3BA7-4CD4-4C24-9A8B-642E481D199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2B96B67-DA98-42DB-82EF-83DE213611B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D06B218-D462-4812-BA01-34450CC6DA5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9F9982C-7099-4AAB-B329-47AA6F0857E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F4F2A61-B3C8-487A-8DD1-231E78498D3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8D0592E-64A7-4F3A-8F81-06C4B14E120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446385B-ACF9-495E-8B6F-5598C6B6D85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E520728-0F5D-44E3-A0A1-26FE47CE5BD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1CF56D8-1287-4B13-B4BA-52C9D455284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4626F81-8907-4FB1-82EE-574FF175EFA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091CE94-E091-4B79-8C61-0CE8F66E956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775DA4C-56FE-49BC-908E-7235AC3D6C4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ED1AF47-11E7-4F9C-8B88-86ABA68E588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5BCE1D1-52EC-45CB-84E0-5FE308C235A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F214B3D-75FD-4F84-A6D0-A61CC0B2DC8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52C549E-03EE-461B-A23E-622CF7DEA87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72761B88-7A43-4F01-B344-BC09D407FE3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A4B77721-60D3-476F-AE8D-796C0FCC5BF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19155635-554C-4792-A7A5-D680DC689AD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C61D0895-9E81-47F5-A55F-58BCB0FF1ED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89CC6C79-1518-4C88-ACA9-901F24ACCE5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17EA2EB2-A866-417C-AB64-192C38EF9B2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5E2EFBD7-313C-4D2E-A69F-C412A83EF00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372F7A0-AF52-4C80-891C-059ED241C73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3D1464EA-012A-47F5-9C7D-C0B4F2E13E3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1673CFEC-BA74-4843-84BA-3EBC4DBE1F2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3AE27F1-34BC-4C63-99F7-2376A4452E1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2B7280E8-34C3-418E-AA3B-4085227ED42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4505D582-9295-42E2-A330-7B28B1FA024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45647F3A-67EB-4394-B457-1D43801EA64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61BF7FB4-CCB5-473F-A95A-D6B9C4446085}"/>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C431C7BC-540F-4F0B-BC64-7C99EA37A09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F31CC82F-EBAE-47BC-B0C1-C3EED242F75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8F83296-71C0-4031-91B8-368CDB089D6D}"/>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470BBAA2-60CB-49F6-AFE5-8C4DC5EA0543}"/>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F52575B9-B394-42A0-9280-909D82523D85}"/>
            </a:ext>
          </a:extLst>
        </xdr:cNvPr>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80" name="フローチャート: 判断 79">
          <a:extLst>
            <a:ext uri="{FF2B5EF4-FFF2-40B4-BE49-F238E27FC236}">
              <a16:creationId xmlns:a16="http://schemas.microsoft.com/office/drawing/2014/main" id="{36197E17-EB98-4F68-B300-2A815815041E}"/>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81" name="フローチャート: 判断 80">
          <a:extLst>
            <a:ext uri="{FF2B5EF4-FFF2-40B4-BE49-F238E27FC236}">
              <a16:creationId xmlns:a16="http://schemas.microsoft.com/office/drawing/2014/main" id="{0CA837AE-5764-4FA4-A310-938C14BA259F}"/>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B84809AD-F735-44FB-A3F6-0D1D5B83FC6D}"/>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83" name="フローチャート: 判断 82">
          <a:extLst>
            <a:ext uri="{FF2B5EF4-FFF2-40B4-BE49-F238E27FC236}">
              <a16:creationId xmlns:a16="http://schemas.microsoft.com/office/drawing/2014/main" id="{32B2E5CA-7F1A-4AC3-8AE3-97DFA786A484}"/>
            </a:ext>
          </a:extLst>
        </xdr:cNvPr>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84" name="フローチャート: 判断 83">
          <a:extLst>
            <a:ext uri="{FF2B5EF4-FFF2-40B4-BE49-F238E27FC236}">
              <a16:creationId xmlns:a16="http://schemas.microsoft.com/office/drawing/2014/main" id="{3300EE15-DB4A-4876-9591-CD7284407CDD}"/>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15ABD60-AD1E-4D0C-9E6A-594AD030D82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7F173ED-88F5-43D6-9C26-9EA40C80BB3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257142F-34B2-4892-B01A-6A68522515A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93AF1E3-7A3C-440D-B114-3BE12075DA7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E8EF3127-293D-438C-A9C5-C87FEC09B27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141877</xdr:rowOff>
    </xdr:from>
    <xdr:to>
      <xdr:col>24</xdr:col>
      <xdr:colOff>114300</xdr:colOff>
      <xdr:row>58</xdr:row>
      <xdr:rowOff>72027</xdr:rowOff>
    </xdr:to>
    <xdr:sp macro="" textlink="">
      <xdr:nvSpPr>
        <xdr:cNvPr id="90" name="楕円 89">
          <a:extLst>
            <a:ext uri="{FF2B5EF4-FFF2-40B4-BE49-F238E27FC236}">
              <a16:creationId xmlns:a16="http://schemas.microsoft.com/office/drawing/2014/main" id="{D197EA32-65C1-421C-BDF2-C82198B8AD82}"/>
            </a:ext>
          </a:extLst>
        </xdr:cNvPr>
        <xdr:cNvSpPr/>
      </xdr:nvSpPr>
      <xdr:spPr>
        <a:xfrm>
          <a:off x="45847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164754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5575A770-E9EF-4ACD-9CCA-E323AE16BF81}"/>
            </a:ext>
          </a:extLst>
        </xdr:cNvPr>
        <xdr:cNvSpPr txBox="1"/>
      </xdr:nvSpPr>
      <xdr:spPr>
        <a:xfrm>
          <a:off x="4673600" y="976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91259</xdr:rowOff>
    </xdr:from>
    <xdr:to>
      <xdr:col>20</xdr:col>
      <xdr:colOff>38100</xdr:colOff>
      <xdr:row>59</xdr:row>
      <xdr:rowOff>21409</xdr:rowOff>
    </xdr:to>
    <xdr:sp macro="" textlink="">
      <xdr:nvSpPr>
        <xdr:cNvPr id="92" name="楕円 91">
          <a:extLst>
            <a:ext uri="{FF2B5EF4-FFF2-40B4-BE49-F238E27FC236}">
              <a16:creationId xmlns:a16="http://schemas.microsoft.com/office/drawing/2014/main" id="{1F9DF115-C644-43A1-935D-409BC0F08EEB}"/>
            </a:ext>
          </a:extLst>
        </xdr:cNvPr>
        <xdr:cNvSpPr/>
      </xdr:nvSpPr>
      <xdr:spPr>
        <a:xfrm>
          <a:off x="3746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21227</xdr:rowOff>
    </xdr:from>
    <xdr:to>
      <xdr:col>24</xdr:col>
      <xdr:colOff>63500</xdr:colOff>
      <xdr:row>58</xdr:row>
      <xdr:rowOff>142059</xdr:rowOff>
    </xdr:to>
    <xdr:cxnSp macro="">
      <xdr:nvCxnSpPr>
        <xdr:cNvPr id="93" name="直線コネクタ 92">
          <a:extLst>
            <a:ext uri="{FF2B5EF4-FFF2-40B4-BE49-F238E27FC236}">
              <a16:creationId xmlns:a16="http://schemas.microsoft.com/office/drawing/2014/main" id="{EF88B5E5-8284-410F-A932-07F25452156F}"/>
            </a:ext>
          </a:extLst>
        </xdr:cNvPr>
        <xdr:cNvCxnSpPr/>
      </xdr:nvCxnSpPr>
      <xdr:spPr>
        <a:xfrm flipV="1">
          <a:off x="3797300" y="9965327"/>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45538</xdr:rowOff>
    </xdr:from>
    <xdr:to>
      <xdr:col>15</xdr:col>
      <xdr:colOff>101600</xdr:colOff>
      <xdr:row>58</xdr:row>
      <xdr:rowOff>147138</xdr:rowOff>
    </xdr:to>
    <xdr:sp macro="" textlink="">
      <xdr:nvSpPr>
        <xdr:cNvPr id="94" name="楕円 93">
          <a:extLst>
            <a:ext uri="{FF2B5EF4-FFF2-40B4-BE49-F238E27FC236}">
              <a16:creationId xmlns:a16="http://schemas.microsoft.com/office/drawing/2014/main" id="{CA1BCF06-0911-4B52-BCCA-CB3BF7499804}"/>
            </a:ext>
          </a:extLst>
        </xdr:cNvPr>
        <xdr:cNvSpPr/>
      </xdr:nvSpPr>
      <xdr:spPr>
        <a:xfrm>
          <a:off x="2857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96338</xdr:rowOff>
    </xdr:from>
    <xdr:to>
      <xdr:col>19</xdr:col>
      <xdr:colOff>177800</xdr:colOff>
      <xdr:row>58</xdr:row>
      <xdr:rowOff>142059</xdr:rowOff>
    </xdr:to>
    <xdr:cxnSp macro="">
      <xdr:nvCxnSpPr>
        <xdr:cNvPr id="95" name="直線コネクタ 94">
          <a:extLst>
            <a:ext uri="{FF2B5EF4-FFF2-40B4-BE49-F238E27FC236}">
              <a16:creationId xmlns:a16="http://schemas.microsoft.com/office/drawing/2014/main" id="{BE8DEFB1-DC69-40FE-9DAA-C623D38B5D9C}"/>
            </a:ext>
          </a:extLst>
        </xdr:cNvPr>
        <xdr:cNvCxnSpPr/>
      </xdr:nvCxnSpPr>
      <xdr:spPr>
        <a:xfrm>
          <a:off x="2908300" y="1004043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17780</xdr:rowOff>
    </xdr:from>
    <xdr:to>
      <xdr:col>10</xdr:col>
      <xdr:colOff>165100</xdr:colOff>
      <xdr:row>60</xdr:row>
      <xdr:rowOff>119380</xdr:rowOff>
    </xdr:to>
    <xdr:sp macro="" textlink="">
      <xdr:nvSpPr>
        <xdr:cNvPr id="96" name="楕円 95">
          <a:extLst>
            <a:ext uri="{FF2B5EF4-FFF2-40B4-BE49-F238E27FC236}">
              <a16:creationId xmlns:a16="http://schemas.microsoft.com/office/drawing/2014/main" id="{520DDA1B-3849-4643-BF33-CE660FC9756B}"/>
            </a:ext>
          </a:extLst>
        </xdr:cNvPr>
        <xdr:cNvSpPr/>
      </xdr:nvSpPr>
      <xdr:spPr>
        <a:xfrm>
          <a:off x="1968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96338</xdr:rowOff>
    </xdr:from>
    <xdr:to>
      <xdr:col>15</xdr:col>
      <xdr:colOff>50800</xdr:colOff>
      <xdr:row>60</xdr:row>
      <xdr:rowOff>68580</xdr:rowOff>
    </xdr:to>
    <xdr:cxnSp macro="">
      <xdr:nvCxnSpPr>
        <xdr:cNvPr id="97" name="直線コネクタ 96">
          <a:extLst>
            <a:ext uri="{FF2B5EF4-FFF2-40B4-BE49-F238E27FC236}">
              <a16:creationId xmlns:a16="http://schemas.microsoft.com/office/drawing/2014/main" id="{4E18F93E-6C53-4B32-95B8-AF3B4408B6C5}"/>
            </a:ext>
          </a:extLst>
        </xdr:cNvPr>
        <xdr:cNvCxnSpPr/>
      </xdr:nvCxnSpPr>
      <xdr:spPr>
        <a:xfrm flipV="1">
          <a:off x="2019300" y="10040438"/>
          <a:ext cx="889000" cy="3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145143</xdr:rowOff>
    </xdr:from>
    <xdr:to>
      <xdr:col>6</xdr:col>
      <xdr:colOff>38100</xdr:colOff>
      <xdr:row>60</xdr:row>
      <xdr:rowOff>75293</xdr:rowOff>
    </xdr:to>
    <xdr:sp macro="" textlink="">
      <xdr:nvSpPr>
        <xdr:cNvPr id="98" name="楕円 97">
          <a:extLst>
            <a:ext uri="{FF2B5EF4-FFF2-40B4-BE49-F238E27FC236}">
              <a16:creationId xmlns:a16="http://schemas.microsoft.com/office/drawing/2014/main" id="{DF7C7DCB-91BE-4BDF-B3C8-8DD6764D82A9}"/>
            </a:ext>
          </a:extLst>
        </xdr:cNvPr>
        <xdr:cNvSpPr/>
      </xdr:nvSpPr>
      <xdr:spPr>
        <a:xfrm>
          <a:off x="1079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24493</xdr:rowOff>
    </xdr:from>
    <xdr:to>
      <xdr:col>10</xdr:col>
      <xdr:colOff>114300</xdr:colOff>
      <xdr:row>60</xdr:row>
      <xdr:rowOff>68580</xdr:rowOff>
    </xdr:to>
    <xdr:cxnSp macro="">
      <xdr:nvCxnSpPr>
        <xdr:cNvPr id="99" name="直線コネクタ 98">
          <a:extLst>
            <a:ext uri="{FF2B5EF4-FFF2-40B4-BE49-F238E27FC236}">
              <a16:creationId xmlns:a16="http://schemas.microsoft.com/office/drawing/2014/main" id="{05B0AD9A-0AAD-4F56-B86D-01F83A028C98}"/>
            </a:ext>
          </a:extLst>
        </xdr:cNvPr>
        <xdr:cNvCxnSpPr/>
      </xdr:nvCxnSpPr>
      <xdr:spPr>
        <a:xfrm>
          <a:off x="1130300" y="103114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00" name="n_1aveValue【体育館・プール】&#10;有形固定資産減価償却率">
          <a:extLst>
            <a:ext uri="{FF2B5EF4-FFF2-40B4-BE49-F238E27FC236}">
              <a16:creationId xmlns:a16="http://schemas.microsoft.com/office/drawing/2014/main" id="{3BB7F0F4-DD84-4C6D-B98E-F02BCAA06335}"/>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a:extLst>
            <a:ext uri="{FF2B5EF4-FFF2-40B4-BE49-F238E27FC236}">
              <a16:creationId xmlns:a16="http://schemas.microsoft.com/office/drawing/2014/main" id="{B562CAC2-BFAD-45E6-B215-8DCE4BC35D34}"/>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102" name="n_3aveValue【体育館・プール】&#10;有形固定資産減価償却率">
          <a:extLst>
            <a:ext uri="{FF2B5EF4-FFF2-40B4-BE49-F238E27FC236}">
              <a16:creationId xmlns:a16="http://schemas.microsoft.com/office/drawing/2014/main" id="{7944C430-3727-49CB-A55E-C3BB9ED805D8}"/>
            </a:ext>
          </a:extLst>
        </xdr:cNvPr>
        <xdr:cNvSpPr txBox="1"/>
      </xdr:nvSpPr>
      <xdr:spPr>
        <a:xfrm>
          <a:off x="1816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103" name="n_4aveValue【体育館・プール】&#10;有形固定資産減価償却率">
          <a:extLst>
            <a:ext uri="{FF2B5EF4-FFF2-40B4-BE49-F238E27FC236}">
              <a16:creationId xmlns:a16="http://schemas.microsoft.com/office/drawing/2014/main" id="{FAF57AF8-65D6-417C-AB0B-DCE1C660B504}"/>
            </a:ext>
          </a:extLst>
        </xdr:cNvPr>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37936</xdr:rowOff>
    </xdr:from>
    <xdr:ext cx="405111" cy="259045"/>
    <xdr:sp macro="" textlink="">
      <xdr:nvSpPr>
        <xdr:cNvPr id="104" name="n_1mainValue【体育館・プール】&#10;有形固定資産減価償却率">
          <a:extLst>
            <a:ext uri="{FF2B5EF4-FFF2-40B4-BE49-F238E27FC236}">
              <a16:creationId xmlns:a16="http://schemas.microsoft.com/office/drawing/2014/main" id="{5F59EC84-2AD4-4D66-AB88-3D352E31E3BF}"/>
            </a:ext>
          </a:extLst>
        </xdr:cNvPr>
        <xdr:cNvSpPr txBox="1"/>
      </xdr:nvSpPr>
      <xdr:spPr>
        <a:xfrm>
          <a:off x="35820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163665</xdr:rowOff>
    </xdr:from>
    <xdr:ext cx="405111" cy="259045"/>
    <xdr:sp macro="" textlink="">
      <xdr:nvSpPr>
        <xdr:cNvPr id="105" name="n_2mainValue【体育館・プール】&#10;有形固定資産減価償却率">
          <a:extLst>
            <a:ext uri="{FF2B5EF4-FFF2-40B4-BE49-F238E27FC236}">
              <a16:creationId xmlns:a16="http://schemas.microsoft.com/office/drawing/2014/main" id="{7CD83937-6B7C-44F1-A6DC-721A45A4084E}"/>
            </a:ext>
          </a:extLst>
        </xdr:cNvPr>
        <xdr:cNvSpPr txBox="1"/>
      </xdr:nvSpPr>
      <xdr:spPr>
        <a:xfrm>
          <a:off x="27057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06" name="n_3mainValue【体育館・プール】&#10;有形固定資産減価償却率">
          <a:extLst>
            <a:ext uri="{FF2B5EF4-FFF2-40B4-BE49-F238E27FC236}">
              <a16:creationId xmlns:a16="http://schemas.microsoft.com/office/drawing/2014/main" id="{98ABF6A4-675D-40B6-BC89-753146ADDB2A}"/>
            </a:ext>
          </a:extLst>
        </xdr:cNvPr>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91820</xdr:rowOff>
    </xdr:from>
    <xdr:ext cx="405111" cy="259045"/>
    <xdr:sp macro="" textlink="">
      <xdr:nvSpPr>
        <xdr:cNvPr id="107" name="n_4mainValue【体育館・プール】&#10;有形固定資産減価償却率">
          <a:extLst>
            <a:ext uri="{FF2B5EF4-FFF2-40B4-BE49-F238E27FC236}">
              <a16:creationId xmlns:a16="http://schemas.microsoft.com/office/drawing/2014/main" id="{4038A597-0941-43AD-80FA-8E8185EAEBBC}"/>
            </a:ext>
          </a:extLst>
        </xdr:cNvPr>
        <xdr:cNvSpPr txBox="1"/>
      </xdr:nvSpPr>
      <xdr:spPr>
        <a:xfrm>
          <a:off x="927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B381F413-6283-4D55-8AAA-3814DDEC2B2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D06B44CD-20A3-45E8-B39E-0CBBAEA9684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CEED4A04-F564-435E-8D38-6905772EE67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4883F46D-B589-4046-9221-704497D805C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26B6A762-244E-4AFD-8691-8BE0D6560C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F731C2B4-FF92-4E15-A468-49C89EEE077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4C24A002-692C-4471-B5D9-83CAC03100B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E62CA24E-77FD-4B6B-B7C1-3D3B224BE1C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B80A5B1D-9CC5-43D1-B365-B283311B949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43529FBC-5D82-4061-A4B8-FBEE85A9A76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9F4F325A-4BB0-4A94-BF4A-462B459E9BA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CD3A6B76-EA68-461F-808E-7C0F580CBA3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C0E11801-0D98-4F13-B7F5-A1B45C05A3E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BC99BB41-3670-4DD6-A612-9EFAB0BCB83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AC0BAC25-567C-42D9-97A8-CA5D9A689C5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8BF2FDAD-1011-43C1-8A58-906409B63E6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24D15B8A-61F0-41F9-AC65-88BCE836187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75D48128-25E8-48C5-A433-EF03B0738E9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16A814C3-CCBF-4F2B-87E3-D3C780C6987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2B806A3B-F3D2-425D-B4DE-2087E01E1BB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AA90D2B3-C9AD-41EA-9969-1337A000A68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40D485A3-6391-4DB8-9D90-04DE7C663ED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D3F80E16-5A04-49DE-85F8-16EEC19E3CF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131" name="直線コネクタ 130">
          <a:extLst>
            <a:ext uri="{FF2B5EF4-FFF2-40B4-BE49-F238E27FC236}">
              <a16:creationId xmlns:a16="http://schemas.microsoft.com/office/drawing/2014/main" id="{E065143A-8E19-4482-A0B4-5708C63E33A8}"/>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132" name="【体育館・プール】&#10;一人当たり面積最小値テキスト">
          <a:extLst>
            <a:ext uri="{FF2B5EF4-FFF2-40B4-BE49-F238E27FC236}">
              <a16:creationId xmlns:a16="http://schemas.microsoft.com/office/drawing/2014/main" id="{2B5778D5-299E-4BCA-814E-4185EFBEFBC6}"/>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133" name="直線コネクタ 132">
          <a:extLst>
            <a:ext uri="{FF2B5EF4-FFF2-40B4-BE49-F238E27FC236}">
              <a16:creationId xmlns:a16="http://schemas.microsoft.com/office/drawing/2014/main" id="{DB8C9C57-C179-441E-98E5-A23A4BA31288}"/>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134" name="【体育館・プール】&#10;一人当たり面積最大値テキスト">
          <a:extLst>
            <a:ext uri="{FF2B5EF4-FFF2-40B4-BE49-F238E27FC236}">
              <a16:creationId xmlns:a16="http://schemas.microsoft.com/office/drawing/2014/main" id="{80C3FE7E-96D6-44CB-93CF-2AF08141ED7D}"/>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135" name="直線コネクタ 134">
          <a:extLst>
            <a:ext uri="{FF2B5EF4-FFF2-40B4-BE49-F238E27FC236}">
              <a16:creationId xmlns:a16="http://schemas.microsoft.com/office/drawing/2014/main" id="{9E97A690-4E8B-48CB-ADD1-820AB86DBAF5}"/>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136" name="【体育館・プール】&#10;一人当たり面積平均値テキスト">
          <a:extLst>
            <a:ext uri="{FF2B5EF4-FFF2-40B4-BE49-F238E27FC236}">
              <a16:creationId xmlns:a16="http://schemas.microsoft.com/office/drawing/2014/main" id="{F8399A47-EAED-4B82-81CB-F0AC122DC2DD}"/>
            </a:ext>
          </a:extLst>
        </xdr:cNvPr>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137" name="フローチャート: 判断 136">
          <a:extLst>
            <a:ext uri="{FF2B5EF4-FFF2-40B4-BE49-F238E27FC236}">
              <a16:creationId xmlns:a16="http://schemas.microsoft.com/office/drawing/2014/main" id="{2E2ED238-63FD-432D-BAA1-F84D03D7A54B}"/>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138" name="フローチャート: 判断 137">
          <a:extLst>
            <a:ext uri="{FF2B5EF4-FFF2-40B4-BE49-F238E27FC236}">
              <a16:creationId xmlns:a16="http://schemas.microsoft.com/office/drawing/2014/main" id="{FB31CD88-5D40-4F1B-903D-3F5A07E5C753}"/>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139" name="フローチャート: 判断 138">
          <a:extLst>
            <a:ext uri="{FF2B5EF4-FFF2-40B4-BE49-F238E27FC236}">
              <a16:creationId xmlns:a16="http://schemas.microsoft.com/office/drawing/2014/main" id="{8901DC5B-F19B-423C-B178-FE8B9B5757CF}"/>
            </a:ext>
          </a:extLst>
        </xdr:cNvPr>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140" name="フローチャート: 判断 139">
          <a:extLst>
            <a:ext uri="{FF2B5EF4-FFF2-40B4-BE49-F238E27FC236}">
              <a16:creationId xmlns:a16="http://schemas.microsoft.com/office/drawing/2014/main" id="{11ECD244-33BA-4C69-A4A8-924426F22393}"/>
            </a:ext>
          </a:extLst>
        </xdr:cNvPr>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141" name="フローチャート: 判断 140">
          <a:extLst>
            <a:ext uri="{FF2B5EF4-FFF2-40B4-BE49-F238E27FC236}">
              <a16:creationId xmlns:a16="http://schemas.microsoft.com/office/drawing/2014/main" id="{08F5632F-8B4A-4718-8BAA-956DDFECF35B}"/>
            </a:ext>
          </a:extLst>
        </xdr:cNvPr>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96FD68ED-5B7A-4CD9-BC08-45C576746EC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E721DC5-F292-4B14-82EB-AA0FFDEEA92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218F6CC3-7558-43D4-9289-C91865EE0CF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9F6A896A-F074-457C-BB35-FB1CC23F55F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C7BEA3A1-890D-4B24-8C7A-E8AF4A1A4A7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142240</xdr:rowOff>
    </xdr:from>
    <xdr:to>
      <xdr:col>55</xdr:col>
      <xdr:colOff>50800</xdr:colOff>
      <xdr:row>62</xdr:row>
      <xdr:rowOff>72390</xdr:rowOff>
    </xdr:to>
    <xdr:sp macro="" textlink="">
      <xdr:nvSpPr>
        <xdr:cNvPr id="147" name="楕円 146">
          <a:extLst>
            <a:ext uri="{FF2B5EF4-FFF2-40B4-BE49-F238E27FC236}">
              <a16:creationId xmlns:a16="http://schemas.microsoft.com/office/drawing/2014/main" id="{26FA28F4-AD1C-499C-8F22-8EC43B878419}"/>
            </a:ext>
          </a:extLst>
        </xdr:cNvPr>
        <xdr:cNvSpPr/>
      </xdr:nvSpPr>
      <xdr:spPr>
        <a:xfrm>
          <a:off x="1042670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120667</xdr:rowOff>
    </xdr:from>
    <xdr:ext cx="469744" cy="259045"/>
    <xdr:sp macro="" textlink="">
      <xdr:nvSpPr>
        <xdr:cNvPr id="148" name="【体育館・プール】&#10;一人当たり面積該当値テキスト">
          <a:extLst>
            <a:ext uri="{FF2B5EF4-FFF2-40B4-BE49-F238E27FC236}">
              <a16:creationId xmlns:a16="http://schemas.microsoft.com/office/drawing/2014/main" id="{6108A142-A9EF-4CB8-B0C5-70B5FC61F544}"/>
            </a:ext>
          </a:extLst>
        </xdr:cNvPr>
        <xdr:cNvSpPr txBox="1"/>
      </xdr:nvSpPr>
      <xdr:spPr>
        <a:xfrm>
          <a:off x="10515600" y="1057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148590</xdr:rowOff>
    </xdr:from>
    <xdr:to>
      <xdr:col>50</xdr:col>
      <xdr:colOff>165100</xdr:colOff>
      <xdr:row>62</xdr:row>
      <xdr:rowOff>78740</xdr:rowOff>
    </xdr:to>
    <xdr:sp macro="" textlink="">
      <xdr:nvSpPr>
        <xdr:cNvPr id="149" name="楕円 148">
          <a:extLst>
            <a:ext uri="{FF2B5EF4-FFF2-40B4-BE49-F238E27FC236}">
              <a16:creationId xmlns:a16="http://schemas.microsoft.com/office/drawing/2014/main" id="{2DF2432C-493D-4866-99CA-4DC15F420930}"/>
            </a:ext>
          </a:extLst>
        </xdr:cNvPr>
        <xdr:cNvSpPr/>
      </xdr:nvSpPr>
      <xdr:spPr>
        <a:xfrm>
          <a:off x="9588500" y="106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21590</xdr:rowOff>
    </xdr:from>
    <xdr:to>
      <xdr:col>55</xdr:col>
      <xdr:colOff>0</xdr:colOff>
      <xdr:row>62</xdr:row>
      <xdr:rowOff>27940</xdr:rowOff>
    </xdr:to>
    <xdr:cxnSp macro="">
      <xdr:nvCxnSpPr>
        <xdr:cNvPr id="150" name="直線コネクタ 149">
          <a:extLst>
            <a:ext uri="{FF2B5EF4-FFF2-40B4-BE49-F238E27FC236}">
              <a16:creationId xmlns:a16="http://schemas.microsoft.com/office/drawing/2014/main" id="{ABA6DF85-776D-4D86-90D4-1145113AC7E6}"/>
            </a:ext>
          </a:extLst>
        </xdr:cNvPr>
        <xdr:cNvCxnSpPr/>
      </xdr:nvCxnSpPr>
      <xdr:spPr>
        <a:xfrm flipV="1">
          <a:off x="9639300" y="1065149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146050</xdr:rowOff>
    </xdr:from>
    <xdr:to>
      <xdr:col>46</xdr:col>
      <xdr:colOff>38100</xdr:colOff>
      <xdr:row>63</xdr:row>
      <xdr:rowOff>76200</xdr:rowOff>
    </xdr:to>
    <xdr:sp macro="" textlink="">
      <xdr:nvSpPr>
        <xdr:cNvPr id="151" name="楕円 150">
          <a:extLst>
            <a:ext uri="{FF2B5EF4-FFF2-40B4-BE49-F238E27FC236}">
              <a16:creationId xmlns:a16="http://schemas.microsoft.com/office/drawing/2014/main" id="{FC6CA7C9-6FCA-42DF-A7BE-83C6E89AB21A}"/>
            </a:ext>
          </a:extLst>
        </xdr:cNvPr>
        <xdr:cNvSpPr/>
      </xdr:nvSpPr>
      <xdr:spPr>
        <a:xfrm>
          <a:off x="86995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27940</xdr:rowOff>
    </xdr:from>
    <xdr:to>
      <xdr:col>50</xdr:col>
      <xdr:colOff>114300</xdr:colOff>
      <xdr:row>63</xdr:row>
      <xdr:rowOff>25400</xdr:rowOff>
    </xdr:to>
    <xdr:cxnSp macro="">
      <xdr:nvCxnSpPr>
        <xdr:cNvPr id="152" name="直線コネクタ 151">
          <a:extLst>
            <a:ext uri="{FF2B5EF4-FFF2-40B4-BE49-F238E27FC236}">
              <a16:creationId xmlns:a16="http://schemas.microsoft.com/office/drawing/2014/main" id="{687C475C-CE11-4F6B-90CF-8C8D975C6188}"/>
            </a:ext>
          </a:extLst>
        </xdr:cNvPr>
        <xdr:cNvCxnSpPr/>
      </xdr:nvCxnSpPr>
      <xdr:spPr>
        <a:xfrm flipV="1">
          <a:off x="8750300" y="1065784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148590</xdr:rowOff>
    </xdr:from>
    <xdr:to>
      <xdr:col>41</xdr:col>
      <xdr:colOff>101600</xdr:colOff>
      <xdr:row>63</xdr:row>
      <xdr:rowOff>78740</xdr:rowOff>
    </xdr:to>
    <xdr:sp macro="" textlink="">
      <xdr:nvSpPr>
        <xdr:cNvPr id="153" name="楕円 152">
          <a:extLst>
            <a:ext uri="{FF2B5EF4-FFF2-40B4-BE49-F238E27FC236}">
              <a16:creationId xmlns:a16="http://schemas.microsoft.com/office/drawing/2014/main" id="{BF81B418-2E9A-4D34-8694-5DD3FBD1647B}"/>
            </a:ext>
          </a:extLst>
        </xdr:cNvPr>
        <xdr:cNvSpPr/>
      </xdr:nvSpPr>
      <xdr:spPr>
        <a:xfrm>
          <a:off x="78105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25400</xdr:rowOff>
    </xdr:from>
    <xdr:to>
      <xdr:col>45</xdr:col>
      <xdr:colOff>177800</xdr:colOff>
      <xdr:row>63</xdr:row>
      <xdr:rowOff>27940</xdr:rowOff>
    </xdr:to>
    <xdr:cxnSp macro="">
      <xdr:nvCxnSpPr>
        <xdr:cNvPr id="154" name="直線コネクタ 153">
          <a:extLst>
            <a:ext uri="{FF2B5EF4-FFF2-40B4-BE49-F238E27FC236}">
              <a16:creationId xmlns:a16="http://schemas.microsoft.com/office/drawing/2014/main" id="{FA25CBD2-A8D9-4D2D-982A-B1D9F4C130FE}"/>
            </a:ext>
          </a:extLst>
        </xdr:cNvPr>
        <xdr:cNvCxnSpPr/>
      </xdr:nvCxnSpPr>
      <xdr:spPr>
        <a:xfrm flipV="1">
          <a:off x="7861300" y="108267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153670</xdr:rowOff>
    </xdr:from>
    <xdr:to>
      <xdr:col>36</xdr:col>
      <xdr:colOff>165100</xdr:colOff>
      <xdr:row>63</xdr:row>
      <xdr:rowOff>83820</xdr:rowOff>
    </xdr:to>
    <xdr:sp macro="" textlink="">
      <xdr:nvSpPr>
        <xdr:cNvPr id="155" name="楕円 154">
          <a:extLst>
            <a:ext uri="{FF2B5EF4-FFF2-40B4-BE49-F238E27FC236}">
              <a16:creationId xmlns:a16="http://schemas.microsoft.com/office/drawing/2014/main" id="{C3C00BCD-89E3-421A-B511-4FE8BA31FE40}"/>
            </a:ext>
          </a:extLst>
        </xdr:cNvPr>
        <xdr:cNvSpPr/>
      </xdr:nvSpPr>
      <xdr:spPr>
        <a:xfrm>
          <a:off x="6921500" y="1078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27940</xdr:rowOff>
    </xdr:from>
    <xdr:to>
      <xdr:col>41</xdr:col>
      <xdr:colOff>50800</xdr:colOff>
      <xdr:row>63</xdr:row>
      <xdr:rowOff>33020</xdr:rowOff>
    </xdr:to>
    <xdr:cxnSp macro="">
      <xdr:nvCxnSpPr>
        <xdr:cNvPr id="156" name="直線コネクタ 155">
          <a:extLst>
            <a:ext uri="{FF2B5EF4-FFF2-40B4-BE49-F238E27FC236}">
              <a16:creationId xmlns:a16="http://schemas.microsoft.com/office/drawing/2014/main" id="{A94D8DBC-B19D-44F2-9826-6B2ADD6CE2AF}"/>
            </a:ext>
          </a:extLst>
        </xdr:cNvPr>
        <xdr:cNvCxnSpPr/>
      </xdr:nvCxnSpPr>
      <xdr:spPr>
        <a:xfrm flipV="1">
          <a:off x="6972300" y="1082929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157" name="n_1aveValue【体育館・プール】&#10;一人当たり面積">
          <a:extLst>
            <a:ext uri="{FF2B5EF4-FFF2-40B4-BE49-F238E27FC236}">
              <a16:creationId xmlns:a16="http://schemas.microsoft.com/office/drawing/2014/main" id="{28548F3B-CF2F-4961-AB2E-6E8CD8862100}"/>
            </a:ext>
          </a:extLst>
        </xdr:cNvPr>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158" name="n_2aveValue【体育館・プール】&#10;一人当たり面積">
          <a:extLst>
            <a:ext uri="{FF2B5EF4-FFF2-40B4-BE49-F238E27FC236}">
              <a16:creationId xmlns:a16="http://schemas.microsoft.com/office/drawing/2014/main" id="{1AFDD85D-3958-4BC5-961F-19677C04BBAF}"/>
            </a:ext>
          </a:extLst>
        </xdr:cNvPr>
        <xdr:cNvSpPr txBox="1"/>
      </xdr:nvSpPr>
      <xdr:spPr>
        <a:xfrm>
          <a:off x="8515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159" name="n_3aveValue【体育館・プール】&#10;一人当たり面積">
          <a:extLst>
            <a:ext uri="{FF2B5EF4-FFF2-40B4-BE49-F238E27FC236}">
              <a16:creationId xmlns:a16="http://schemas.microsoft.com/office/drawing/2014/main" id="{88877A10-46A5-4204-B852-04C1DD3BCCD1}"/>
            </a:ext>
          </a:extLst>
        </xdr:cNvPr>
        <xdr:cNvSpPr txBox="1"/>
      </xdr:nvSpPr>
      <xdr:spPr>
        <a:xfrm>
          <a:off x="7626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160" name="n_4aveValue【体育館・プール】&#10;一人当たり面積">
          <a:extLst>
            <a:ext uri="{FF2B5EF4-FFF2-40B4-BE49-F238E27FC236}">
              <a16:creationId xmlns:a16="http://schemas.microsoft.com/office/drawing/2014/main" id="{796D58EB-52F8-4B63-80D6-9C9E51944937}"/>
            </a:ext>
          </a:extLst>
        </xdr:cNvPr>
        <xdr:cNvSpPr txBox="1"/>
      </xdr:nvSpPr>
      <xdr:spPr>
        <a:xfrm>
          <a:off x="6737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69867</xdr:rowOff>
    </xdr:from>
    <xdr:ext cx="469744" cy="259045"/>
    <xdr:sp macro="" textlink="">
      <xdr:nvSpPr>
        <xdr:cNvPr id="161" name="n_1mainValue【体育館・プール】&#10;一人当たり面積">
          <a:extLst>
            <a:ext uri="{FF2B5EF4-FFF2-40B4-BE49-F238E27FC236}">
              <a16:creationId xmlns:a16="http://schemas.microsoft.com/office/drawing/2014/main" id="{13317A25-A29E-4965-8C03-5D3892D75D21}"/>
            </a:ext>
          </a:extLst>
        </xdr:cNvPr>
        <xdr:cNvSpPr txBox="1"/>
      </xdr:nvSpPr>
      <xdr:spPr>
        <a:xfrm>
          <a:off x="9391727"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67327</xdr:rowOff>
    </xdr:from>
    <xdr:ext cx="469744" cy="259045"/>
    <xdr:sp macro="" textlink="">
      <xdr:nvSpPr>
        <xdr:cNvPr id="162" name="n_2mainValue【体育館・プール】&#10;一人当たり面積">
          <a:extLst>
            <a:ext uri="{FF2B5EF4-FFF2-40B4-BE49-F238E27FC236}">
              <a16:creationId xmlns:a16="http://schemas.microsoft.com/office/drawing/2014/main" id="{31DA4150-FD8F-41D9-A78A-5AFB61DCD2AF}"/>
            </a:ext>
          </a:extLst>
        </xdr:cNvPr>
        <xdr:cNvSpPr txBox="1"/>
      </xdr:nvSpPr>
      <xdr:spPr>
        <a:xfrm>
          <a:off x="8515427" y="1086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69867</xdr:rowOff>
    </xdr:from>
    <xdr:ext cx="469744" cy="259045"/>
    <xdr:sp macro="" textlink="">
      <xdr:nvSpPr>
        <xdr:cNvPr id="163" name="n_3mainValue【体育館・プール】&#10;一人当たり面積">
          <a:extLst>
            <a:ext uri="{FF2B5EF4-FFF2-40B4-BE49-F238E27FC236}">
              <a16:creationId xmlns:a16="http://schemas.microsoft.com/office/drawing/2014/main" id="{4B6C56F1-AAD1-4F2C-A7A0-2D2737F3E9A8}"/>
            </a:ext>
          </a:extLst>
        </xdr:cNvPr>
        <xdr:cNvSpPr txBox="1"/>
      </xdr:nvSpPr>
      <xdr:spPr>
        <a:xfrm>
          <a:off x="7626427" y="1087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74947</xdr:rowOff>
    </xdr:from>
    <xdr:ext cx="469744" cy="259045"/>
    <xdr:sp macro="" textlink="">
      <xdr:nvSpPr>
        <xdr:cNvPr id="164" name="n_4mainValue【体育館・プール】&#10;一人当たり面積">
          <a:extLst>
            <a:ext uri="{FF2B5EF4-FFF2-40B4-BE49-F238E27FC236}">
              <a16:creationId xmlns:a16="http://schemas.microsoft.com/office/drawing/2014/main" id="{5FEF5C43-2681-4B10-8B80-58997EF75CD3}"/>
            </a:ext>
          </a:extLst>
        </xdr:cNvPr>
        <xdr:cNvSpPr txBox="1"/>
      </xdr:nvSpPr>
      <xdr:spPr>
        <a:xfrm>
          <a:off x="6737427" y="1087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E998A3C7-2DBC-49C1-94C1-11A197026C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3D803302-C410-4D08-9FF1-609791C556C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7FDD0D5C-98C9-47DA-AD1A-64DDABBBCB8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EFC6B1BC-09AE-41BF-91B2-EE6B3DA6409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94C10869-C5F9-49B3-9F60-01B7AFBF570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6B112C47-CEF8-4C27-8A5F-31E55D6A5C8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999CE087-6F66-41D6-B8D2-632A6798B30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5E1E57F7-D321-436A-B4D9-8C5E38B8E45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a:extLst>
            <a:ext uri="{FF2B5EF4-FFF2-40B4-BE49-F238E27FC236}">
              <a16:creationId xmlns:a16="http://schemas.microsoft.com/office/drawing/2014/main" id="{A41D9F7E-5E72-47E9-8570-D7A07C61E0D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a:extLst>
            <a:ext uri="{FF2B5EF4-FFF2-40B4-BE49-F238E27FC236}">
              <a16:creationId xmlns:a16="http://schemas.microsoft.com/office/drawing/2014/main" id="{70D1AF86-18DE-4654-B645-82446C01E9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a:extLst>
            <a:ext uri="{FF2B5EF4-FFF2-40B4-BE49-F238E27FC236}">
              <a16:creationId xmlns:a16="http://schemas.microsoft.com/office/drawing/2014/main" id="{68466C86-5728-450B-B1D7-F76B8A942C4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a:extLst>
            <a:ext uri="{FF2B5EF4-FFF2-40B4-BE49-F238E27FC236}">
              <a16:creationId xmlns:a16="http://schemas.microsoft.com/office/drawing/2014/main" id="{AAD6ECDF-5A96-4158-9681-C521B66EE8E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a:extLst>
            <a:ext uri="{FF2B5EF4-FFF2-40B4-BE49-F238E27FC236}">
              <a16:creationId xmlns:a16="http://schemas.microsoft.com/office/drawing/2014/main" id="{232F1995-D5AE-4C49-864E-11AA292CD79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a:extLst>
            <a:ext uri="{FF2B5EF4-FFF2-40B4-BE49-F238E27FC236}">
              <a16:creationId xmlns:a16="http://schemas.microsoft.com/office/drawing/2014/main" id="{E033949D-09CA-4855-857F-A348B69A24C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a:extLst>
            <a:ext uri="{FF2B5EF4-FFF2-40B4-BE49-F238E27FC236}">
              <a16:creationId xmlns:a16="http://schemas.microsoft.com/office/drawing/2014/main" id="{8A6A30D5-A984-4DA1-82AD-D2B17FEA29D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a:extLst>
            <a:ext uri="{FF2B5EF4-FFF2-40B4-BE49-F238E27FC236}">
              <a16:creationId xmlns:a16="http://schemas.microsoft.com/office/drawing/2014/main" id="{E501B8F1-DE46-43C3-A26A-7ED858ECDCC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FE769B86-835A-4AB0-80C9-BCF573C43FE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160BA553-EAFC-4D88-B178-80DC45CE368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93AC4320-76AE-4897-94F2-4DC7F4D3439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3FDD3BE9-9761-4F33-A30E-1C1750B1E21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AF03BFE8-298B-403E-8F6A-1F234AEFCD1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B5D94847-42E7-4552-AB90-7B21BC035D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ADC13CA8-E6F6-4FBF-AD18-7C05C768F7F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DDDB69B0-FAAF-4128-AC2B-6B747FADE5C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9" name="テキスト ボックス 188">
          <a:extLst>
            <a:ext uri="{FF2B5EF4-FFF2-40B4-BE49-F238E27FC236}">
              <a16:creationId xmlns:a16="http://schemas.microsoft.com/office/drawing/2014/main" id="{83437716-307A-41BE-B2F7-B344F889F0F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0" name="直線コネクタ 189">
          <a:extLst>
            <a:ext uri="{FF2B5EF4-FFF2-40B4-BE49-F238E27FC236}">
              <a16:creationId xmlns:a16="http://schemas.microsoft.com/office/drawing/2014/main" id="{729242C5-66DF-4FE1-A1D9-95A109BE847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1" name="テキスト ボックス 190">
          <a:extLst>
            <a:ext uri="{FF2B5EF4-FFF2-40B4-BE49-F238E27FC236}">
              <a16:creationId xmlns:a16="http://schemas.microsoft.com/office/drawing/2014/main" id="{F9C37FC1-F18D-42B5-A044-94C7610F4D7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2" name="直線コネクタ 191">
          <a:extLst>
            <a:ext uri="{FF2B5EF4-FFF2-40B4-BE49-F238E27FC236}">
              <a16:creationId xmlns:a16="http://schemas.microsoft.com/office/drawing/2014/main" id="{1143449D-A98E-4CDF-BD15-13D3C724264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3" name="テキスト ボックス 192">
          <a:extLst>
            <a:ext uri="{FF2B5EF4-FFF2-40B4-BE49-F238E27FC236}">
              <a16:creationId xmlns:a16="http://schemas.microsoft.com/office/drawing/2014/main" id="{D240B6FE-E67D-4D4C-89F4-BBFFB26E9EEC}"/>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4" name="直線コネクタ 193">
          <a:extLst>
            <a:ext uri="{FF2B5EF4-FFF2-40B4-BE49-F238E27FC236}">
              <a16:creationId xmlns:a16="http://schemas.microsoft.com/office/drawing/2014/main" id="{20CE146C-32AC-413C-8ABB-9D1D7263A75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5" name="テキスト ボックス 194">
          <a:extLst>
            <a:ext uri="{FF2B5EF4-FFF2-40B4-BE49-F238E27FC236}">
              <a16:creationId xmlns:a16="http://schemas.microsoft.com/office/drawing/2014/main" id="{28575626-B23F-460D-9F13-C93A18BF313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6" name="直線コネクタ 195">
          <a:extLst>
            <a:ext uri="{FF2B5EF4-FFF2-40B4-BE49-F238E27FC236}">
              <a16:creationId xmlns:a16="http://schemas.microsoft.com/office/drawing/2014/main" id="{35592A48-E2BA-497D-B742-AA9A97A8813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7" name="テキスト ボックス 196">
          <a:extLst>
            <a:ext uri="{FF2B5EF4-FFF2-40B4-BE49-F238E27FC236}">
              <a16:creationId xmlns:a16="http://schemas.microsoft.com/office/drawing/2014/main" id="{5BD8CF35-CC98-469C-9D3F-CFAFCA41971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8" name="直線コネクタ 197">
          <a:extLst>
            <a:ext uri="{FF2B5EF4-FFF2-40B4-BE49-F238E27FC236}">
              <a16:creationId xmlns:a16="http://schemas.microsoft.com/office/drawing/2014/main" id="{06CBBB1D-F91E-4B33-99FF-072F6619298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9" name="テキスト ボックス 198">
          <a:extLst>
            <a:ext uri="{FF2B5EF4-FFF2-40B4-BE49-F238E27FC236}">
              <a16:creationId xmlns:a16="http://schemas.microsoft.com/office/drawing/2014/main" id="{C9559DFE-DE54-4C13-9CC9-F5959AD61C1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00" name="直線コネクタ 199">
          <a:extLst>
            <a:ext uri="{FF2B5EF4-FFF2-40B4-BE49-F238E27FC236}">
              <a16:creationId xmlns:a16="http://schemas.microsoft.com/office/drawing/2014/main" id="{C2789DC9-AB28-4982-8F25-4A25144F07A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01" name="テキスト ボックス 200">
          <a:extLst>
            <a:ext uri="{FF2B5EF4-FFF2-40B4-BE49-F238E27FC236}">
              <a16:creationId xmlns:a16="http://schemas.microsoft.com/office/drawing/2014/main" id="{81794AEC-6409-4068-93E9-809603E7318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a:extLst>
            <a:ext uri="{FF2B5EF4-FFF2-40B4-BE49-F238E27FC236}">
              <a16:creationId xmlns:a16="http://schemas.microsoft.com/office/drawing/2014/main" id="{6FF9B69F-F453-4A74-9042-B265181F7BA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3" name="テキスト ボックス 202">
          <a:extLst>
            <a:ext uri="{FF2B5EF4-FFF2-40B4-BE49-F238E27FC236}">
              <a16:creationId xmlns:a16="http://schemas.microsoft.com/office/drawing/2014/main" id="{8D418817-93AB-4970-8BB3-2E0FDAFF8579}"/>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4" name="【市民会館】&#10;有形固定資産減価償却率グラフ枠">
          <a:extLst>
            <a:ext uri="{FF2B5EF4-FFF2-40B4-BE49-F238E27FC236}">
              <a16:creationId xmlns:a16="http://schemas.microsoft.com/office/drawing/2014/main" id="{8B930CEF-0F9F-4EF2-96E1-FCF181F205E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205" name="直線コネクタ 204">
          <a:extLst>
            <a:ext uri="{FF2B5EF4-FFF2-40B4-BE49-F238E27FC236}">
              <a16:creationId xmlns:a16="http://schemas.microsoft.com/office/drawing/2014/main" id="{FEFD08F5-61B7-427E-BE1B-4D61366E034A}"/>
            </a:ext>
          </a:extLst>
        </xdr:cNvPr>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206" name="【市民会館】&#10;有形固定資産減価償却率最小値テキスト">
          <a:extLst>
            <a:ext uri="{FF2B5EF4-FFF2-40B4-BE49-F238E27FC236}">
              <a16:creationId xmlns:a16="http://schemas.microsoft.com/office/drawing/2014/main" id="{E99BE71E-F3B0-4F65-A9A5-7E7A5CE0163D}"/>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207" name="直線コネクタ 206">
          <a:extLst>
            <a:ext uri="{FF2B5EF4-FFF2-40B4-BE49-F238E27FC236}">
              <a16:creationId xmlns:a16="http://schemas.microsoft.com/office/drawing/2014/main" id="{E610CCD9-9976-49EC-B89D-67D0F9BF2036}"/>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208" name="【市民会館】&#10;有形固定資産減価償却率最大値テキスト">
          <a:extLst>
            <a:ext uri="{FF2B5EF4-FFF2-40B4-BE49-F238E27FC236}">
              <a16:creationId xmlns:a16="http://schemas.microsoft.com/office/drawing/2014/main" id="{FD0661CF-0A17-4DD7-88F2-0AB6EABE0CD5}"/>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209" name="直線コネクタ 208">
          <a:extLst>
            <a:ext uri="{FF2B5EF4-FFF2-40B4-BE49-F238E27FC236}">
              <a16:creationId xmlns:a16="http://schemas.microsoft.com/office/drawing/2014/main" id="{15721CF9-A57B-4014-8424-86EFB1DD5B3B}"/>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210" name="【市民会館】&#10;有形固定資産減価償却率平均値テキスト">
          <a:extLst>
            <a:ext uri="{FF2B5EF4-FFF2-40B4-BE49-F238E27FC236}">
              <a16:creationId xmlns:a16="http://schemas.microsoft.com/office/drawing/2014/main" id="{5AEA9F8C-DB68-4CD7-8804-EC69B48E15F7}"/>
            </a:ext>
          </a:extLst>
        </xdr:cNvPr>
        <xdr:cNvSpPr txBox="1"/>
      </xdr:nvSpPr>
      <xdr:spPr>
        <a:xfrm>
          <a:off x="4673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211" name="フローチャート: 判断 210">
          <a:extLst>
            <a:ext uri="{FF2B5EF4-FFF2-40B4-BE49-F238E27FC236}">
              <a16:creationId xmlns:a16="http://schemas.microsoft.com/office/drawing/2014/main" id="{F8DAC056-69BF-486E-802E-ED46B8B8A43C}"/>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212" name="フローチャート: 判断 211">
          <a:extLst>
            <a:ext uri="{FF2B5EF4-FFF2-40B4-BE49-F238E27FC236}">
              <a16:creationId xmlns:a16="http://schemas.microsoft.com/office/drawing/2014/main" id="{8222E319-EAF8-4430-9C2C-B4D531B6EE06}"/>
            </a:ext>
          </a:extLst>
        </xdr:cNvPr>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213" name="フローチャート: 判断 212">
          <a:extLst>
            <a:ext uri="{FF2B5EF4-FFF2-40B4-BE49-F238E27FC236}">
              <a16:creationId xmlns:a16="http://schemas.microsoft.com/office/drawing/2014/main" id="{2E6E89BB-2E53-4B1E-9303-420BB6F7EAA2}"/>
            </a:ext>
          </a:extLst>
        </xdr:cNvPr>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214" name="フローチャート: 判断 213">
          <a:extLst>
            <a:ext uri="{FF2B5EF4-FFF2-40B4-BE49-F238E27FC236}">
              <a16:creationId xmlns:a16="http://schemas.microsoft.com/office/drawing/2014/main" id="{BCBAD3DA-F388-4D83-8AC6-62FC18025708}"/>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215" name="フローチャート: 判断 214">
          <a:extLst>
            <a:ext uri="{FF2B5EF4-FFF2-40B4-BE49-F238E27FC236}">
              <a16:creationId xmlns:a16="http://schemas.microsoft.com/office/drawing/2014/main" id="{CE10A851-B22D-4F2B-B20B-5B57DC55E9FD}"/>
            </a:ext>
          </a:extLst>
        </xdr:cNvPr>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143F8977-833E-41EE-BB69-40E16A16790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ECA7A431-9FE0-4EEA-9E8D-1D0FFCF434C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83EC753B-FF29-4452-AE60-B3E704166A3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280987F4-E8BB-4A7F-91D8-3484351A609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0" name="テキスト ボックス 219">
          <a:extLst>
            <a:ext uri="{FF2B5EF4-FFF2-40B4-BE49-F238E27FC236}">
              <a16:creationId xmlns:a16="http://schemas.microsoft.com/office/drawing/2014/main" id="{3B7FAC37-6733-4658-90EB-FC39B036580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166370</xdr:rowOff>
    </xdr:from>
    <xdr:to>
      <xdr:col>24</xdr:col>
      <xdr:colOff>114300</xdr:colOff>
      <xdr:row>103</xdr:row>
      <xdr:rowOff>96520</xdr:rowOff>
    </xdr:to>
    <xdr:sp macro="" textlink="">
      <xdr:nvSpPr>
        <xdr:cNvPr id="221" name="楕円 220">
          <a:extLst>
            <a:ext uri="{FF2B5EF4-FFF2-40B4-BE49-F238E27FC236}">
              <a16:creationId xmlns:a16="http://schemas.microsoft.com/office/drawing/2014/main" id="{83CA8F99-D210-44B7-A41D-86F0094A6DD8}"/>
            </a:ext>
          </a:extLst>
        </xdr:cNvPr>
        <xdr:cNvSpPr/>
      </xdr:nvSpPr>
      <xdr:spPr>
        <a:xfrm>
          <a:off x="45847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17797</xdr:rowOff>
    </xdr:from>
    <xdr:ext cx="405111" cy="259045"/>
    <xdr:sp macro="" textlink="">
      <xdr:nvSpPr>
        <xdr:cNvPr id="222" name="【市民会館】&#10;有形固定資産減価償却率該当値テキスト">
          <a:extLst>
            <a:ext uri="{FF2B5EF4-FFF2-40B4-BE49-F238E27FC236}">
              <a16:creationId xmlns:a16="http://schemas.microsoft.com/office/drawing/2014/main" id="{8EE16081-7F2F-4469-BAF9-0C6BF2E4083F}"/>
            </a:ext>
          </a:extLst>
        </xdr:cNvPr>
        <xdr:cNvSpPr txBox="1"/>
      </xdr:nvSpPr>
      <xdr:spPr>
        <a:xfrm>
          <a:off x="4673600"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636</xdr:rowOff>
    </xdr:from>
    <xdr:to>
      <xdr:col>20</xdr:col>
      <xdr:colOff>38100</xdr:colOff>
      <xdr:row>103</xdr:row>
      <xdr:rowOff>102236</xdr:rowOff>
    </xdr:to>
    <xdr:sp macro="" textlink="">
      <xdr:nvSpPr>
        <xdr:cNvPr id="223" name="楕円 222">
          <a:extLst>
            <a:ext uri="{FF2B5EF4-FFF2-40B4-BE49-F238E27FC236}">
              <a16:creationId xmlns:a16="http://schemas.microsoft.com/office/drawing/2014/main" id="{6AA43E44-DFF2-4AD7-9A7C-15D2DC56B1AD}"/>
            </a:ext>
          </a:extLst>
        </xdr:cNvPr>
        <xdr:cNvSpPr/>
      </xdr:nvSpPr>
      <xdr:spPr>
        <a:xfrm>
          <a:off x="3746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45720</xdr:rowOff>
    </xdr:from>
    <xdr:to>
      <xdr:col>24</xdr:col>
      <xdr:colOff>63500</xdr:colOff>
      <xdr:row>103</xdr:row>
      <xdr:rowOff>51436</xdr:rowOff>
    </xdr:to>
    <xdr:cxnSp macro="">
      <xdr:nvCxnSpPr>
        <xdr:cNvPr id="224" name="直線コネクタ 223">
          <a:extLst>
            <a:ext uri="{FF2B5EF4-FFF2-40B4-BE49-F238E27FC236}">
              <a16:creationId xmlns:a16="http://schemas.microsoft.com/office/drawing/2014/main" id="{461FE612-92B7-424D-ABD9-69F6620E9D45}"/>
            </a:ext>
          </a:extLst>
        </xdr:cNvPr>
        <xdr:cNvCxnSpPr/>
      </xdr:nvCxnSpPr>
      <xdr:spPr>
        <a:xfrm flipV="1">
          <a:off x="3797300" y="177050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2539</xdr:rowOff>
    </xdr:from>
    <xdr:to>
      <xdr:col>15</xdr:col>
      <xdr:colOff>101600</xdr:colOff>
      <xdr:row>103</xdr:row>
      <xdr:rowOff>104139</xdr:rowOff>
    </xdr:to>
    <xdr:sp macro="" textlink="">
      <xdr:nvSpPr>
        <xdr:cNvPr id="225" name="楕円 224">
          <a:extLst>
            <a:ext uri="{FF2B5EF4-FFF2-40B4-BE49-F238E27FC236}">
              <a16:creationId xmlns:a16="http://schemas.microsoft.com/office/drawing/2014/main" id="{66AD392C-83D7-4B7A-ACF1-D9937171DEC5}"/>
            </a:ext>
          </a:extLst>
        </xdr:cNvPr>
        <xdr:cNvSpPr/>
      </xdr:nvSpPr>
      <xdr:spPr>
        <a:xfrm>
          <a:off x="2857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51436</xdr:rowOff>
    </xdr:from>
    <xdr:to>
      <xdr:col>19</xdr:col>
      <xdr:colOff>177800</xdr:colOff>
      <xdr:row>103</xdr:row>
      <xdr:rowOff>53339</xdr:rowOff>
    </xdr:to>
    <xdr:cxnSp macro="">
      <xdr:nvCxnSpPr>
        <xdr:cNvPr id="226" name="直線コネクタ 225">
          <a:extLst>
            <a:ext uri="{FF2B5EF4-FFF2-40B4-BE49-F238E27FC236}">
              <a16:creationId xmlns:a16="http://schemas.microsoft.com/office/drawing/2014/main" id="{5639EBAC-B449-49E8-B4FF-88190B8D8BD9}"/>
            </a:ext>
          </a:extLst>
        </xdr:cNvPr>
        <xdr:cNvCxnSpPr/>
      </xdr:nvCxnSpPr>
      <xdr:spPr>
        <a:xfrm flipV="1">
          <a:off x="2908300" y="177107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636</xdr:rowOff>
    </xdr:from>
    <xdr:to>
      <xdr:col>10</xdr:col>
      <xdr:colOff>165100</xdr:colOff>
      <xdr:row>103</xdr:row>
      <xdr:rowOff>102236</xdr:rowOff>
    </xdr:to>
    <xdr:sp macro="" textlink="">
      <xdr:nvSpPr>
        <xdr:cNvPr id="227" name="楕円 226">
          <a:extLst>
            <a:ext uri="{FF2B5EF4-FFF2-40B4-BE49-F238E27FC236}">
              <a16:creationId xmlns:a16="http://schemas.microsoft.com/office/drawing/2014/main" id="{062F5744-BB2E-4D28-ADD3-8A0C97A79203}"/>
            </a:ext>
          </a:extLst>
        </xdr:cNvPr>
        <xdr:cNvSpPr/>
      </xdr:nvSpPr>
      <xdr:spPr>
        <a:xfrm>
          <a:off x="1968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51436</xdr:rowOff>
    </xdr:from>
    <xdr:to>
      <xdr:col>15</xdr:col>
      <xdr:colOff>50800</xdr:colOff>
      <xdr:row>103</xdr:row>
      <xdr:rowOff>53339</xdr:rowOff>
    </xdr:to>
    <xdr:cxnSp macro="">
      <xdr:nvCxnSpPr>
        <xdr:cNvPr id="228" name="直線コネクタ 227">
          <a:extLst>
            <a:ext uri="{FF2B5EF4-FFF2-40B4-BE49-F238E27FC236}">
              <a16:creationId xmlns:a16="http://schemas.microsoft.com/office/drawing/2014/main" id="{5A2147CF-22A9-40FC-8E7C-52DFA9324564}"/>
            </a:ext>
          </a:extLst>
        </xdr:cNvPr>
        <xdr:cNvCxnSpPr/>
      </xdr:nvCxnSpPr>
      <xdr:spPr>
        <a:xfrm>
          <a:off x="2019300" y="177107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110507</xdr:rowOff>
    </xdr:from>
    <xdr:ext cx="405111" cy="259045"/>
    <xdr:sp macro="" textlink="">
      <xdr:nvSpPr>
        <xdr:cNvPr id="229" name="n_1aveValue【市民会館】&#10;有形固定資産減価償却率">
          <a:extLst>
            <a:ext uri="{FF2B5EF4-FFF2-40B4-BE49-F238E27FC236}">
              <a16:creationId xmlns:a16="http://schemas.microsoft.com/office/drawing/2014/main" id="{59F728B9-5855-4757-9BD5-9F97E477558F}"/>
            </a:ext>
          </a:extLst>
        </xdr:cNvPr>
        <xdr:cNvSpPr txBox="1"/>
      </xdr:nvSpPr>
      <xdr:spPr>
        <a:xfrm>
          <a:off x="3582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64788</xdr:rowOff>
    </xdr:from>
    <xdr:ext cx="405111" cy="259045"/>
    <xdr:sp macro="" textlink="">
      <xdr:nvSpPr>
        <xdr:cNvPr id="230" name="n_2aveValue【市民会館】&#10;有形固定資産減価償却率">
          <a:extLst>
            <a:ext uri="{FF2B5EF4-FFF2-40B4-BE49-F238E27FC236}">
              <a16:creationId xmlns:a16="http://schemas.microsoft.com/office/drawing/2014/main" id="{14CC4EBE-6194-40B5-A35A-525D3E8A306B}"/>
            </a:ext>
          </a:extLst>
        </xdr:cNvPr>
        <xdr:cNvSpPr txBox="1"/>
      </xdr:nvSpPr>
      <xdr:spPr>
        <a:xfrm>
          <a:off x="2705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231" name="n_3aveValue【市民会館】&#10;有形固定資産減価償却率">
          <a:extLst>
            <a:ext uri="{FF2B5EF4-FFF2-40B4-BE49-F238E27FC236}">
              <a16:creationId xmlns:a16="http://schemas.microsoft.com/office/drawing/2014/main" id="{32AB2999-5085-4534-82CF-E5B5EA45CD47}"/>
            </a:ext>
          </a:extLst>
        </xdr:cNvPr>
        <xdr:cNvSpPr txBox="1"/>
      </xdr:nvSpPr>
      <xdr:spPr>
        <a:xfrm>
          <a:off x="1816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232" name="n_4aveValue【市民会館】&#10;有形固定資産減価償却率">
          <a:extLst>
            <a:ext uri="{FF2B5EF4-FFF2-40B4-BE49-F238E27FC236}">
              <a16:creationId xmlns:a16="http://schemas.microsoft.com/office/drawing/2014/main" id="{69B16481-1D5A-483F-9312-89C2AC16C0FB}"/>
            </a:ext>
          </a:extLst>
        </xdr:cNvPr>
        <xdr:cNvSpPr txBox="1"/>
      </xdr:nvSpPr>
      <xdr:spPr>
        <a:xfrm>
          <a:off x="927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118763</xdr:rowOff>
    </xdr:from>
    <xdr:ext cx="405111" cy="259045"/>
    <xdr:sp macro="" textlink="">
      <xdr:nvSpPr>
        <xdr:cNvPr id="233" name="n_1mainValue【市民会館】&#10;有形固定資産減価償却率">
          <a:extLst>
            <a:ext uri="{FF2B5EF4-FFF2-40B4-BE49-F238E27FC236}">
              <a16:creationId xmlns:a16="http://schemas.microsoft.com/office/drawing/2014/main" id="{E2814586-4C4E-421B-A828-290C8B6DC83B}"/>
            </a:ext>
          </a:extLst>
        </xdr:cNvPr>
        <xdr:cNvSpPr txBox="1"/>
      </xdr:nvSpPr>
      <xdr:spPr>
        <a:xfrm>
          <a:off x="35820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120666</xdr:rowOff>
    </xdr:from>
    <xdr:ext cx="405111" cy="259045"/>
    <xdr:sp macro="" textlink="">
      <xdr:nvSpPr>
        <xdr:cNvPr id="234" name="n_2mainValue【市民会館】&#10;有形固定資産減価償却率">
          <a:extLst>
            <a:ext uri="{FF2B5EF4-FFF2-40B4-BE49-F238E27FC236}">
              <a16:creationId xmlns:a16="http://schemas.microsoft.com/office/drawing/2014/main" id="{5BA47DF6-81E3-47C1-BEDD-D00BE0F6488B}"/>
            </a:ext>
          </a:extLst>
        </xdr:cNvPr>
        <xdr:cNvSpPr txBox="1"/>
      </xdr:nvSpPr>
      <xdr:spPr>
        <a:xfrm>
          <a:off x="2705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118763</xdr:rowOff>
    </xdr:from>
    <xdr:ext cx="405111" cy="259045"/>
    <xdr:sp macro="" textlink="">
      <xdr:nvSpPr>
        <xdr:cNvPr id="235" name="n_3mainValue【市民会館】&#10;有形固定資産減価償却率">
          <a:extLst>
            <a:ext uri="{FF2B5EF4-FFF2-40B4-BE49-F238E27FC236}">
              <a16:creationId xmlns:a16="http://schemas.microsoft.com/office/drawing/2014/main" id="{429A1316-14E6-454C-987D-8F1D90A75243}"/>
            </a:ext>
          </a:extLst>
        </xdr:cNvPr>
        <xdr:cNvSpPr txBox="1"/>
      </xdr:nvSpPr>
      <xdr:spPr>
        <a:xfrm>
          <a:off x="1816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6" name="正方形/長方形 235">
          <a:extLst>
            <a:ext uri="{FF2B5EF4-FFF2-40B4-BE49-F238E27FC236}">
              <a16:creationId xmlns:a16="http://schemas.microsoft.com/office/drawing/2014/main" id="{BE0FDA6E-446D-46E7-9DF9-775FC2C84CC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7" name="正方形/長方形 236">
          <a:extLst>
            <a:ext uri="{FF2B5EF4-FFF2-40B4-BE49-F238E27FC236}">
              <a16:creationId xmlns:a16="http://schemas.microsoft.com/office/drawing/2014/main" id="{292F431F-FF53-4577-B74B-985E081CCE2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8" name="正方形/長方形 237">
          <a:extLst>
            <a:ext uri="{FF2B5EF4-FFF2-40B4-BE49-F238E27FC236}">
              <a16:creationId xmlns:a16="http://schemas.microsoft.com/office/drawing/2014/main" id="{A6D36340-91A3-4236-B68F-B402EE82A17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9" name="正方形/長方形 238">
          <a:extLst>
            <a:ext uri="{FF2B5EF4-FFF2-40B4-BE49-F238E27FC236}">
              <a16:creationId xmlns:a16="http://schemas.microsoft.com/office/drawing/2014/main" id="{13FE6BD1-4551-41B0-BCF0-55492B4A1EA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0" name="正方形/長方形 239">
          <a:extLst>
            <a:ext uri="{FF2B5EF4-FFF2-40B4-BE49-F238E27FC236}">
              <a16:creationId xmlns:a16="http://schemas.microsoft.com/office/drawing/2014/main" id="{2A92C6FA-9254-4911-AFC4-D64EE417591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1" name="正方形/長方形 240">
          <a:extLst>
            <a:ext uri="{FF2B5EF4-FFF2-40B4-BE49-F238E27FC236}">
              <a16:creationId xmlns:a16="http://schemas.microsoft.com/office/drawing/2014/main" id="{3561A0DE-02E9-4F5D-9D27-CEA4EBBB22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2" name="正方形/長方形 241">
          <a:extLst>
            <a:ext uri="{FF2B5EF4-FFF2-40B4-BE49-F238E27FC236}">
              <a16:creationId xmlns:a16="http://schemas.microsoft.com/office/drawing/2014/main" id="{8DEE1DD9-8DB7-4F0F-B5E7-DC35FE0DB47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3" name="正方形/長方形 242">
          <a:extLst>
            <a:ext uri="{FF2B5EF4-FFF2-40B4-BE49-F238E27FC236}">
              <a16:creationId xmlns:a16="http://schemas.microsoft.com/office/drawing/2014/main" id="{8DFD3AF9-AF5F-4EAB-85A8-D299CA0BB19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4" name="テキスト ボックス 243">
          <a:extLst>
            <a:ext uri="{FF2B5EF4-FFF2-40B4-BE49-F238E27FC236}">
              <a16:creationId xmlns:a16="http://schemas.microsoft.com/office/drawing/2014/main" id="{52F469A1-7812-4779-9D09-B6F0B7912D3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5" name="直線コネクタ 244">
          <a:extLst>
            <a:ext uri="{FF2B5EF4-FFF2-40B4-BE49-F238E27FC236}">
              <a16:creationId xmlns:a16="http://schemas.microsoft.com/office/drawing/2014/main" id="{2F9D8EF4-DC80-467C-A292-4E9EAE7630F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46" name="直線コネクタ 245">
          <a:extLst>
            <a:ext uri="{FF2B5EF4-FFF2-40B4-BE49-F238E27FC236}">
              <a16:creationId xmlns:a16="http://schemas.microsoft.com/office/drawing/2014/main" id="{45455950-DE57-455E-B308-1CB4CFA7FA1E}"/>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47" name="テキスト ボックス 246">
          <a:extLst>
            <a:ext uri="{FF2B5EF4-FFF2-40B4-BE49-F238E27FC236}">
              <a16:creationId xmlns:a16="http://schemas.microsoft.com/office/drawing/2014/main" id="{69328A37-A5DD-4CB2-99F9-C69578E895CD}"/>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48" name="直線コネクタ 247">
          <a:extLst>
            <a:ext uri="{FF2B5EF4-FFF2-40B4-BE49-F238E27FC236}">
              <a16:creationId xmlns:a16="http://schemas.microsoft.com/office/drawing/2014/main" id="{7E1754B8-908A-4267-9AE0-A0E687B1BDB4}"/>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49" name="テキスト ボックス 248">
          <a:extLst>
            <a:ext uri="{FF2B5EF4-FFF2-40B4-BE49-F238E27FC236}">
              <a16:creationId xmlns:a16="http://schemas.microsoft.com/office/drawing/2014/main" id="{D106C928-B0F2-4D55-818D-0FE5303A03A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50" name="直線コネクタ 249">
          <a:extLst>
            <a:ext uri="{FF2B5EF4-FFF2-40B4-BE49-F238E27FC236}">
              <a16:creationId xmlns:a16="http://schemas.microsoft.com/office/drawing/2014/main" id="{021002E0-8F4F-4BF7-9405-66739E88410C}"/>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51" name="テキスト ボックス 250">
          <a:extLst>
            <a:ext uri="{FF2B5EF4-FFF2-40B4-BE49-F238E27FC236}">
              <a16:creationId xmlns:a16="http://schemas.microsoft.com/office/drawing/2014/main" id="{9C539901-36AF-4C39-975D-6C5058B1B00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52" name="直線コネクタ 251">
          <a:extLst>
            <a:ext uri="{FF2B5EF4-FFF2-40B4-BE49-F238E27FC236}">
              <a16:creationId xmlns:a16="http://schemas.microsoft.com/office/drawing/2014/main" id="{81341718-3EDB-4A90-BAEE-16387C2607DE}"/>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53" name="テキスト ボックス 252">
          <a:extLst>
            <a:ext uri="{FF2B5EF4-FFF2-40B4-BE49-F238E27FC236}">
              <a16:creationId xmlns:a16="http://schemas.microsoft.com/office/drawing/2014/main" id="{74778292-A7FD-4D65-8693-54E736D40B78}"/>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54" name="直線コネクタ 253">
          <a:extLst>
            <a:ext uri="{FF2B5EF4-FFF2-40B4-BE49-F238E27FC236}">
              <a16:creationId xmlns:a16="http://schemas.microsoft.com/office/drawing/2014/main" id="{1028CD3E-A29F-45EF-BE09-0718FCD8AD8B}"/>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55" name="テキスト ボックス 254">
          <a:extLst>
            <a:ext uri="{FF2B5EF4-FFF2-40B4-BE49-F238E27FC236}">
              <a16:creationId xmlns:a16="http://schemas.microsoft.com/office/drawing/2014/main" id="{DD941F58-E0D2-48F5-9B46-AC7CF2A753F8}"/>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56" name="直線コネクタ 255">
          <a:extLst>
            <a:ext uri="{FF2B5EF4-FFF2-40B4-BE49-F238E27FC236}">
              <a16:creationId xmlns:a16="http://schemas.microsoft.com/office/drawing/2014/main" id="{AAE5F6DA-B3CF-49A1-87B4-CF2E49A2502D}"/>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57" name="テキスト ボックス 256">
          <a:extLst>
            <a:ext uri="{FF2B5EF4-FFF2-40B4-BE49-F238E27FC236}">
              <a16:creationId xmlns:a16="http://schemas.microsoft.com/office/drawing/2014/main" id="{BFDDAAA1-3B44-4538-8229-69AE099B98E9}"/>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a:extLst>
            <a:ext uri="{FF2B5EF4-FFF2-40B4-BE49-F238E27FC236}">
              <a16:creationId xmlns:a16="http://schemas.microsoft.com/office/drawing/2014/main" id="{96F21638-E2C5-4D9C-A4AC-9B262FFD458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a:extLst>
            <a:ext uri="{FF2B5EF4-FFF2-40B4-BE49-F238E27FC236}">
              <a16:creationId xmlns:a16="http://schemas.microsoft.com/office/drawing/2014/main" id="{4AEA8EB0-C829-448F-9AFF-71B3998D422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a:extLst>
            <a:ext uri="{FF2B5EF4-FFF2-40B4-BE49-F238E27FC236}">
              <a16:creationId xmlns:a16="http://schemas.microsoft.com/office/drawing/2014/main" id="{ED3216CD-05AD-4DA1-98AC-F12056A189E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261" name="直線コネクタ 260">
          <a:extLst>
            <a:ext uri="{FF2B5EF4-FFF2-40B4-BE49-F238E27FC236}">
              <a16:creationId xmlns:a16="http://schemas.microsoft.com/office/drawing/2014/main" id="{F830195F-A64A-4C4A-B271-5513B29CBF4B}"/>
            </a:ext>
          </a:extLst>
        </xdr:cNvPr>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262" name="【市民会館】&#10;一人当たり面積最小値テキスト">
          <a:extLst>
            <a:ext uri="{FF2B5EF4-FFF2-40B4-BE49-F238E27FC236}">
              <a16:creationId xmlns:a16="http://schemas.microsoft.com/office/drawing/2014/main" id="{43CF2C5E-E0B9-485E-BEB1-506CED7EBABE}"/>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263" name="直線コネクタ 262">
          <a:extLst>
            <a:ext uri="{FF2B5EF4-FFF2-40B4-BE49-F238E27FC236}">
              <a16:creationId xmlns:a16="http://schemas.microsoft.com/office/drawing/2014/main" id="{4F732213-949A-4C5B-99C3-AD81734BA1C4}"/>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264" name="【市民会館】&#10;一人当たり面積最大値テキスト">
          <a:extLst>
            <a:ext uri="{FF2B5EF4-FFF2-40B4-BE49-F238E27FC236}">
              <a16:creationId xmlns:a16="http://schemas.microsoft.com/office/drawing/2014/main" id="{4FF46260-4985-44D9-90AE-A011CE069CC0}"/>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265" name="直線コネクタ 264">
          <a:extLst>
            <a:ext uri="{FF2B5EF4-FFF2-40B4-BE49-F238E27FC236}">
              <a16:creationId xmlns:a16="http://schemas.microsoft.com/office/drawing/2014/main" id="{CED8DBD9-43F2-4935-ADE4-215794755168}"/>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59345</xdr:rowOff>
    </xdr:from>
    <xdr:ext cx="469744" cy="259045"/>
    <xdr:sp macro="" textlink="">
      <xdr:nvSpPr>
        <xdr:cNvPr id="266" name="【市民会館】&#10;一人当たり面積平均値テキスト">
          <a:extLst>
            <a:ext uri="{FF2B5EF4-FFF2-40B4-BE49-F238E27FC236}">
              <a16:creationId xmlns:a16="http://schemas.microsoft.com/office/drawing/2014/main" id="{DEA65C90-6E9C-42FC-8C8E-BEFA3AD301CE}"/>
            </a:ext>
          </a:extLst>
        </xdr:cNvPr>
        <xdr:cNvSpPr txBox="1"/>
      </xdr:nvSpPr>
      <xdr:spPr>
        <a:xfrm>
          <a:off x="10515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267" name="フローチャート: 判断 266">
          <a:extLst>
            <a:ext uri="{FF2B5EF4-FFF2-40B4-BE49-F238E27FC236}">
              <a16:creationId xmlns:a16="http://schemas.microsoft.com/office/drawing/2014/main" id="{5F77914D-A9C8-4235-9C87-24321CEEA481}"/>
            </a:ext>
          </a:extLst>
        </xdr:cNvPr>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268" name="フローチャート: 判断 267">
          <a:extLst>
            <a:ext uri="{FF2B5EF4-FFF2-40B4-BE49-F238E27FC236}">
              <a16:creationId xmlns:a16="http://schemas.microsoft.com/office/drawing/2014/main" id="{4F048CA1-55D1-4958-A946-9FB1EB5774CF}"/>
            </a:ext>
          </a:extLst>
        </xdr:cNvPr>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269" name="フローチャート: 判断 268">
          <a:extLst>
            <a:ext uri="{FF2B5EF4-FFF2-40B4-BE49-F238E27FC236}">
              <a16:creationId xmlns:a16="http://schemas.microsoft.com/office/drawing/2014/main" id="{CD551969-8B70-49E8-B633-13F3F937C57B}"/>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270" name="フローチャート: 判断 269">
          <a:extLst>
            <a:ext uri="{FF2B5EF4-FFF2-40B4-BE49-F238E27FC236}">
              <a16:creationId xmlns:a16="http://schemas.microsoft.com/office/drawing/2014/main" id="{DB4911C6-7C4F-4C72-873C-72E2056F964E}"/>
            </a:ext>
          </a:extLst>
        </xdr:cNvPr>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271" name="フローチャート: 判断 270">
          <a:extLst>
            <a:ext uri="{FF2B5EF4-FFF2-40B4-BE49-F238E27FC236}">
              <a16:creationId xmlns:a16="http://schemas.microsoft.com/office/drawing/2014/main" id="{BF267071-8C0B-4025-92BF-9D005100689A}"/>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E8178FD1-C421-4D84-A526-B75217B30B0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8750A6D0-9AFC-47F1-9FCC-9E5F89B498A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BC8ABDEE-D038-470A-9B90-05F262241AC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43A20B75-C681-4500-A8BD-65A8A2AF66B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D588CAE1-6BB0-4514-9AF7-557DE29D403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133169</xdr:rowOff>
    </xdr:from>
    <xdr:to>
      <xdr:col>55</xdr:col>
      <xdr:colOff>50800</xdr:colOff>
      <xdr:row>106</xdr:row>
      <xdr:rowOff>63319</xdr:rowOff>
    </xdr:to>
    <xdr:sp macro="" textlink="">
      <xdr:nvSpPr>
        <xdr:cNvPr id="277" name="楕円 276">
          <a:extLst>
            <a:ext uri="{FF2B5EF4-FFF2-40B4-BE49-F238E27FC236}">
              <a16:creationId xmlns:a16="http://schemas.microsoft.com/office/drawing/2014/main" id="{D391CE1B-76C5-4D26-BD64-D7EA2B4D7238}"/>
            </a:ext>
          </a:extLst>
        </xdr:cNvPr>
        <xdr:cNvSpPr/>
      </xdr:nvSpPr>
      <xdr:spPr>
        <a:xfrm>
          <a:off x="104267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156046</xdr:rowOff>
    </xdr:from>
    <xdr:ext cx="469744" cy="259045"/>
    <xdr:sp macro="" textlink="">
      <xdr:nvSpPr>
        <xdr:cNvPr id="278" name="【市民会館】&#10;一人当たり面積該当値テキスト">
          <a:extLst>
            <a:ext uri="{FF2B5EF4-FFF2-40B4-BE49-F238E27FC236}">
              <a16:creationId xmlns:a16="http://schemas.microsoft.com/office/drawing/2014/main" id="{C2C72A42-44C9-43E1-B59B-335E473E87C6}"/>
            </a:ext>
          </a:extLst>
        </xdr:cNvPr>
        <xdr:cNvSpPr txBox="1"/>
      </xdr:nvSpPr>
      <xdr:spPr>
        <a:xfrm>
          <a:off x="10515600" y="1798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139700</xdr:rowOff>
    </xdr:from>
    <xdr:to>
      <xdr:col>50</xdr:col>
      <xdr:colOff>165100</xdr:colOff>
      <xdr:row>106</xdr:row>
      <xdr:rowOff>69850</xdr:rowOff>
    </xdr:to>
    <xdr:sp macro="" textlink="">
      <xdr:nvSpPr>
        <xdr:cNvPr id="279" name="楕円 278">
          <a:extLst>
            <a:ext uri="{FF2B5EF4-FFF2-40B4-BE49-F238E27FC236}">
              <a16:creationId xmlns:a16="http://schemas.microsoft.com/office/drawing/2014/main" id="{A872C90A-AB88-44B3-9125-A9C7196A83CE}"/>
            </a:ext>
          </a:extLst>
        </xdr:cNvPr>
        <xdr:cNvSpPr/>
      </xdr:nvSpPr>
      <xdr:spPr>
        <a:xfrm>
          <a:off x="958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12519</xdr:rowOff>
    </xdr:from>
    <xdr:to>
      <xdr:col>55</xdr:col>
      <xdr:colOff>0</xdr:colOff>
      <xdr:row>106</xdr:row>
      <xdr:rowOff>19050</xdr:rowOff>
    </xdr:to>
    <xdr:cxnSp macro="">
      <xdr:nvCxnSpPr>
        <xdr:cNvPr id="280" name="直線コネクタ 279">
          <a:extLst>
            <a:ext uri="{FF2B5EF4-FFF2-40B4-BE49-F238E27FC236}">
              <a16:creationId xmlns:a16="http://schemas.microsoft.com/office/drawing/2014/main" id="{1AE6C120-B54A-440B-9247-819FA4A106D0}"/>
            </a:ext>
          </a:extLst>
        </xdr:cNvPr>
        <xdr:cNvCxnSpPr/>
      </xdr:nvCxnSpPr>
      <xdr:spPr>
        <a:xfrm flipV="1">
          <a:off x="9639300" y="1818621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147864</xdr:rowOff>
    </xdr:from>
    <xdr:to>
      <xdr:col>46</xdr:col>
      <xdr:colOff>38100</xdr:colOff>
      <xdr:row>106</xdr:row>
      <xdr:rowOff>78014</xdr:rowOff>
    </xdr:to>
    <xdr:sp macro="" textlink="">
      <xdr:nvSpPr>
        <xdr:cNvPr id="281" name="楕円 280">
          <a:extLst>
            <a:ext uri="{FF2B5EF4-FFF2-40B4-BE49-F238E27FC236}">
              <a16:creationId xmlns:a16="http://schemas.microsoft.com/office/drawing/2014/main" id="{74525353-12EE-45C1-9DD6-331749D0C3D6}"/>
            </a:ext>
          </a:extLst>
        </xdr:cNvPr>
        <xdr:cNvSpPr/>
      </xdr:nvSpPr>
      <xdr:spPr>
        <a:xfrm>
          <a:off x="8699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19050</xdr:rowOff>
    </xdr:from>
    <xdr:to>
      <xdr:col>50</xdr:col>
      <xdr:colOff>114300</xdr:colOff>
      <xdr:row>106</xdr:row>
      <xdr:rowOff>27214</xdr:rowOff>
    </xdr:to>
    <xdr:cxnSp macro="">
      <xdr:nvCxnSpPr>
        <xdr:cNvPr id="282" name="直線コネクタ 281">
          <a:extLst>
            <a:ext uri="{FF2B5EF4-FFF2-40B4-BE49-F238E27FC236}">
              <a16:creationId xmlns:a16="http://schemas.microsoft.com/office/drawing/2014/main" id="{DB0587BB-A39A-450A-9324-A544BF686B8B}"/>
            </a:ext>
          </a:extLst>
        </xdr:cNvPr>
        <xdr:cNvCxnSpPr/>
      </xdr:nvCxnSpPr>
      <xdr:spPr>
        <a:xfrm flipV="1">
          <a:off x="8750300" y="1819275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154395</xdr:rowOff>
    </xdr:from>
    <xdr:to>
      <xdr:col>41</xdr:col>
      <xdr:colOff>101600</xdr:colOff>
      <xdr:row>106</xdr:row>
      <xdr:rowOff>84545</xdr:rowOff>
    </xdr:to>
    <xdr:sp macro="" textlink="">
      <xdr:nvSpPr>
        <xdr:cNvPr id="283" name="楕円 282">
          <a:extLst>
            <a:ext uri="{FF2B5EF4-FFF2-40B4-BE49-F238E27FC236}">
              <a16:creationId xmlns:a16="http://schemas.microsoft.com/office/drawing/2014/main" id="{D8B8E38D-6AA6-431B-9728-65CB58BA33E2}"/>
            </a:ext>
          </a:extLst>
        </xdr:cNvPr>
        <xdr:cNvSpPr/>
      </xdr:nvSpPr>
      <xdr:spPr>
        <a:xfrm>
          <a:off x="7810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27214</xdr:rowOff>
    </xdr:from>
    <xdr:to>
      <xdr:col>45</xdr:col>
      <xdr:colOff>177800</xdr:colOff>
      <xdr:row>106</xdr:row>
      <xdr:rowOff>33745</xdr:rowOff>
    </xdr:to>
    <xdr:cxnSp macro="">
      <xdr:nvCxnSpPr>
        <xdr:cNvPr id="284" name="直線コネクタ 283">
          <a:extLst>
            <a:ext uri="{FF2B5EF4-FFF2-40B4-BE49-F238E27FC236}">
              <a16:creationId xmlns:a16="http://schemas.microsoft.com/office/drawing/2014/main" id="{98BCF6BB-F333-47B3-8145-BA95478B3DCA}"/>
            </a:ext>
          </a:extLst>
        </xdr:cNvPr>
        <xdr:cNvCxnSpPr/>
      </xdr:nvCxnSpPr>
      <xdr:spPr>
        <a:xfrm flipV="1">
          <a:off x="7861300" y="182009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13625</xdr:rowOff>
    </xdr:from>
    <xdr:ext cx="469744" cy="259045"/>
    <xdr:sp macro="" textlink="">
      <xdr:nvSpPr>
        <xdr:cNvPr id="285" name="n_1aveValue【市民会館】&#10;一人当たり面積">
          <a:extLst>
            <a:ext uri="{FF2B5EF4-FFF2-40B4-BE49-F238E27FC236}">
              <a16:creationId xmlns:a16="http://schemas.microsoft.com/office/drawing/2014/main" id="{3869E5B6-C413-4A47-A512-562E13CE9232}"/>
            </a:ext>
          </a:extLst>
        </xdr:cNvPr>
        <xdr:cNvSpPr txBox="1"/>
      </xdr:nvSpPr>
      <xdr:spPr>
        <a:xfrm>
          <a:off x="9391727"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286" name="n_2aveValue【市民会館】&#10;一人当たり面積">
          <a:extLst>
            <a:ext uri="{FF2B5EF4-FFF2-40B4-BE49-F238E27FC236}">
              <a16:creationId xmlns:a16="http://schemas.microsoft.com/office/drawing/2014/main" id="{7640C4F5-D58C-4864-A26B-5531682A2122}"/>
            </a:ext>
          </a:extLst>
        </xdr:cNvPr>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21789</xdr:rowOff>
    </xdr:from>
    <xdr:ext cx="469744" cy="259045"/>
    <xdr:sp macro="" textlink="">
      <xdr:nvSpPr>
        <xdr:cNvPr id="287" name="n_3aveValue【市民会館】&#10;一人当たり面積">
          <a:extLst>
            <a:ext uri="{FF2B5EF4-FFF2-40B4-BE49-F238E27FC236}">
              <a16:creationId xmlns:a16="http://schemas.microsoft.com/office/drawing/2014/main" id="{C4564370-BCAB-4C87-BBCF-96B9989B57FB}"/>
            </a:ext>
          </a:extLst>
        </xdr:cNvPr>
        <xdr:cNvSpPr txBox="1"/>
      </xdr:nvSpPr>
      <xdr:spPr>
        <a:xfrm>
          <a:off x="7626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288" name="n_4aveValue【市民会館】&#10;一人当たり面積">
          <a:extLst>
            <a:ext uri="{FF2B5EF4-FFF2-40B4-BE49-F238E27FC236}">
              <a16:creationId xmlns:a16="http://schemas.microsoft.com/office/drawing/2014/main" id="{D18B6AAD-43F0-4A50-90EC-3FDDF1D4653A}"/>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86377</xdr:rowOff>
    </xdr:from>
    <xdr:ext cx="469744" cy="259045"/>
    <xdr:sp macro="" textlink="">
      <xdr:nvSpPr>
        <xdr:cNvPr id="289" name="n_1mainValue【市民会館】&#10;一人当たり面積">
          <a:extLst>
            <a:ext uri="{FF2B5EF4-FFF2-40B4-BE49-F238E27FC236}">
              <a16:creationId xmlns:a16="http://schemas.microsoft.com/office/drawing/2014/main" id="{9FD8F90E-C509-451E-81AB-028D110DB78A}"/>
            </a:ext>
          </a:extLst>
        </xdr:cNvPr>
        <xdr:cNvSpPr txBox="1"/>
      </xdr:nvSpPr>
      <xdr:spPr>
        <a:xfrm>
          <a:off x="9391727"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94541</xdr:rowOff>
    </xdr:from>
    <xdr:ext cx="469744" cy="259045"/>
    <xdr:sp macro="" textlink="">
      <xdr:nvSpPr>
        <xdr:cNvPr id="290" name="n_2mainValue【市民会館】&#10;一人当たり面積">
          <a:extLst>
            <a:ext uri="{FF2B5EF4-FFF2-40B4-BE49-F238E27FC236}">
              <a16:creationId xmlns:a16="http://schemas.microsoft.com/office/drawing/2014/main" id="{90F15FF5-9610-495B-9797-D5875130F1EE}"/>
            </a:ext>
          </a:extLst>
        </xdr:cNvPr>
        <xdr:cNvSpPr txBox="1"/>
      </xdr:nvSpPr>
      <xdr:spPr>
        <a:xfrm>
          <a:off x="8515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101072</xdr:rowOff>
    </xdr:from>
    <xdr:ext cx="469744" cy="259045"/>
    <xdr:sp macro="" textlink="">
      <xdr:nvSpPr>
        <xdr:cNvPr id="291" name="n_3mainValue【市民会館】&#10;一人当たり面積">
          <a:extLst>
            <a:ext uri="{FF2B5EF4-FFF2-40B4-BE49-F238E27FC236}">
              <a16:creationId xmlns:a16="http://schemas.microsoft.com/office/drawing/2014/main" id="{3C43E65D-AEE1-4097-88E1-067F6AB215D1}"/>
            </a:ext>
          </a:extLst>
        </xdr:cNvPr>
        <xdr:cNvSpPr txBox="1"/>
      </xdr:nvSpPr>
      <xdr:spPr>
        <a:xfrm>
          <a:off x="7626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999C8C00-6B33-479C-9C79-380B7E4C3F4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922D576B-4188-4C49-B1CB-33C6A5DAC2A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6B43059C-4E46-42C8-B511-59956956CF9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7ECBA340-98D0-4F39-9B78-6004D26DCEF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4095663F-8427-45F5-940D-F8F35DB1E79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87D89526-8135-429E-AED4-5CD6B0959C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270E2769-9E15-4A72-9E52-BC38D12A89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C1A33AFF-712E-45C7-AAB1-CBFFE5F7BCE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a:extLst>
            <a:ext uri="{FF2B5EF4-FFF2-40B4-BE49-F238E27FC236}">
              <a16:creationId xmlns:a16="http://schemas.microsoft.com/office/drawing/2014/main" id="{DC03EA06-688D-4D7B-8655-DE3B262D4F9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a:extLst>
            <a:ext uri="{FF2B5EF4-FFF2-40B4-BE49-F238E27FC236}">
              <a16:creationId xmlns:a16="http://schemas.microsoft.com/office/drawing/2014/main" id="{6FC2297E-50B7-4985-9911-503921BD4EF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a:extLst>
            <a:ext uri="{FF2B5EF4-FFF2-40B4-BE49-F238E27FC236}">
              <a16:creationId xmlns:a16="http://schemas.microsoft.com/office/drawing/2014/main" id="{546A4CCB-88FF-4E38-9CC6-CDF5C92F9E1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a:extLst>
            <a:ext uri="{FF2B5EF4-FFF2-40B4-BE49-F238E27FC236}">
              <a16:creationId xmlns:a16="http://schemas.microsoft.com/office/drawing/2014/main" id="{C396CAF5-E9BF-427A-983C-2A7AD592832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a:extLst>
            <a:ext uri="{FF2B5EF4-FFF2-40B4-BE49-F238E27FC236}">
              <a16:creationId xmlns:a16="http://schemas.microsoft.com/office/drawing/2014/main" id="{7B1CB3E2-9A01-4059-85C1-BF9997E08C2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a:extLst>
            <a:ext uri="{FF2B5EF4-FFF2-40B4-BE49-F238E27FC236}">
              <a16:creationId xmlns:a16="http://schemas.microsoft.com/office/drawing/2014/main" id="{E8EDFCBC-90B1-4122-9EC6-C1C853FA4F7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a:extLst>
            <a:ext uri="{FF2B5EF4-FFF2-40B4-BE49-F238E27FC236}">
              <a16:creationId xmlns:a16="http://schemas.microsoft.com/office/drawing/2014/main" id="{6A9A4FF8-255E-425C-A922-2D76CE0E878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a:extLst>
            <a:ext uri="{FF2B5EF4-FFF2-40B4-BE49-F238E27FC236}">
              <a16:creationId xmlns:a16="http://schemas.microsoft.com/office/drawing/2014/main" id="{A7B93C08-7FF7-43B5-8A71-4AD7418F86C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a:extLst>
            <a:ext uri="{FF2B5EF4-FFF2-40B4-BE49-F238E27FC236}">
              <a16:creationId xmlns:a16="http://schemas.microsoft.com/office/drawing/2014/main" id="{04F1E782-A07B-493C-A7A2-9774B90B5F0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a:extLst>
            <a:ext uri="{FF2B5EF4-FFF2-40B4-BE49-F238E27FC236}">
              <a16:creationId xmlns:a16="http://schemas.microsoft.com/office/drawing/2014/main" id="{40EB2D3B-29AC-43E3-BE04-AFB79B07696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a:extLst>
            <a:ext uri="{FF2B5EF4-FFF2-40B4-BE49-F238E27FC236}">
              <a16:creationId xmlns:a16="http://schemas.microsoft.com/office/drawing/2014/main" id="{97996BC5-8543-482D-BBD5-091C2E33D47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a:extLst>
            <a:ext uri="{FF2B5EF4-FFF2-40B4-BE49-F238E27FC236}">
              <a16:creationId xmlns:a16="http://schemas.microsoft.com/office/drawing/2014/main" id="{D15999FE-FD03-4330-B8D5-4BAEBF382B4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a:extLst>
            <a:ext uri="{FF2B5EF4-FFF2-40B4-BE49-F238E27FC236}">
              <a16:creationId xmlns:a16="http://schemas.microsoft.com/office/drawing/2014/main" id="{37F58542-9482-4EE0-BE3D-92FF6C7AD94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a:extLst>
            <a:ext uri="{FF2B5EF4-FFF2-40B4-BE49-F238E27FC236}">
              <a16:creationId xmlns:a16="http://schemas.microsoft.com/office/drawing/2014/main" id="{99EE51E6-B30E-4DFB-9231-BA43C88BB6E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a:extLst>
            <a:ext uri="{FF2B5EF4-FFF2-40B4-BE49-F238E27FC236}">
              <a16:creationId xmlns:a16="http://schemas.microsoft.com/office/drawing/2014/main" id="{76D20934-C958-432D-811B-EF97AA02B01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a:extLst>
            <a:ext uri="{FF2B5EF4-FFF2-40B4-BE49-F238E27FC236}">
              <a16:creationId xmlns:a16="http://schemas.microsoft.com/office/drawing/2014/main" id="{462458F3-0360-4449-BD3B-8F208EA907A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a:extLst>
            <a:ext uri="{FF2B5EF4-FFF2-40B4-BE49-F238E27FC236}">
              <a16:creationId xmlns:a16="http://schemas.microsoft.com/office/drawing/2014/main" id="{5DA120A6-1436-4637-87C4-64D711FEC5A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a:extLst>
            <a:ext uri="{FF2B5EF4-FFF2-40B4-BE49-F238E27FC236}">
              <a16:creationId xmlns:a16="http://schemas.microsoft.com/office/drawing/2014/main" id="{1A2FD62F-6B97-4BA2-8118-EAD50386D26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8" name="テキスト ボックス 317">
          <a:extLst>
            <a:ext uri="{FF2B5EF4-FFF2-40B4-BE49-F238E27FC236}">
              <a16:creationId xmlns:a16="http://schemas.microsoft.com/office/drawing/2014/main" id="{614BC266-B8E2-4BFA-8082-A5FD5FDAAAA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9" name="直線コネクタ 318">
          <a:extLst>
            <a:ext uri="{FF2B5EF4-FFF2-40B4-BE49-F238E27FC236}">
              <a16:creationId xmlns:a16="http://schemas.microsoft.com/office/drawing/2014/main" id="{DB0C518D-989E-4E51-891E-ABD3ADEA861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0" name="テキスト ボックス 319">
          <a:extLst>
            <a:ext uri="{FF2B5EF4-FFF2-40B4-BE49-F238E27FC236}">
              <a16:creationId xmlns:a16="http://schemas.microsoft.com/office/drawing/2014/main" id="{4C729930-531F-4083-9081-D0B3A9AA7AB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1" name="直線コネクタ 320">
          <a:extLst>
            <a:ext uri="{FF2B5EF4-FFF2-40B4-BE49-F238E27FC236}">
              <a16:creationId xmlns:a16="http://schemas.microsoft.com/office/drawing/2014/main" id="{09995D2C-C926-4481-A969-F010991187F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2" name="テキスト ボックス 321">
          <a:extLst>
            <a:ext uri="{FF2B5EF4-FFF2-40B4-BE49-F238E27FC236}">
              <a16:creationId xmlns:a16="http://schemas.microsoft.com/office/drawing/2014/main" id="{B9E7E0DE-4E4B-4F06-9D1C-9A24A599241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3" name="直線コネクタ 322">
          <a:extLst>
            <a:ext uri="{FF2B5EF4-FFF2-40B4-BE49-F238E27FC236}">
              <a16:creationId xmlns:a16="http://schemas.microsoft.com/office/drawing/2014/main" id="{7A5B4352-D3EA-4554-87D3-5C2B8ED440B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4" name="テキスト ボックス 323">
          <a:extLst>
            <a:ext uri="{FF2B5EF4-FFF2-40B4-BE49-F238E27FC236}">
              <a16:creationId xmlns:a16="http://schemas.microsoft.com/office/drawing/2014/main" id="{37A3047D-8C93-46C1-B3D8-EC94CEAA96B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5" name="直線コネクタ 324">
          <a:extLst>
            <a:ext uri="{FF2B5EF4-FFF2-40B4-BE49-F238E27FC236}">
              <a16:creationId xmlns:a16="http://schemas.microsoft.com/office/drawing/2014/main" id="{61310A47-EDC1-4803-AFFD-363D5432BDB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6" name="テキスト ボックス 325">
          <a:extLst>
            <a:ext uri="{FF2B5EF4-FFF2-40B4-BE49-F238E27FC236}">
              <a16:creationId xmlns:a16="http://schemas.microsoft.com/office/drawing/2014/main" id="{A46FF167-CD3F-4A21-8440-554B8A80CFF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7" name="直線コネクタ 326">
          <a:extLst>
            <a:ext uri="{FF2B5EF4-FFF2-40B4-BE49-F238E27FC236}">
              <a16:creationId xmlns:a16="http://schemas.microsoft.com/office/drawing/2014/main" id="{D922FE64-7906-4E8D-9AB5-9F368E27E70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28" name="テキスト ボックス 327">
          <a:extLst>
            <a:ext uri="{FF2B5EF4-FFF2-40B4-BE49-F238E27FC236}">
              <a16:creationId xmlns:a16="http://schemas.microsoft.com/office/drawing/2014/main" id="{7ACB780C-9088-4562-932A-75AA17143F8F}"/>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9" name="直線コネクタ 328">
          <a:extLst>
            <a:ext uri="{FF2B5EF4-FFF2-40B4-BE49-F238E27FC236}">
              <a16:creationId xmlns:a16="http://schemas.microsoft.com/office/drawing/2014/main" id="{E7608F85-8552-4C7D-8AC1-3D0C6316A5F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0" name="【保健センター・保健所】&#10;有形固定資産減価償却率グラフ枠">
          <a:extLst>
            <a:ext uri="{FF2B5EF4-FFF2-40B4-BE49-F238E27FC236}">
              <a16:creationId xmlns:a16="http://schemas.microsoft.com/office/drawing/2014/main" id="{4B715582-C916-4A6A-AC64-E5F3F334EA9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331" name="直線コネクタ 330">
          <a:extLst>
            <a:ext uri="{FF2B5EF4-FFF2-40B4-BE49-F238E27FC236}">
              <a16:creationId xmlns:a16="http://schemas.microsoft.com/office/drawing/2014/main" id="{5B055122-E51F-4544-A935-28973DE1D1CE}"/>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332" name="【保健センター・保健所】&#10;有形固定資産減価償却率最小値テキスト">
          <a:extLst>
            <a:ext uri="{FF2B5EF4-FFF2-40B4-BE49-F238E27FC236}">
              <a16:creationId xmlns:a16="http://schemas.microsoft.com/office/drawing/2014/main" id="{83B3FD5D-4FDE-4943-B875-283CFC0A8179}"/>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333" name="直線コネクタ 332">
          <a:extLst>
            <a:ext uri="{FF2B5EF4-FFF2-40B4-BE49-F238E27FC236}">
              <a16:creationId xmlns:a16="http://schemas.microsoft.com/office/drawing/2014/main" id="{AB9A050B-2E26-4B91-AB04-DBE5D76F6DA5}"/>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334" name="【保健センター・保健所】&#10;有形固定資産減価償却率最大値テキスト">
          <a:extLst>
            <a:ext uri="{FF2B5EF4-FFF2-40B4-BE49-F238E27FC236}">
              <a16:creationId xmlns:a16="http://schemas.microsoft.com/office/drawing/2014/main" id="{45E2DF42-00ED-4941-96F2-7FF49340099E}"/>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35" name="直線コネクタ 334">
          <a:extLst>
            <a:ext uri="{FF2B5EF4-FFF2-40B4-BE49-F238E27FC236}">
              <a16:creationId xmlns:a16="http://schemas.microsoft.com/office/drawing/2014/main" id="{92E28DA6-AC1C-4BB9-B716-E1239022BA7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336" name="【保健センター・保健所】&#10;有形固定資産減価償却率平均値テキスト">
          <a:extLst>
            <a:ext uri="{FF2B5EF4-FFF2-40B4-BE49-F238E27FC236}">
              <a16:creationId xmlns:a16="http://schemas.microsoft.com/office/drawing/2014/main" id="{39EA1381-F005-4040-A5D8-AFB66BB9E9E8}"/>
            </a:ext>
          </a:extLst>
        </xdr:cNvPr>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337" name="フローチャート: 判断 336">
          <a:extLst>
            <a:ext uri="{FF2B5EF4-FFF2-40B4-BE49-F238E27FC236}">
              <a16:creationId xmlns:a16="http://schemas.microsoft.com/office/drawing/2014/main" id="{FA221636-38FA-48C1-A045-6274FF91DCB0}"/>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338" name="フローチャート: 判断 337">
          <a:extLst>
            <a:ext uri="{FF2B5EF4-FFF2-40B4-BE49-F238E27FC236}">
              <a16:creationId xmlns:a16="http://schemas.microsoft.com/office/drawing/2014/main" id="{B0450150-B898-43CA-A9F7-D62C1A1D1BE8}"/>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339" name="フローチャート: 判断 338">
          <a:extLst>
            <a:ext uri="{FF2B5EF4-FFF2-40B4-BE49-F238E27FC236}">
              <a16:creationId xmlns:a16="http://schemas.microsoft.com/office/drawing/2014/main" id="{2B275769-CB6C-4EF7-90D9-1B15A5563003}"/>
            </a:ext>
          </a:extLst>
        </xdr:cNvPr>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340" name="フローチャート: 判断 339">
          <a:extLst>
            <a:ext uri="{FF2B5EF4-FFF2-40B4-BE49-F238E27FC236}">
              <a16:creationId xmlns:a16="http://schemas.microsoft.com/office/drawing/2014/main" id="{86C1E6E7-D302-488C-84EE-9F68F7A247D7}"/>
            </a:ext>
          </a:extLst>
        </xdr:cNvPr>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341" name="フローチャート: 判断 340">
          <a:extLst>
            <a:ext uri="{FF2B5EF4-FFF2-40B4-BE49-F238E27FC236}">
              <a16:creationId xmlns:a16="http://schemas.microsoft.com/office/drawing/2014/main" id="{02ECA854-F53B-4C7E-A17F-028153A48536}"/>
            </a:ext>
          </a:extLst>
        </xdr:cNvPr>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9C11A8D3-C792-4CD2-89F0-AFD1E0DE908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00CE19A0-A03F-486C-AD43-238DD966DAF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EB9FD346-4DB4-49DA-A58C-E1FE87F5F57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A66D3933-218A-40B3-99BF-886F771EA79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DF686BF3-C7B8-4F65-9981-7A37D90A150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347" name="楕円 346">
          <a:extLst>
            <a:ext uri="{FF2B5EF4-FFF2-40B4-BE49-F238E27FC236}">
              <a16:creationId xmlns:a16="http://schemas.microsoft.com/office/drawing/2014/main" id="{EACB87EA-83A9-4A3C-BB94-75130997ED4C}"/>
            </a:ext>
          </a:extLst>
        </xdr:cNvPr>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3827</xdr:rowOff>
    </xdr:from>
    <xdr:ext cx="405111" cy="259045"/>
    <xdr:sp macro="" textlink="">
      <xdr:nvSpPr>
        <xdr:cNvPr id="348" name="【保健センター・保健所】&#10;有形固定資産減価償却率該当値テキスト">
          <a:extLst>
            <a:ext uri="{FF2B5EF4-FFF2-40B4-BE49-F238E27FC236}">
              <a16:creationId xmlns:a16="http://schemas.microsoft.com/office/drawing/2014/main" id="{6D1E882D-11FB-4724-8F83-981EAB47469A}"/>
            </a:ext>
          </a:extLst>
        </xdr:cNvPr>
        <xdr:cNvSpPr txBox="1"/>
      </xdr:nvSpPr>
      <xdr:spPr>
        <a:xfrm>
          <a:off x="16357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0</xdr:rowOff>
    </xdr:from>
    <xdr:to>
      <xdr:col>81</xdr:col>
      <xdr:colOff>101600</xdr:colOff>
      <xdr:row>60</xdr:row>
      <xdr:rowOff>101600</xdr:rowOff>
    </xdr:to>
    <xdr:sp macro="" textlink="">
      <xdr:nvSpPr>
        <xdr:cNvPr id="349" name="楕円 348">
          <a:extLst>
            <a:ext uri="{FF2B5EF4-FFF2-40B4-BE49-F238E27FC236}">
              <a16:creationId xmlns:a16="http://schemas.microsoft.com/office/drawing/2014/main" id="{D1CB9878-B34C-47C3-82C5-ECE7D2838C3A}"/>
            </a:ext>
          </a:extLst>
        </xdr:cNvPr>
        <xdr:cNvSpPr/>
      </xdr:nvSpPr>
      <xdr:spPr>
        <a:xfrm>
          <a:off x="15430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50800</xdr:rowOff>
    </xdr:from>
    <xdr:to>
      <xdr:col>85</xdr:col>
      <xdr:colOff>127000</xdr:colOff>
      <xdr:row>60</xdr:row>
      <xdr:rowOff>76200</xdr:rowOff>
    </xdr:to>
    <xdr:cxnSp macro="">
      <xdr:nvCxnSpPr>
        <xdr:cNvPr id="350" name="直線コネクタ 349">
          <a:extLst>
            <a:ext uri="{FF2B5EF4-FFF2-40B4-BE49-F238E27FC236}">
              <a16:creationId xmlns:a16="http://schemas.microsoft.com/office/drawing/2014/main" id="{41130669-78CB-44D0-BED9-CE1883CD4209}"/>
            </a:ext>
          </a:extLst>
        </xdr:cNvPr>
        <xdr:cNvCxnSpPr/>
      </xdr:nvCxnSpPr>
      <xdr:spPr>
        <a:xfrm>
          <a:off x="15481300" y="10337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146050</xdr:rowOff>
    </xdr:from>
    <xdr:to>
      <xdr:col>76</xdr:col>
      <xdr:colOff>165100</xdr:colOff>
      <xdr:row>60</xdr:row>
      <xdr:rowOff>76200</xdr:rowOff>
    </xdr:to>
    <xdr:sp macro="" textlink="">
      <xdr:nvSpPr>
        <xdr:cNvPr id="351" name="楕円 350">
          <a:extLst>
            <a:ext uri="{FF2B5EF4-FFF2-40B4-BE49-F238E27FC236}">
              <a16:creationId xmlns:a16="http://schemas.microsoft.com/office/drawing/2014/main" id="{2674A236-15C4-4C65-BB02-467BDFE66D6C}"/>
            </a:ext>
          </a:extLst>
        </xdr:cNvPr>
        <xdr:cNvSpPr/>
      </xdr:nvSpPr>
      <xdr:spPr>
        <a:xfrm>
          <a:off x="145415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25400</xdr:rowOff>
    </xdr:from>
    <xdr:to>
      <xdr:col>81</xdr:col>
      <xdr:colOff>50800</xdr:colOff>
      <xdr:row>60</xdr:row>
      <xdr:rowOff>50800</xdr:rowOff>
    </xdr:to>
    <xdr:cxnSp macro="">
      <xdr:nvCxnSpPr>
        <xdr:cNvPr id="352" name="直線コネクタ 351">
          <a:extLst>
            <a:ext uri="{FF2B5EF4-FFF2-40B4-BE49-F238E27FC236}">
              <a16:creationId xmlns:a16="http://schemas.microsoft.com/office/drawing/2014/main" id="{EC08B2E9-C6F9-43DA-BBE1-83C487A3FC97}"/>
            </a:ext>
          </a:extLst>
        </xdr:cNvPr>
        <xdr:cNvCxnSpPr/>
      </xdr:nvCxnSpPr>
      <xdr:spPr>
        <a:xfrm>
          <a:off x="14592300" y="1031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353" name="楕円 352">
          <a:extLst>
            <a:ext uri="{FF2B5EF4-FFF2-40B4-BE49-F238E27FC236}">
              <a16:creationId xmlns:a16="http://schemas.microsoft.com/office/drawing/2014/main" id="{84FE16F7-2AAB-4C27-9C10-6DD44216BE66}"/>
            </a:ext>
          </a:extLst>
        </xdr:cNvPr>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25400</xdr:rowOff>
    </xdr:to>
    <xdr:cxnSp macro="">
      <xdr:nvCxnSpPr>
        <xdr:cNvPr id="354" name="直線コネクタ 353">
          <a:extLst>
            <a:ext uri="{FF2B5EF4-FFF2-40B4-BE49-F238E27FC236}">
              <a16:creationId xmlns:a16="http://schemas.microsoft.com/office/drawing/2014/main" id="{2C76503C-4980-4934-919F-86CD9F6A0177}"/>
            </a:ext>
          </a:extLst>
        </xdr:cNvPr>
        <xdr:cNvCxnSpPr/>
      </xdr:nvCxnSpPr>
      <xdr:spPr>
        <a:xfrm>
          <a:off x="13703300" y="1028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95250</xdr:rowOff>
    </xdr:from>
    <xdr:to>
      <xdr:col>67</xdr:col>
      <xdr:colOff>101600</xdr:colOff>
      <xdr:row>60</xdr:row>
      <xdr:rowOff>25400</xdr:rowOff>
    </xdr:to>
    <xdr:sp macro="" textlink="">
      <xdr:nvSpPr>
        <xdr:cNvPr id="355" name="楕円 354">
          <a:extLst>
            <a:ext uri="{FF2B5EF4-FFF2-40B4-BE49-F238E27FC236}">
              <a16:creationId xmlns:a16="http://schemas.microsoft.com/office/drawing/2014/main" id="{618293B2-C11D-471C-98BD-84E2BDC4AE93}"/>
            </a:ext>
          </a:extLst>
        </xdr:cNvPr>
        <xdr:cNvSpPr/>
      </xdr:nvSpPr>
      <xdr:spPr>
        <a:xfrm>
          <a:off x="127635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146050</xdr:rowOff>
    </xdr:from>
    <xdr:to>
      <xdr:col>71</xdr:col>
      <xdr:colOff>177800</xdr:colOff>
      <xdr:row>60</xdr:row>
      <xdr:rowOff>0</xdr:rowOff>
    </xdr:to>
    <xdr:cxnSp macro="">
      <xdr:nvCxnSpPr>
        <xdr:cNvPr id="356" name="直線コネクタ 355">
          <a:extLst>
            <a:ext uri="{FF2B5EF4-FFF2-40B4-BE49-F238E27FC236}">
              <a16:creationId xmlns:a16="http://schemas.microsoft.com/office/drawing/2014/main" id="{89204C7A-28AD-40DF-A3CC-6F45DB5A5A18}"/>
            </a:ext>
          </a:extLst>
        </xdr:cNvPr>
        <xdr:cNvCxnSpPr/>
      </xdr:nvCxnSpPr>
      <xdr:spPr>
        <a:xfrm>
          <a:off x="12814300" y="1026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357" name="n_1aveValue【保健センター・保健所】&#10;有形固定資産減価償却率">
          <a:extLst>
            <a:ext uri="{FF2B5EF4-FFF2-40B4-BE49-F238E27FC236}">
              <a16:creationId xmlns:a16="http://schemas.microsoft.com/office/drawing/2014/main" id="{32E735F7-2F94-4274-94EB-49DF07DCFD95}"/>
            </a:ext>
          </a:extLst>
        </xdr:cNvPr>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127017</xdr:rowOff>
    </xdr:from>
    <xdr:ext cx="405111" cy="259045"/>
    <xdr:sp macro="" textlink="">
      <xdr:nvSpPr>
        <xdr:cNvPr id="358" name="n_2aveValue【保健センター・保健所】&#10;有形固定資産減価償却率">
          <a:extLst>
            <a:ext uri="{FF2B5EF4-FFF2-40B4-BE49-F238E27FC236}">
              <a16:creationId xmlns:a16="http://schemas.microsoft.com/office/drawing/2014/main" id="{61D2C8E8-30E7-40E2-B5C4-26D04B7F46EF}"/>
            </a:ext>
          </a:extLst>
        </xdr:cNvPr>
        <xdr:cNvSpPr txBox="1"/>
      </xdr:nvSpPr>
      <xdr:spPr>
        <a:xfrm>
          <a:off x="14389744" y="989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123207</xdr:rowOff>
    </xdr:from>
    <xdr:ext cx="405111" cy="259045"/>
    <xdr:sp macro="" textlink="">
      <xdr:nvSpPr>
        <xdr:cNvPr id="359" name="n_3aveValue【保健センター・保健所】&#10;有形固定資産減価償却率">
          <a:extLst>
            <a:ext uri="{FF2B5EF4-FFF2-40B4-BE49-F238E27FC236}">
              <a16:creationId xmlns:a16="http://schemas.microsoft.com/office/drawing/2014/main" id="{277BB1E1-FF51-4D6E-8112-35F69CB1F8B5}"/>
            </a:ext>
          </a:extLst>
        </xdr:cNvPr>
        <xdr:cNvSpPr txBox="1"/>
      </xdr:nvSpPr>
      <xdr:spPr>
        <a:xfrm>
          <a:off x="13500744" y="989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360" name="n_4aveValue【保健センター・保健所】&#10;有形固定資産減価償却率">
          <a:extLst>
            <a:ext uri="{FF2B5EF4-FFF2-40B4-BE49-F238E27FC236}">
              <a16:creationId xmlns:a16="http://schemas.microsoft.com/office/drawing/2014/main" id="{8107E79A-AC21-4B88-8D27-EB01012B3B1A}"/>
            </a:ext>
          </a:extLst>
        </xdr:cNvPr>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92727</xdr:rowOff>
    </xdr:from>
    <xdr:ext cx="405111" cy="259045"/>
    <xdr:sp macro="" textlink="">
      <xdr:nvSpPr>
        <xdr:cNvPr id="361" name="n_1mainValue【保健センター・保健所】&#10;有形固定資産減価償却率">
          <a:extLst>
            <a:ext uri="{FF2B5EF4-FFF2-40B4-BE49-F238E27FC236}">
              <a16:creationId xmlns:a16="http://schemas.microsoft.com/office/drawing/2014/main" id="{566FEE38-9492-498D-8F0C-5181FE72F95D}"/>
            </a:ext>
          </a:extLst>
        </xdr:cNvPr>
        <xdr:cNvSpPr txBox="1"/>
      </xdr:nvSpPr>
      <xdr:spPr>
        <a:xfrm>
          <a:off x="15266044" y="1037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67327</xdr:rowOff>
    </xdr:from>
    <xdr:ext cx="405111" cy="259045"/>
    <xdr:sp macro="" textlink="">
      <xdr:nvSpPr>
        <xdr:cNvPr id="362" name="n_2mainValue【保健センター・保健所】&#10;有形固定資産減価償却率">
          <a:extLst>
            <a:ext uri="{FF2B5EF4-FFF2-40B4-BE49-F238E27FC236}">
              <a16:creationId xmlns:a16="http://schemas.microsoft.com/office/drawing/2014/main" id="{3CF55788-F206-4CE9-9339-235EE1883F23}"/>
            </a:ext>
          </a:extLst>
        </xdr:cNvPr>
        <xdr:cNvSpPr txBox="1"/>
      </xdr:nvSpPr>
      <xdr:spPr>
        <a:xfrm>
          <a:off x="14389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363" name="n_3mainValue【保健センター・保健所】&#10;有形固定資産減価償却率">
          <a:extLst>
            <a:ext uri="{FF2B5EF4-FFF2-40B4-BE49-F238E27FC236}">
              <a16:creationId xmlns:a16="http://schemas.microsoft.com/office/drawing/2014/main" id="{80D2AA34-B393-4D2E-A98A-48BB4CE448BF}"/>
            </a:ext>
          </a:extLst>
        </xdr:cNvPr>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16527</xdr:rowOff>
    </xdr:from>
    <xdr:ext cx="405111" cy="259045"/>
    <xdr:sp macro="" textlink="">
      <xdr:nvSpPr>
        <xdr:cNvPr id="364" name="n_4mainValue【保健センター・保健所】&#10;有形固定資産減価償却率">
          <a:extLst>
            <a:ext uri="{FF2B5EF4-FFF2-40B4-BE49-F238E27FC236}">
              <a16:creationId xmlns:a16="http://schemas.microsoft.com/office/drawing/2014/main" id="{562E9C87-4BB3-43E5-A2DB-2822BB40171E}"/>
            </a:ext>
          </a:extLst>
        </xdr:cNvPr>
        <xdr:cNvSpPr txBox="1"/>
      </xdr:nvSpPr>
      <xdr:spPr>
        <a:xfrm>
          <a:off x="12611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5" name="正方形/長方形 364">
          <a:extLst>
            <a:ext uri="{FF2B5EF4-FFF2-40B4-BE49-F238E27FC236}">
              <a16:creationId xmlns:a16="http://schemas.microsoft.com/office/drawing/2014/main" id="{3B1D568D-454C-410B-A02C-6AD3C563395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6" name="正方形/長方形 365">
          <a:extLst>
            <a:ext uri="{FF2B5EF4-FFF2-40B4-BE49-F238E27FC236}">
              <a16:creationId xmlns:a16="http://schemas.microsoft.com/office/drawing/2014/main" id="{4BE1F329-2A0F-46A1-8085-E07E5068258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7" name="正方形/長方形 366">
          <a:extLst>
            <a:ext uri="{FF2B5EF4-FFF2-40B4-BE49-F238E27FC236}">
              <a16:creationId xmlns:a16="http://schemas.microsoft.com/office/drawing/2014/main" id="{8EB097A4-3F50-4554-9BD8-1974E194738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8" name="正方形/長方形 367">
          <a:extLst>
            <a:ext uri="{FF2B5EF4-FFF2-40B4-BE49-F238E27FC236}">
              <a16:creationId xmlns:a16="http://schemas.microsoft.com/office/drawing/2014/main" id="{5044F918-18FA-4ACB-A80A-6A4FD37E16A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9" name="正方形/長方形 368">
          <a:extLst>
            <a:ext uri="{FF2B5EF4-FFF2-40B4-BE49-F238E27FC236}">
              <a16:creationId xmlns:a16="http://schemas.microsoft.com/office/drawing/2014/main" id="{A8008237-83E8-410C-AFC3-ECB0A7A84C9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0" name="正方形/長方形 369">
          <a:extLst>
            <a:ext uri="{FF2B5EF4-FFF2-40B4-BE49-F238E27FC236}">
              <a16:creationId xmlns:a16="http://schemas.microsoft.com/office/drawing/2014/main" id="{531CF83A-0761-4402-93DF-387F36CCF12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1" name="正方形/長方形 370">
          <a:extLst>
            <a:ext uri="{FF2B5EF4-FFF2-40B4-BE49-F238E27FC236}">
              <a16:creationId xmlns:a16="http://schemas.microsoft.com/office/drawing/2014/main" id="{63375CA5-AB62-4F8D-8069-ACFC6E18617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2" name="正方形/長方形 371">
          <a:extLst>
            <a:ext uri="{FF2B5EF4-FFF2-40B4-BE49-F238E27FC236}">
              <a16:creationId xmlns:a16="http://schemas.microsoft.com/office/drawing/2014/main" id="{A52AA0D6-FC63-415E-AFC7-25B20A5326B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3" name="テキスト ボックス 372">
          <a:extLst>
            <a:ext uri="{FF2B5EF4-FFF2-40B4-BE49-F238E27FC236}">
              <a16:creationId xmlns:a16="http://schemas.microsoft.com/office/drawing/2014/main" id="{881EF832-9E19-4E31-A6B2-89ED81276C1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4" name="直線コネクタ 373">
          <a:extLst>
            <a:ext uri="{FF2B5EF4-FFF2-40B4-BE49-F238E27FC236}">
              <a16:creationId xmlns:a16="http://schemas.microsoft.com/office/drawing/2014/main" id="{D319BB01-2DBE-44DD-A9A1-D9D3B9432B1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5" name="直線コネクタ 374">
          <a:extLst>
            <a:ext uri="{FF2B5EF4-FFF2-40B4-BE49-F238E27FC236}">
              <a16:creationId xmlns:a16="http://schemas.microsoft.com/office/drawing/2014/main" id="{7948E7F4-A0FD-4885-9F6A-77CFB64F45E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6" name="テキスト ボックス 375">
          <a:extLst>
            <a:ext uri="{FF2B5EF4-FFF2-40B4-BE49-F238E27FC236}">
              <a16:creationId xmlns:a16="http://schemas.microsoft.com/office/drawing/2014/main" id="{8C04CCF9-125B-49AE-B3FE-E977AB2D805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7" name="直線コネクタ 376">
          <a:extLst>
            <a:ext uri="{FF2B5EF4-FFF2-40B4-BE49-F238E27FC236}">
              <a16:creationId xmlns:a16="http://schemas.microsoft.com/office/drawing/2014/main" id="{FAAC958C-3C36-4A81-A790-6788046048E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8" name="テキスト ボックス 377">
          <a:extLst>
            <a:ext uri="{FF2B5EF4-FFF2-40B4-BE49-F238E27FC236}">
              <a16:creationId xmlns:a16="http://schemas.microsoft.com/office/drawing/2014/main" id="{7CC964FB-46F1-4350-8AFD-80FF99E03DF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9" name="直線コネクタ 378">
          <a:extLst>
            <a:ext uri="{FF2B5EF4-FFF2-40B4-BE49-F238E27FC236}">
              <a16:creationId xmlns:a16="http://schemas.microsoft.com/office/drawing/2014/main" id="{27DE9835-7557-43AC-8CCE-D519632C490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0" name="テキスト ボックス 379">
          <a:extLst>
            <a:ext uri="{FF2B5EF4-FFF2-40B4-BE49-F238E27FC236}">
              <a16:creationId xmlns:a16="http://schemas.microsoft.com/office/drawing/2014/main" id="{C3D66478-1F0F-4626-9266-BEB87A295D0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1" name="直線コネクタ 380">
          <a:extLst>
            <a:ext uri="{FF2B5EF4-FFF2-40B4-BE49-F238E27FC236}">
              <a16:creationId xmlns:a16="http://schemas.microsoft.com/office/drawing/2014/main" id="{AF26DAAA-D065-48B6-9B25-701676B8132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2" name="テキスト ボックス 381">
          <a:extLst>
            <a:ext uri="{FF2B5EF4-FFF2-40B4-BE49-F238E27FC236}">
              <a16:creationId xmlns:a16="http://schemas.microsoft.com/office/drawing/2014/main" id="{BE731033-0FE1-4F9D-8342-030AFB42DE4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3" name="直線コネクタ 382">
          <a:extLst>
            <a:ext uri="{FF2B5EF4-FFF2-40B4-BE49-F238E27FC236}">
              <a16:creationId xmlns:a16="http://schemas.microsoft.com/office/drawing/2014/main" id="{37277438-F8DB-4A85-B91B-1AC5C645A35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4" name="テキスト ボックス 383">
          <a:extLst>
            <a:ext uri="{FF2B5EF4-FFF2-40B4-BE49-F238E27FC236}">
              <a16:creationId xmlns:a16="http://schemas.microsoft.com/office/drawing/2014/main" id="{36E90FB6-734C-4B2F-9488-A5E26DDBD28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5" name="直線コネクタ 384">
          <a:extLst>
            <a:ext uri="{FF2B5EF4-FFF2-40B4-BE49-F238E27FC236}">
              <a16:creationId xmlns:a16="http://schemas.microsoft.com/office/drawing/2014/main" id="{FD75B267-083D-48B6-8DF2-1F490FD119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6" name="テキスト ボックス 385">
          <a:extLst>
            <a:ext uri="{FF2B5EF4-FFF2-40B4-BE49-F238E27FC236}">
              <a16:creationId xmlns:a16="http://schemas.microsoft.com/office/drawing/2014/main" id="{F1110A4C-2A83-441C-AE64-392AD331DCE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7" name="【保健センター・保健所】&#10;一人当たり面積グラフ枠">
          <a:extLst>
            <a:ext uri="{FF2B5EF4-FFF2-40B4-BE49-F238E27FC236}">
              <a16:creationId xmlns:a16="http://schemas.microsoft.com/office/drawing/2014/main" id="{28E2D734-F2F5-451B-A749-DA4B6BEB65E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388" name="直線コネクタ 387">
          <a:extLst>
            <a:ext uri="{FF2B5EF4-FFF2-40B4-BE49-F238E27FC236}">
              <a16:creationId xmlns:a16="http://schemas.microsoft.com/office/drawing/2014/main" id="{F5536877-2DD6-4FD4-8D80-E9DDAC7EF61D}"/>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389" name="【保健センター・保健所】&#10;一人当たり面積最小値テキスト">
          <a:extLst>
            <a:ext uri="{FF2B5EF4-FFF2-40B4-BE49-F238E27FC236}">
              <a16:creationId xmlns:a16="http://schemas.microsoft.com/office/drawing/2014/main" id="{4FD5186E-C6DC-4374-AA9B-1868F69E6FE6}"/>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390" name="直線コネクタ 389">
          <a:extLst>
            <a:ext uri="{FF2B5EF4-FFF2-40B4-BE49-F238E27FC236}">
              <a16:creationId xmlns:a16="http://schemas.microsoft.com/office/drawing/2014/main" id="{8FEE626A-1C17-4547-87CC-114A7367AC97}"/>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391" name="【保健センター・保健所】&#10;一人当たり面積最大値テキスト">
          <a:extLst>
            <a:ext uri="{FF2B5EF4-FFF2-40B4-BE49-F238E27FC236}">
              <a16:creationId xmlns:a16="http://schemas.microsoft.com/office/drawing/2014/main" id="{68FDC71C-F466-4878-A854-7A3E6D2BCF16}"/>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392" name="直線コネクタ 391">
          <a:extLst>
            <a:ext uri="{FF2B5EF4-FFF2-40B4-BE49-F238E27FC236}">
              <a16:creationId xmlns:a16="http://schemas.microsoft.com/office/drawing/2014/main" id="{0E68718B-2E10-4A24-AE92-385B2252F23A}"/>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393" name="【保健センター・保健所】&#10;一人当たり面積平均値テキスト">
          <a:extLst>
            <a:ext uri="{FF2B5EF4-FFF2-40B4-BE49-F238E27FC236}">
              <a16:creationId xmlns:a16="http://schemas.microsoft.com/office/drawing/2014/main" id="{6A4FD64A-A7F6-43BE-ABB6-EEFE45204A35}"/>
            </a:ext>
          </a:extLst>
        </xdr:cNvPr>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394" name="フローチャート: 判断 393">
          <a:extLst>
            <a:ext uri="{FF2B5EF4-FFF2-40B4-BE49-F238E27FC236}">
              <a16:creationId xmlns:a16="http://schemas.microsoft.com/office/drawing/2014/main" id="{5C1240A4-847A-492A-8975-8EB195404F8C}"/>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395" name="フローチャート: 判断 394">
          <a:extLst>
            <a:ext uri="{FF2B5EF4-FFF2-40B4-BE49-F238E27FC236}">
              <a16:creationId xmlns:a16="http://schemas.microsoft.com/office/drawing/2014/main" id="{2808CFF9-3A1E-4146-8D76-748450EB13A2}"/>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396" name="フローチャート: 判断 395">
          <a:extLst>
            <a:ext uri="{FF2B5EF4-FFF2-40B4-BE49-F238E27FC236}">
              <a16:creationId xmlns:a16="http://schemas.microsoft.com/office/drawing/2014/main" id="{D79FDF30-7507-45F3-A910-AAEE6BC4EB3C}"/>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397" name="フローチャート: 判断 396">
          <a:extLst>
            <a:ext uri="{FF2B5EF4-FFF2-40B4-BE49-F238E27FC236}">
              <a16:creationId xmlns:a16="http://schemas.microsoft.com/office/drawing/2014/main" id="{BBCE4A95-FFF9-42BD-8BF5-0CFCF4C6CA75}"/>
            </a:ext>
          </a:extLst>
        </xdr:cNvPr>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398" name="フローチャート: 判断 397">
          <a:extLst>
            <a:ext uri="{FF2B5EF4-FFF2-40B4-BE49-F238E27FC236}">
              <a16:creationId xmlns:a16="http://schemas.microsoft.com/office/drawing/2014/main" id="{EEB96B61-BC82-4468-917A-C56725C2186F}"/>
            </a:ext>
          </a:extLst>
        </xdr:cNvPr>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642497A0-FA2E-4E7D-884A-3CA5DF1C67F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67DC4AEB-A5F8-4A27-851F-877925233E5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335271FB-CDDA-4388-B0C5-C8398BDF139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9C02D95B-2D2E-4ACE-96F6-E0646E4DF25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10F067CD-2FA5-40E5-8E5E-151053C0D3F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404" name="楕円 403">
          <a:extLst>
            <a:ext uri="{FF2B5EF4-FFF2-40B4-BE49-F238E27FC236}">
              <a16:creationId xmlns:a16="http://schemas.microsoft.com/office/drawing/2014/main" id="{FDCDA6BB-A247-4615-B7C4-06F7D522C10A}"/>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405" name="【保健センター・保健所】&#10;一人当たり面積該当値テキスト">
          <a:extLst>
            <a:ext uri="{FF2B5EF4-FFF2-40B4-BE49-F238E27FC236}">
              <a16:creationId xmlns:a16="http://schemas.microsoft.com/office/drawing/2014/main" id="{FFBEA633-2B24-4D6D-B7B1-8CEEA5FF6C49}"/>
            </a:ext>
          </a:extLst>
        </xdr:cNvPr>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xdr:rowOff>
    </xdr:from>
    <xdr:to>
      <xdr:col>112</xdr:col>
      <xdr:colOff>38100</xdr:colOff>
      <xdr:row>63</xdr:row>
      <xdr:rowOff>111760</xdr:rowOff>
    </xdr:to>
    <xdr:sp macro="" textlink="">
      <xdr:nvSpPr>
        <xdr:cNvPr id="406" name="楕円 405">
          <a:extLst>
            <a:ext uri="{FF2B5EF4-FFF2-40B4-BE49-F238E27FC236}">
              <a16:creationId xmlns:a16="http://schemas.microsoft.com/office/drawing/2014/main" id="{04CFB2AF-EDC4-43C8-9C9E-0BCAEBBB1005}"/>
            </a:ext>
          </a:extLst>
        </xdr:cNvPr>
        <xdr:cNvSpPr/>
      </xdr:nvSpPr>
      <xdr:spPr>
        <a:xfrm>
          <a:off x="21272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60960</xdr:rowOff>
    </xdr:to>
    <xdr:cxnSp macro="">
      <xdr:nvCxnSpPr>
        <xdr:cNvPr id="407" name="直線コネクタ 406">
          <a:extLst>
            <a:ext uri="{FF2B5EF4-FFF2-40B4-BE49-F238E27FC236}">
              <a16:creationId xmlns:a16="http://schemas.microsoft.com/office/drawing/2014/main" id="{32442F9E-66E9-45E5-973F-F3E1E0BE7331}"/>
            </a:ext>
          </a:extLst>
        </xdr:cNvPr>
        <xdr:cNvCxnSpPr/>
      </xdr:nvCxnSpPr>
      <xdr:spPr>
        <a:xfrm flipV="1">
          <a:off x="21323300" y="108585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xdr:rowOff>
    </xdr:from>
    <xdr:to>
      <xdr:col>107</xdr:col>
      <xdr:colOff>101600</xdr:colOff>
      <xdr:row>63</xdr:row>
      <xdr:rowOff>115570</xdr:rowOff>
    </xdr:to>
    <xdr:sp macro="" textlink="">
      <xdr:nvSpPr>
        <xdr:cNvPr id="408" name="楕円 407">
          <a:extLst>
            <a:ext uri="{FF2B5EF4-FFF2-40B4-BE49-F238E27FC236}">
              <a16:creationId xmlns:a16="http://schemas.microsoft.com/office/drawing/2014/main" id="{CC34C229-AF9F-4740-9EBB-8619C740D11D}"/>
            </a:ext>
          </a:extLst>
        </xdr:cNvPr>
        <xdr:cNvSpPr/>
      </xdr:nvSpPr>
      <xdr:spPr>
        <a:xfrm>
          <a:off x="20383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60960</xdr:rowOff>
    </xdr:from>
    <xdr:to>
      <xdr:col>111</xdr:col>
      <xdr:colOff>177800</xdr:colOff>
      <xdr:row>63</xdr:row>
      <xdr:rowOff>64770</xdr:rowOff>
    </xdr:to>
    <xdr:cxnSp macro="">
      <xdr:nvCxnSpPr>
        <xdr:cNvPr id="409" name="直線コネクタ 408">
          <a:extLst>
            <a:ext uri="{FF2B5EF4-FFF2-40B4-BE49-F238E27FC236}">
              <a16:creationId xmlns:a16="http://schemas.microsoft.com/office/drawing/2014/main" id="{AF46F06E-E16F-493A-8BF8-90AB0C626F4C}"/>
            </a:ext>
          </a:extLst>
        </xdr:cNvPr>
        <xdr:cNvCxnSpPr/>
      </xdr:nvCxnSpPr>
      <xdr:spPr>
        <a:xfrm flipV="1">
          <a:off x="20434300" y="10862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410" name="楕円 409">
          <a:extLst>
            <a:ext uri="{FF2B5EF4-FFF2-40B4-BE49-F238E27FC236}">
              <a16:creationId xmlns:a16="http://schemas.microsoft.com/office/drawing/2014/main" id="{7F853D63-9CAD-4B45-95A6-4898C9756EF2}"/>
            </a:ext>
          </a:extLst>
        </xdr:cNvPr>
        <xdr:cNvSpPr/>
      </xdr:nvSpPr>
      <xdr:spPr>
        <a:xfrm>
          <a:off x="19494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64770</xdr:rowOff>
    </xdr:from>
    <xdr:to>
      <xdr:col>107</xdr:col>
      <xdr:colOff>50800</xdr:colOff>
      <xdr:row>63</xdr:row>
      <xdr:rowOff>64770</xdr:rowOff>
    </xdr:to>
    <xdr:cxnSp macro="">
      <xdr:nvCxnSpPr>
        <xdr:cNvPr id="411" name="直線コネクタ 410">
          <a:extLst>
            <a:ext uri="{FF2B5EF4-FFF2-40B4-BE49-F238E27FC236}">
              <a16:creationId xmlns:a16="http://schemas.microsoft.com/office/drawing/2014/main" id="{7E187E4A-19F6-4AA2-B6FF-3CFFF9B69D51}"/>
            </a:ext>
          </a:extLst>
        </xdr:cNvPr>
        <xdr:cNvCxnSpPr/>
      </xdr:nvCxnSpPr>
      <xdr:spPr>
        <a:xfrm>
          <a:off x="19545300" y="1086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17780</xdr:rowOff>
    </xdr:from>
    <xdr:to>
      <xdr:col>98</xdr:col>
      <xdr:colOff>38100</xdr:colOff>
      <xdr:row>63</xdr:row>
      <xdr:rowOff>119380</xdr:rowOff>
    </xdr:to>
    <xdr:sp macro="" textlink="">
      <xdr:nvSpPr>
        <xdr:cNvPr id="412" name="楕円 411">
          <a:extLst>
            <a:ext uri="{FF2B5EF4-FFF2-40B4-BE49-F238E27FC236}">
              <a16:creationId xmlns:a16="http://schemas.microsoft.com/office/drawing/2014/main" id="{006832D7-BBCA-4691-8A24-76AF0293EC74}"/>
            </a:ext>
          </a:extLst>
        </xdr:cNvPr>
        <xdr:cNvSpPr/>
      </xdr:nvSpPr>
      <xdr:spPr>
        <a:xfrm>
          <a:off x="18605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64770</xdr:rowOff>
    </xdr:from>
    <xdr:to>
      <xdr:col>102</xdr:col>
      <xdr:colOff>114300</xdr:colOff>
      <xdr:row>63</xdr:row>
      <xdr:rowOff>68580</xdr:rowOff>
    </xdr:to>
    <xdr:cxnSp macro="">
      <xdr:nvCxnSpPr>
        <xdr:cNvPr id="413" name="直線コネクタ 412">
          <a:extLst>
            <a:ext uri="{FF2B5EF4-FFF2-40B4-BE49-F238E27FC236}">
              <a16:creationId xmlns:a16="http://schemas.microsoft.com/office/drawing/2014/main" id="{776AC53A-2EA5-4C40-8CD0-13EEBABCAE3D}"/>
            </a:ext>
          </a:extLst>
        </xdr:cNvPr>
        <xdr:cNvCxnSpPr/>
      </xdr:nvCxnSpPr>
      <xdr:spPr>
        <a:xfrm flipV="1">
          <a:off x="18656300" y="1086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414" name="n_1aveValue【保健センター・保健所】&#10;一人当たり面積">
          <a:extLst>
            <a:ext uri="{FF2B5EF4-FFF2-40B4-BE49-F238E27FC236}">
              <a16:creationId xmlns:a16="http://schemas.microsoft.com/office/drawing/2014/main" id="{8705A747-5796-4CCD-8E75-266D1D3A6DAA}"/>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415" name="n_2aveValue【保健センター・保健所】&#10;一人当たり面積">
          <a:extLst>
            <a:ext uri="{FF2B5EF4-FFF2-40B4-BE49-F238E27FC236}">
              <a16:creationId xmlns:a16="http://schemas.microsoft.com/office/drawing/2014/main" id="{34D132A6-435F-4043-8BD0-56BC45F9BACA}"/>
            </a:ext>
          </a:extLst>
        </xdr:cNvPr>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416" name="n_3aveValue【保健センター・保健所】&#10;一人当たり面積">
          <a:extLst>
            <a:ext uri="{FF2B5EF4-FFF2-40B4-BE49-F238E27FC236}">
              <a16:creationId xmlns:a16="http://schemas.microsoft.com/office/drawing/2014/main" id="{A1B1FBB4-E3CE-404E-A1F0-60CF8768A9E6}"/>
            </a:ext>
          </a:extLst>
        </xdr:cNvPr>
        <xdr:cNvSpPr txBox="1"/>
      </xdr:nvSpPr>
      <xdr:spPr>
        <a:xfrm>
          <a:off x="19310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417" name="n_4aveValue【保健センター・保健所】&#10;一人当たり面積">
          <a:extLst>
            <a:ext uri="{FF2B5EF4-FFF2-40B4-BE49-F238E27FC236}">
              <a16:creationId xmlns:a16="http://schemas.microsoft.com/office/drawing/2014/main" id="{331FBA31-1C96-4B10-A84A-782778E5A847}"/>
            </a:ext>
          </a:extLst>
        </xdr:cNvPr>
        <xdr:cNvSpPr txBox="1"/>
      </xdr:nvSpPr>
      <xdr:spPr>
        <a:xfrm>
          <a:off x="18421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102887</xdr:rowOff>
    </xdr:from>
    <xdr:ext cx="469744" cy="259045"/>
    <xdr:sp macro="" textlink="">
      <xdr:nvSpPr>
        <xdr:cNvPr id="418" name="n_1mainValue【保健センター・保健所】&#10;一人当たり面積">
          <a:extLst>
            <a:ext uri="{FF2B5EF4-FFF2-40B4-BE49-F238E27FC236}">
              <a16:creationId xmlns:a16="http://schemas.microsoft.com/office/drawing/2014/main" id="{D1E27B23-B1A6-4331-A062-3CD8DA230782}"/>
            </a:ext>
          </a:extLst>
        </xdr:cNvPr>
        <xdr:cNvSpPr txBox="1"/>
      </xdr:nvSpPr>
      <xdr:spPr>
        <a:xfrm>
          <a:off x="210757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419" name="n_2mainValue【保健センター・保健所】&#10;一人当たり面積">
          <a:extLst>
            <a:ext uri="{FF2B5EF4-FFF2-40B4-BE49-F238E27FC236}">
              <a16:creationId xmlns:a16="http://schemas.microsoft.com/office/drawing/2014/main" id="{5762E657-4B2E-4058-869C-08DE84E18D17}"/>
            </a:ext>
          </a:extLst>
        </xdr:cNvPr>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420" name="n_3mainValue【保健センター・保健所】&#10;一人当たり面積">
          <a:extLst>
            <a:ext uri="{FF2B5EF4-FFF2-40B4-BE49-F238E27FC236}">
              <a16:creationId xmlns:a16="http://schemas.microsoft.com/office/drawing/2014/main" id="{4A8281E0-F3F8-416A-9E8A-CEB2D92F6A62}"/>
            </a:ext>
          </a:extLst>
        </xdr:cNvPr>
        <xdr:cNvSpPr txBox="1"/>
      </xdr:nvSpPr>
      <xdr:spPr>
        <a:xfrm>
          <a:off x="19310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421" name="n_4mainValue【保健センター・保健所】&#10;一人当たり面積">
          <a:extLst>
            <a:ext uri="{FF2B5EF4-FFF2-40B4-BE49-F238E27FC236}">
              <a16:creationId xmlns:a16="http://schemas.microsoft.com/office/drawing/2014/main" id="{95C47C47-3CED-4983-BD42-7BF45F85ACFF}"/>
            </a:ext>
          </a:extLst>
        </xdr:cNvPr>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a:extLst>
            <a:ext uri="{FF2B5EF4-FFF2-40B4-BE49-F238E27FC236}">
              <a16:creationId xmlns:a16="http://schemas.microsoft.com/office/drawing/2014/main" id="{942D1329-6A8A-40F4-8D70-2C5C5CB794B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a:extLst>
            <a:ext uri="{FF2B5EF4-FFF2-40B4-BE49-F238E27FC236}">
              <a16:creationId xmlns:a16="http://schemas.microsoft.com/office/drawing/2014/main" id="{6C1E282E-B2E2-4D43-BF5C-3D2B9A6BBD3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a:extLst>
            <a:ext uri="{FF2B5EF4-FFF2-40B4-BE49-F238E27FC236}">
              <a16:creationId xmlns:a16="http://schemas.microsoft.com/office/drawing/2014/main" id="{7F12EAD7-3099-4347-9A96-9ED659A71D2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a:extLst>
            <a:ext uri="{FF2B5EF4-FFF2-40B4-BE49-F238E27FC236}">
              <a16:creationId xmlns:a16="http://schemas.microsoft.com/office/drawing/2014/main" id="{2706984A-E41E-4700-AA9A-624562364DA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a:extLst>
            <a:ext uri="{FF2B5EF4-FFF2-40B4-BE49-F238E27FC236}">
              <a16:creationId xmlns:a16="http://schemas.microsoft.com/office/drawing/2014/main" id="{FD369FB0-3F7E-42D6-B63C-9CDE3E10879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a:extLst>
            <a:ext uri="{FF2B5EF4-FFF2-40B4-BE49-F238E27FC236}">
              <a16:creationId xmlns:a16="http://schemas.microsoft.com/office/drawing/2014/main" id="{E21008CB-4E53-4953-9F8F-E0DD36C6356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a:extLst>
            <a:ext uri="{FF2B5EF4-FFF2-40B4-BE49-F238E27FC236}">
              <a16:creationId xmlns:a16="http://schemas.microsoft.com/office/drawing/2014/main" id="{3691E563-A4C8-4D94-BB59-06005324F5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a:extLst>
            <a:ext uri="{FF2B5EF4-FFF2-40B4-BE49-F238E27FC236}">
              <a16:creationId xmlns:a16="http://schemas.microsoft.com/office/drawing/2014/main" id="{685A3085-75F3-4A96-8FE3-0A8224606C9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a:extLst>
            <a:ext uri="{FF2B5EF4-FFF2-40B4-BE49-F238E27FC236}">
              <a16:creationId xmlns:a16="http://schemas.microsoft.com/office/drawing/2014/main" id="{8E246417-7ECB-4102-AD35-554B3DEEB89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a:extLst>
            <a:ext uri="{FF2B5EF4-FFF2-40B4-BE49-F238E27FC236}">
              <a16:creationId xmlns:a16="http://schemas.microsoft.com/office/drawing/2014/main" id="{3C373F76-8C66-481B-8003-9DCC9B2023C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2" name="テキスト ボックス 431">
          <a:extLst>
            <a:ext uri="{FF2B5EF4-FFF2-40B4-BE49-F238E27FC236}">
              <a16:creationId xmlns:a16="http://schemas.microsoft.com/office/drawing/2014/main" id="{A64A40E1-D5DF-46C5-A6E6-30592036A52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3" name="直線コネクタ 432">
          <a:extLst>
            <a:ext uri="{FF2B5EF4-FFF2-40B4-BE49-F238E27FC236}">
              <a16:creationId xmlns:a16="http://schemas.microsoft.com/office/drawing/2014/main" id="{DF39F5C1-702F-4A80-B361-00EBBFBB8DB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4" name="テキスト ボックス 433">
          <a:extLst>
            <a:ext uri="{FF2B5EF4-FFF2-40B4-BE49-F238E27FC236}">
              <a16:creationId xmlns:a16="http://schemas.microsoft.com/office/drawing/2014/main" id="{A3CBB90E-C7A1-40B6-A01E-11325A2D1BA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5" name="直線コネクタ 434">
          <a:extLst>
            <a:ext uri="{FF2B5EF4-FFF2-40B4-BE49-F238E27FC236}">
              <a16:creationId xmlns:a16="http://schemas.microsoft.com/office/drawing/2014/main" id="{2925DCE3-C14A-4448-AE5B-D1635361149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6" name="テキスト ボックス 435">
          <a:extLst>
            <a:ext uri="{FF2B5EF4-FFF2-40B4-BE49-F238E27FC236}">
              <a16:creationId xmlns:a16="http://schemas.microsoft.com/office/drawing/2014/main" id="{8CB6CBDB-13F2-449C-90D2-CD961BC6E4C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7" name="直線コネクタ 436">
          <a:extLst>
            <a:ext uri="{FF2B5EF4-FFF2-40B4-BE49-F238E27FC236}">
              <a16:creationId xmlns:a16="http://schemas.microsoft.com/office/drawing/2014/main" id="{642056E2-3EA2-409D-A602-FAE99DAAEC2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8" name="テキスト ボックス 437">
          <a:extLst>
            <a:ext uri="{FF2B5EF4-FFF2-40B4-BE49-F238E27FC236}">
              <a16:creationId xmlns:a16="http://schemas.microsoft.com/office/drawing/2014/main" id="{EC1B31EE-0AB6-48C2-B9E8-4FADE70B371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9" name="直線コネクタ 438">
          <a:extLst>
            <a:ext uri="{FF2B5EF4-FFF2-40B4-BE49-F238E27FC236}">
              <a16:creationId xmlns:a16="http://schemas.microsoft.com/office/drawing/2014/main" id="{C56205F3-CDB9-41BE-ABFF-E5225EC8C57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0" name="テキスト ボックス 439">
          <a:extLst>
            <a:ext uri="{FF2B5EF4-FFF2-40B4-BE49-F238E27FC236}">
              <a16:creationId xmlns:a16="http://schemas.microsoft.com/office/drawing/2014/main" id="{4AF82964-B3F6-4C2F-8370-06BAA161BE9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1" name="直線コネクタ 440">
          <a:extLst>
            <a:ext uri="{FF2B5EF4-FFF2-40B4-BE49-F238E27FC236}">
              <a16:creationId xmlns:a16="http://schemas.microsoft.com/office/drawing/2014/main" id="{7AEF078C-00B9-4CF2-82EA-D900C2B4728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2" name="テキスト ボックス 441">
          <a:extLst>
            <a:ext uri="{FF2B5EF4-FFF2-40B4-BE49-F238E27FC236}">
              <a16:creationId xmlns:a16="http://schemas.microsoft.com/office/drawing/2014/main" id="{B9A03782-722A-4CC0-8A67-CA8117BF4AB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3" name="直線コネクタ 442">
          <a:extLst>
            <a:ext uri="{FF2B5EF4-FFF2-40B4-BE49-F238E27FC236}">
              <a16:creationId xmlns:a16="http://schemas.microsoft.com/office/drawing/2014/main" id="{B20A8635-BD28-4059-B03D-E49E6B96646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4" name="テキスト ボックス 443">
          <a:extLst>
            <a:ext uri="{FF2B5EF4-FFF2-40B4-BE49-F238E27FC236}">
              <a16:creationId xmlns:a16="http://schemas.microsoft.com/office/drawing/2014/main" id="{EF1BD0C9-628A-481E-8DAF-D12A59993F9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a:extLst>
            <a:ext uri="{FF2B5EF4-FFF2-40B4-BE49-F238E27FC236}">
              <a16:creationId xmlns:a16="http://schemas.microsoft.com/office/drawing/2014/main" id="{358B285B-3132-45C0-8A8F-39E69DE8C30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446" name="直線コネクタ 445">
          <a:extLst>
            <a:ext uri="{FF2B5EF4-FFF2-40B4-BE49-F238E27FC236}">
              <a16:creationId xmlns:a16="http://schemas.microsoft.com/office/drawing/2014/main" id="{D96A5538-B86C-4496-8FB2-DABE51C94D49}"/>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447" name="【消防施設】&#10;有形固定資産減価償却率最小値テキスト">
          <a:extLst>
            <a:ext uri="{FF2B5EF4-FFF2-40B4-BE49-F238E27FC236}">
              <a16:creationId xmlns:a16="http://schemas.microsoft.com/office/drawing/2014/main" id="{8769703E-4D27-400F-AB17-7E3440DD8030}"/>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448" name="直線コネクタ 447">
          <a:extLst>
            <a:ext uri="{FF2B5EF4-FFF2-40B4-BE49-F238E27FC236}">
              <a16:creationId xmlns:a16="http://schemas.microsoft.com/office/drawing/2014/main" id="{C1688BD6-8EA6-49E6-B870-9A0CAAEAF163}"/>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449" name="【消防施設】&#10;有形固定資産減価償却率最大値テキスト">
          <a:extLst>
            <a:ext uri="{FF2B5EF4-FFF2-40B4-BE49-F238E27FC236}">
              <a16:creationId xmlns:a16="http://schemas.microsoft.com/office/drawing/2014/main" id="{C142FEA1-8936-41D7-8ADA-8068093EDC94}"/>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450" name="直線コネクタ 449">
          <a:extLst>
            <a:ext uri="{FF2B5EF4-FFF2-40B4-BE49-F238E27FC236}">
              <a16:creationId xmlns:a16="http://schemas.microsoft.com/office/drawing/2014/main" id="{188736B8-99D4-4F40-A073-A88064F4CD6D}"/>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451" name="【消防施設】&#10;有形固定資産減価償却率平均値テキスト">
          <a:extLst>
            <a:ext uri="{FF2B5EF4-FFF2-40B4-BE49-F238E27FC236}">
              <a16:creationId xmlns:a16="http://schemas.microsoft.com/office/drawing/2014/main" id="{BA1B7659-C5C2-4966-AADE-AA8825F5445C}"/>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452" name="フローチャート: 判断 451">
          <a:extLst>
            <a:ext uri="{FF2B5EF4-FFF2-40B4-BE49-F238E27FC236}">
              <a16:creationId xmlns:a16="http://schemas.microsoft.com/office/drawing/2014/main" id="{2E0D6E67-8D8B-46F9-A201-83D096B49CC1}"/>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453" name="フローチャート: 判断 452">
          <a:extLst>
            <a:ext uri="{FF2B5EF4-FFF2-40B4-BE49-F238E27FC236}">
              <a16:creationId xmlns:a16="http://schemas.microsoft.com/office/drawing/2014/main" id="{563FB979-A7C3-41D6-BBB3-73EA9F105B9A}"/>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454" name="フローチャート: 判断 453">
          <a:extLst>
            <a:ext uri="{FF2B5EF4-FFF2-40B4-BE49-F238E27FC236}">
              <a16:creationId xmlns:a16="http://schemas.microsoft.com/office/drawing/2014/main" id="{9A17CCD8-D031-49E6-A92D-E664B9E673A4}"/>
            </a:ext>
          </a:extLst>
        </xdr:cNvPr>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455" name="フローチャート: 判断 454">
          <a:extLst>
            <a:ext uri="{FF2B5EF4-FFF2-40B4-BE49-F238E27FC236}">
              <a16:creationId xmlns:a16="http://schemas.microsoft.com/office/drawing/2014/main" id="{C3DE9C7A-6E04-4DFE-AD67-5AF8A35C21B4}"/>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456" name="フローチャート: 判断 455">
          <a:extLst>
            <a:ext uri="{FF2B5EF4-FFF2-40B4-BE49-F238E27FC236}">
              <a16:creationId xmlns:a16="http://schemas.microsoft.com/office/drawing/2014/main" id="{906EB9BF-CF5E-4ED0-957C-BAB829856C58}"/>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25114201-E11D-4E33-B492-97328A85C40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0031170D-154B-4440-9E42-8D509429782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1780B02F-E2E3-4226-AD48-896E8E85535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4B5C792D-165C-466F-B69A-7FF4966F454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DF632D5E-5F8A-47CD-8C0F-A0553A85765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61595</xdr:rowOff>
    </xdr:from>
    <xdr:to>
      <xdr:col>85</xdr:col>
      <xdr:colOff>177800</xdr:colOff>
      <xdr:row>83</xdr:row>
      <xdr:rowOff>163195</xdr:rowOff>
    </xdr:to>
    <xdr:sp macro="" textlink="">
      <xdr:nvSpPr>
        <xdr:cNvPr id="462" name="楕円 461">
          <a:extLst>
            <a:ext uri="{FF2B5EF4-FFF2-40B4-BE49-F238E27FC236}">
              <a16:creationId xmlns:a16="http://schemas.microsoft.com/office/drawing/2014/main" id="{D57BC141-151C-4001-B1B1-A6879253A581}"/>
            </a:ext>
          </a:extLst>
        </xdr:cNvPr>
        <xdr:cNvSpPr/>
      </xdr:nvSpPr>
      <xdr:spPr>
        <a:xfrm>
          <a:off x="162687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40022</xdr:rowOff>
    </xdr:from>
    <xdr:ext cx="405111" cy="259045"/>
    <xdr:sp macro="" textlink="">
      <xdr:nvSpPr>
        <xdr:cNvPr id="463" name="【消防施設】&#10;有形固定資産減価償却率該当値テキスト">
          <a:extLst>
            <a:ext uri="{FF2B5EF4-FFF2-40B4-BE49-F238E27FC236}">
              <a16:creationId xmlns:a16="http://schemas.microsoft.com/office/drawing/2014/main" id="{5B1C1E67-FBD0-47FE-ABE0-1E00498C1D00}"/>
            </a:ext>
          </a:extLst>
        </xdr:cNvPr>
        <xdr:cNvSpPr txBox="1"/>
      </xdr:nvSpPr>
      <xdr:spPr>
        <a:xfrm>
          <a:off x="16357600"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23495</xdr:rowOff>
    </xdr:from>
    <xdr:to>
      <xdr:col>81</xdr:col>
      <xdr:colOff>101600</xdr:colOff>
      <xdr:row>83</xdr:row>
      <xdr:rowOff>125095</xdr:rowOff>
    </xdr:to>
    <xdr:sp macro="" textlink="">
      <xdr:nvSpPr>
        <xdr:cNvPr id="464" name="楕円 463">
          <a:extLst>
            <a:ext uri="{FF2B5EF4-FFF2-40B4-BE49-F238E27FC236}">
              <a16:creationId xmlns:a16="http://schemas.microsoft.com/office/drawing/2014/main" id="{1D74C27A-DC28-4C7E-8B2C-E99CE88F7602}"/>
            </a:ext>
          </a:extLst>
        </xdr:cNvPr>
        <xdr:cNvSpPr/>
      </xdr:nvSpPr>
      <xdr:spPr>
        <a:xfrm>
          <a:off x="15430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74295</xdr:rowOff>
    </xdr:from>
    <xdr:to>
      <xdr:col>85</xdr:col>
      <xdr:colOff>127000</xdr:colOff>
      <xdr:row>83</xdr:row>
      <xdr:rowOff>112395</xdr:rowOff>
    </xdr:to>
    <xdr:cxnSp macro="">
      <xdr:nvCxnSpPr>
        <xdr:cNvPr id="465" name="直線コネクタ 464">
          <a:extLst>
            <a:ext uri="{FF2B5EF4-FFF2-40B4-BE49-F238E27FC236}">
              <a16:creationId xmlns:a16="http://schemas.microsoft.com/office/drawing/2014/main" id="{CC8D3109-8F8F-4527-A781-FA32416F5FF5}"/>
            </a:ext>
          </a:extLst>
        </xdr:cNvPr>
        <xdr:cNvCxnSpPr/>
      </xdr:nvCxnSpPr>
      <xdr:spPr>
        <a:xfrm>
          <a:off x="15481300" y="143046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156845</xdr:rowOff>
    </xdr:from>
    <xdr:to>
      <xdr:col>76</xdr:col>
      <xdr:colOff>165100</xdr:colOff>
      <xdr:row>83</xdr:row>
      <xdr:rowOff>86995</xdr:rowOff>
    </xdr:to>
    <xdr:sp macro="" textlink="">
      <xdr:nvSpPr>
        <xdr:cNvPr id="466" name="楕円 465">
          <a:extLst>
            <a:ext uri="{FF2B5EF4-FFF2-40B4-BE49-F238E27FC236}">
              <a16:creationId xmlns:a16="http://schemas.microsoft.com/office/drawing/2014/main" id="{7ACDD43C-CEB6-4D47-9EB1-0EB07CF3B363}"/>
            </a:ext>
          </a:extLst>
        </xdr:cNvPr>
        <xdr:cNvSpPr/>
      </xdr:nvSpPr>
      <xdr:spPr>
        <a:xfrm>
          <a:off x="14541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36195</xdr:rowOff>
    </xdr:from>
    <xdr:to>
      <xdr:col>81</xdr:col>
      <xdr:colOff>50800</xdr:colOff>
      <xdr:row>83</xdr:row>
      <xdr:rowOff>74295</xdr:rowOff>
    </xdr:to>
    <xdr:cxnSp macro="">
      <xdr:nvCxnSpPr>
        <xdr:cNvPr id="467" name="直線コネクタ 466">
          <a:extLst>
            <a:ext uri="{FF2B5EF4-FFF2-40B4-BE49-F238E27FC236}">
              <a16:creationId xmlns:a16="http://schemas.microsoft.com/office/drawing/2014/main" id="{363FB4D4-057A-461A-BCD2-696B846C3F5B}"/>
            </a:ext>
          </a:extLst>
        </xdr:cNvPr>
        <xdr:cNvCxnSpPr/>
      </xdr:nvCxnSpPr>
      <xdr:spPr>
        <a:xfrm>
          <a:off x="14592300" y="142665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118745</xdr:rowOff>
    </xdr:from>
    <xdr:to>
      <xdr:col>72</xdr:col>
      <xdr:colOff>38100</xdr:colOff>
      <xdr:row>83</xdr:row>
      <xdr:rowOff>48895</xdr:rowOff>
    </xdr:to>
    <xdr:sp macro="" textlink="">
      <xdr:nvSpPr>
        <xdr:cNvPr id="468" name="楕円 467">
          <a:extLst>
            <a:ext uri="{FF2B5EF4-FFF2-40B4-BE49-F238E27FC236}">
              <a16:creationId xmlns:a16="http://schemas.microsoft.com/office/drawing/2014/main" id="{886C71F3-9B08-4F4A-9629-62E44A35D55D}"/>
            </a:ext>
          </a:extLst>
        </xdr:cNvPr>
        <xdr:cNvSpPr/>
      </xdr:nvSpPr>
      <xdr:spPr>
        <a:xfrm>
          <a:off x="13652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169545</xdr:rowOff>
    </xdr:from>
    <xdr:to>
      <xdr:col>76</xdr:col>
      <xdr:colOff>114300</xdr:colOff>
      <xdr:row>83</xdr:row>
      <xdr:rowOff>36195</xdr:rowOff>
    </xdr:to>
    <xdr:cxnSp macro="">
      <xdr:nvCxnSpPr>
        <xdr:cNvPr id="469" name="直線コネクタ 468">
          <a:extLst>
            <a:ext uri="{FF2B5EF4-FFF2-40B4-BE49-F238E27FC236}">
              <a16:creationId xmlns:a16="http://schemas.microsoft.com/office/drawing/2014/main" id="{54AE57B1-1446-44FE-B9C8-757D8E0FAAEF}"/>
            </a:ext>
          </a:extLst>
        </xdr:cNvPr>
        <xdr:cNvCxnSpPr/>
      </xdr:nvCxnSpPr>
      <xdr:spPr>
        <a:xfrm>
          <a:off x="13703300" y="142284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80645</xdr:rowOff>
    </xdr:from>
    <xdr:to>
      <xdr:col>67</xdr:col>
      <xdr:colOff>101600</xdr:colOff>
      <xdr:row>83</xdr:row>
      <xdr:rowOff>10795</xdr:rowOff>
    </xdr:to>
    <xdr:sp macro="" textlink="">
      <xdr:nvSpPr>
        <xdr:cNvPr id="470" name="楕円 469">
          <a:extLst>
            <a:ext uri="{FF2B5EF4-FFF2-40B4-BE49-F238E27FC236}">
              <a16:creationId xmlns:a16="http://schemas.microsoft.com/office/drawing/2014/main" id="{F0BAF08F-05B9-4FF7-A5F9-8EED4DFDBBEF}"/>
            </a:ext>
          </a:extLst>
        </xdr:cNvPr>
        <xdr:cNvSpPr/>
      </xdr:nvSpPr>
      <xdr:spPr>
        <a:xfrm>
          <a:off x="12763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131445</xdr:rowOff>
    </xdr:from>
    <xdr:to>
      <xdr:col>71</xdr:col>
      <xdr:colOff>177800</xdr:colOff>
      <xdr:row>82</xdr:row>
      <xdr:rowOff>169545</xdr:rowOff>
    </xdr:to>
    <xdr:cxnSp macro="">
      <xdr:nvCxnSpPr>
        <xdr:cNvPr id="471" name="直線コネクタ 470">
          <a:extLst>
            <a:ext uri="{FF2B5EF4-FFF2-40B4-BE49-F238E27FC236}">
              <a16:creationId xmlns:a16="http://schemas.microsoft.com/office/drawing/2014/main" id="{E66C27B7-14F2-4EFC-A710-49E336BF46A6}"/>
            </a:ext>
          </a:extLst>
        </xdr:cNvPr>
        <xdr:cNvCxnSpPr/>
      </xdr:nvCxnSpPr>
      <xdr:spPr>
        <a:xfrm>
          <a:off x="12814300" y="14190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472" name="n_1aveValue【消防施設】&#10;有形固定資産減価償却率">
          <a:extLst>
            <a:ext uri="{FF2B5EF4-FFF2-40B4-BE49-F238E27FC236}">
              <a16:creationId xmlns:a16="http://schemas.microsoft.com/office/drawing/2014/main" id="{705B7F34-F96A-4C83-8B45-42D390CD10E9}"/>
            </a:ext>
          </a:extLst>
        </xdr:cNvPr>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473" name="n_2aveValue【消防施設】&#10;有形固定資産減価償却率">
          <a:extLst>
            <a:ext uri="{FF2B5EF4-FFF2-40B4-BE49-F238E27FC236}">
              <a16:creationId xmlns:a16="http://schemas.microsoft.com/office/drawing/2014/main" id="{E35CE5E8-5FFD-408E-86B7-B179E44D99A5}"/>
            </a:ext>
          </a:extLst>
        </xdr:cNvPr>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474" name="n_3aveValue【消防施設】&#10;有形固定資産減価償却率">
          <a:extLst>
            <a:ext uri="{FF2B5EF4-FFF2-40B4-BE49-F238E27FC236}">
              <a16:creationId xmlns:a16="http://schemas.microsoft.com/office/drawing/2014/main" id="{ACB1B6AE-D32B-424D-AFF0-7AC551F55BEB}"/>
            </a:ext>
          </a:extLst>
        </xdr:cNvPr>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475" name="n_4aveValue【消防施設】&#10;有形固定資産減価償却率">
          <a:extLst>
            <a:ext uri="{FF2B5EF4-FFF2-40B4-BE49-F238E27FC236}">
              <a16:creationId xmlns:a16="http://schemas.microsoft.com/office/drawing/2014/main" id="{9FB90E9F-D4E6-4674-9C9C-B3B9D8B05BD9}"/>
            </a:ext>
          </a:extLst>
        </xdr:cNvPr>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116222</xdr:rowOff>
    </xdr:from>
    <xdr:ext cx="405111" cy="259045"/>
    <xdr:sp macro="" textlink="">
      <xdr:nvSpPr>
        <xdr:cNvPr id="476" name="n_1mainValue【消防施設】&#10;有形固定資産減価償却率">
          <a:extLst>
            <a:ext uri="{FF2B5EF4-FFF2-40B4-BE49-F238E27FC236}">
              <a16:creationId xmlns:a16="http://schemas.microsoft.com/office/drawing/2014/main" id="{98CAADE8-8E6D-49E1-82A9-452D880BB7A2}"/>
            </a:ext>
          </a:extLst>
        </xdr:cNvPr>
        <xdr:cNvSpPr txBox="1"/>
      </xdr:nvSpPr>
      <xdr:spPr>
        <a:xfrm>
          <a:off x="152660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78122</xdr:rowOff>
    </xdr:from>
    <xdr:ext cx="405111" cy="259045"/>
    <xdr:sp macro="" textlink="">
      <xdr:nvSpPr>
        <xdr:cNvPr id="477" name="n_2mainValue【消防施設】&#10;有形固定資産減価償却率">
          <a:extLst>
            <a:ext uri="{FF2B5EF4-FFF2-40B4-BE49-F238E27FC236}">
              <a16:creationId xmlns:a16="http://schemas.microsoft.com/office/drawing/2014/main" id="{9DFE27F2-6771-460B-895A-644C515F7360}"/>
            </a:ext>
          </a:extLst>
        </xdr:cNvPr>
        <xdr:cNvSpPr txBox="1"/>
      </xdr:nvSpPr>
      <xdr:spPr>
        <a:xfrm>
          <a:off x="14389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40022</xdr:rowOff>
    </xdr:from>
    <xdr:ext cx="405111" cy="259045"/>
    <xdr:sp macro="" textlink="">
      <xdr:nvSpPr>
        <xdr:cNvPr id="478" name="n_3mainValue【消防施設】&#10;有形固定資産減価償却率">
          <a:extLst>
            <a:ext uri="{FF2B5EF4-FFF2-40B4-BE49-F238E27FC236}">
              <a16:creationId xmlns:a16="http://schemas.microsoft.com/office/drawing/2014/main" id="{DEB01774-C21F-4A66-9624-BEF1E3286522}"/>
            </a:ext>
          </a:extLst>
        </xdr:cNvPr>
        <xdr:cNvSpPr txBox="1"/>
      </xdr:nvSpPr>
      <xdr:spPr>
        <a:xfrm>
          <a:off x="13500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1922</xdr:rowOff>
    </xdr:from>
    <xdr:ext cx="405111" cy="259045"/>
    <xdr:sp macro="" textlink="">
      <xdr:nvSpPr>
        <xdr:cNvPr id="479" name="n_4mainValue【消防施設】&#10;有形固定資産減価償却率">
          <a:extLst>
            <a:ext uri="{FF2B5EF4-FFF2-40B4-BE49-F238E27FC236}">
              <a16:creationId xmlns:a16="http://schemas.microsoft.com/office/drawing/2014/main" id="{44D95091-8CC6-4413-B87D-A8E49A7D6BED}"/>
            </a:ext>
          </a:extLst>
        </xdr:cNvPr>
        <xdr:cNvSpPr txBox="1"/>
      </xdr:nvSpPr>
      <xdr:spPr>
        <a:xfrm>
          <a:off x="12611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a:extLst>
            <a:ext uri="{FF2B5EF4-FFF2-40B4-BE49-F238E27FC236}">
              <a16:creationId xmlns:a16="http://schemas.microsoft.com/office/drawing/2014/main" id="{90C17AA4-A7ED-4BBC-BEA4-D533CABF4FC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a:extLst>
            <a:ext uri="{FF2B5EF4-FFF2-40B4-BE49-F238E27FC236}">
              <a16:creationId xmlns:a16="http://schemas.microsoft.com/office/drawing/2014/main" id="{C7074801-41A0-41CE-BF04-1CFCBA216D7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a:extLst>
            <a:ext uri="{FF2B5EF4-FFF2-40B4-BE49-F238E27FC236}">
              <a16:creationId xmlns:a16="http://schemas.microsoft.com/office/drawing/2014/main" id="{AC63DDFF-FA83-4AAA-8003-691809CF537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a:extLst>
            <a:ext uri="{FF2B5EF4-FFF2-40B4-BE49-F238E27FC236}">
              <a16:creationId xmlns:a16="http://schemas.microsoft.com/office/drawing/2014/main" id="{BCA08CBE-1ECB-46AD-8645-B38941CD2A7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a:extLst>
            <a:ext uri="{FF2B5EF4-FFF2-40B4-BE49-F238E27FC236}">
              <a16:creationId xmlns:a16="http://schemas.microsoft.com/office/drawing/2014/main" id="{5F0B2815-90C9-4C8F-8C1A-E5D61544AAA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a:extLst>
            <a:ext uri="{FF2B5EF4-FFF2-40B4-BE49-F238E27FC236}">
              <a16:creationId xmlns:a16="http://schemas.microsoft.com/office/drawing/2014/main" id="{19CC2DDB-7587-4821-AB9E-026E3AB29C8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a:extLst>
            <a:ext uri="{FF2B5EF4-FFF2-40B4-BE49-F238E27FC236}">
              <a16:creationId xmlns:a16="http://schemas.microsoft.com/office/drawing/2014/main" id="{F289DE53-1099-4919-873B-CB8BE9C1BBB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a:extLst>
            <a:ext uri="{FF2B5EF4-FFF2-40B4-BE49-F238E27FC236}">
              <a16:creationId xmlns:a16="http://schemas.microsoft.com/office/drawing/2014/main" id="{2F842835-8D53-449A-92F0-E3B6C6A41CE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a:extLst>
            <a:ext uri="{FF2B5EF4-FFF2-40B4-BE49-F238E27FC236}">
              <a16:creationId xmlns:a16="http://schemas.microsoft.com/office/drawing/2014/main" id="{4A15A2C9-93AB-411F-8312-F610CDC64C3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a:extLst>
            <a:ext uri="{FF2B5EF4-FFF2-40B4-BE49-F238E27FC236}">
              <a16:creationId xmlns:a16="http://schemas.microsoft.com/office/drawing/2014/main" id="{8DB833CF-3B10-47BE-9E0C-4029E7DC496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0" name="直線コネクタ 489">
          <a:extLst>
            <a:ext uri="{FF2B5EF4-FFF2-40B4-BE49-F238E27FC236}">
              <a16:creationId xmlns:a16="http://schemas.microsoft.com/office/drawing/2014/main" id="{BC6346C9-5AD8-4114-A461-F8E7210D732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1" name="テキスト ボックス 490">
          <a:extLst>
            <a:ext uri="{FF2B5EF4-FFF2-40B4-BE49-F238E27FC236}">
              <a16:creationId xmlns:a16="http://schemas.microsoft.com/office/drawing/2014/main" id="{901C1A68-1CF1-4172-A8D3-D5C11AB934D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2" name="直線コネクタ 491">
          <a:extLst>
            <a:ext uri="{FF2B5EF4-FFF2-40B4-BE49-F238E27FC236}">
              <a16:creationId xmlns:a16="http://schemas.microsoft.com/office/drawing/2014/main" id="{CBF15489-3E7D-4621-98ED-5847E6EE928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3" name="テキスト ボックス 492">
          <a:extLst>
            <a:ext uri="{FF2B5EF4-FFF2-40B4-BE49-F238E27FC236}">
              <a16:creationId xmlns:a16="http://schemas.microsoft.com/office/drawing/2014/main" id="{C79A1D13-965F-4791-81B8-3B32C9316DA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4" name="直線コネクタ 493">
          <a:extLst>
            <a:ext uri="{FF2B5EF4-FFF2-40B4-BE49-F238E27FC236}">
              <a16:creationId xmlns:a16="http://schemas.microsoft.com/office/drawing/2014/main" id="{3F67BD15-B877-443C-A999-23A744F86EE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5" name="テキスト ボックス 494">
          <a:extLst>
            <a:ext uri="{FF2B5EF4-FFF2-40B4-BE49-F238E27FC236}">
              <a16:creationId xmlns:a16="http://schemas.microsoft.com/office/drawing/2014/main" id="{63738611-D06C-4B2C-809B-4EDC6152686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6" name="直線コネクタ 495">
          <a:extLst>
            <a:ext uri="{FF2B5EF4-FFF2-40B4-BE49-F238E27FC236}">
              <a16:creationId xmlns:a16="http://schemas.microsoft.com/office/drawing/2014/main" id="{009AD33D-ECA9-4972-8BF8-4F687202A5D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7" name="テキスト ボックス 496">
          <a:extLst>
            <a:ext uri="{FF2B5EF4-FFF2-40B4-BE49-F238E27FC236}">
              <a16:creationId xmlns:a16="http://schemas.microsoft.com/office/drawing/2014/main" id="{A8CE9394-98E8-4472-BB1B-77A0631A51A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8" name="直線コネクタ 497">
          <a:extLst>
            <a:ext uri="{FF2B5EF4-FFF2-40B4-BE49-F238E27FC236}">
              <a16:creationId xmlns:a16="http://schemas.microsoft.com/office/drawing/2014/main" id="{FEB7A605-E5EE-4A27-8EF3-30D5523853B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9" name="テキスト ボックス 498">
          <a:extLst>
            <a:ext uri="{FF2B5EF4-FFF2-40B4-BE49-F238E27FC236}">
              <a16:creationId xmlns:a16="http://schemas.microsoft.com/office/drawing/2014/main" id="{095EDAAA-1B83-4273-9AE8-8DECF185BF3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F3DB0068-C355-4962-98E4-983A2EDD0D2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D1B637D4-FDA7-40A8-9BB4-B24110AE17A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EC709FA1-BAED-420E-B4F3-244EE4EC5DE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503" name="直線コネクタ 502">
          <a:extLst>
            <a:ext uri="{FF2B5EF4-FFF2-40B4-BE49-F238E27FC236}">
              <a16:creationId xmlns:a16="http://schemas.microsoft.com/office/drawing/2014/main" id="{BCFE1F1B-9F27-4CD1-A027-58533B8AE3B8}"/>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04" name="【消防施設】&#10;一人当たり面積最小値テキスト">
          <a:extLst>
            <a:ext uri="{FF2B5EF4-FFF2-40B4-BE49-F238E27FC236}">
              <a16:creationId xmlns:a16="http://schemas.microsoft.com/office/drawing/2014/main" id="{43CA28FB-63D1-472E-A47C-C28096E9D5F3}"/>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05" name="直線コネクタ 504">
          <a:extLst>
            <a:ext uri="{FF2B5EF4-FFF2-40B4-BE49-F238E27FC236}">
              <a16:creationId xmlns:a16="http://schemas.microsoft.com/office/drawing/2014/main" id="{4013887A-9306-4B84-A06A-DC5C8684A547}"/>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506" name="【消防施設】&#10;一人当たり面積最大値テキスト">
          <a:extLst>
            <a:ext uri="{FF2B5EF4-FFF2-40B4-BE49-F238E27FC236}">
              <a16:creationId xmlns:a16="http://schemas.microsoft.com/office/drawing/2014/main" id="{65A90A12-80C4-46D6-BA0D-35448EE2EB1F}"/>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507" name="直線コネクタ 506">
          <a:extLst>
            <a:ext uri="{FF2B5EF4-FFF2-40B4-BE49-F238E27FC236}">
              <a16:creationId xmlns:a16="http://schemas.microsoft.com/office/drawing/2014/main" id="{02854E21-92D5-400B-B99C-80D780F0B4D8}"/>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508" name="【消防施設】&#10;一人当たり面積平均値テキスト">
          <a:extLst>
            <a:ext uri="{FF2B5EF4-FFF2-40B4-BE49-F238E27FC236}">
              <a16:creationId xmlns:a16="http://schemas.microsoft.com/office/drawing/2014/main" id="{903DA536-FB4F-45E7-902F-9DFEC26647A4}"/>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509" name="フローチャート: 判断 508">
          <a:extLst>
            <a:ext uri="{FF2B5EF4-FFF2-40B4-BE49-F238E27FC236}">
              <a16:creationId xmlns:a16="http://schemas.microsoft.com/office/drawing/2014/main" id="{2DAE7379-F09B-4A22-865F-AFA9514DAB14}"/>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510" name="フローチャート: 判断 509">
          <a:extLst>
            <a:ext uri="{FF2B5EF4-FFF2-40B4-BE49-F238E27FC236}">
              <a16:creationId xmlns:a16="http://schemas.microsoft.com/office/drawing/2014/main" id="{1779EC02-50DF-480B-AB86-DA17CEB2D6D9}"/>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511" name="フローチャート: 判断 510">
          <a:extLst>
            <a:ext uri="{FF2B5EF4-FFF2-40B4-BE49-F238E27FC236}">
              <a16:creationId xmlns:a16="http://schemas.microsoft.com/office/drawing/2014/main" id="{2C8419F7-6CC7-4769-A64D-871A58A4C448}"/>
            </a:ext>
          </a:extLst>
        </xdr:cNvPr>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512" name="フローチャート: 判断 511">
          <a:extLst>
            <a:ext uri="{FF2B5EF4-FFF2-40B4-BE49-F238E27FC236}">
              <a16:creationId xmlns:a16="http://schemas.microsoft.com/office/drawing/2014/main" id="{E298C736-FBD1-4EFD-8520-421FC1144370}"/>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513" name="フローチャート: 判断 512">
          <a:extLst>
            <a:ext uri="{FF2B5EF4-FFF2-40B4-BE49-F238E27FC236}">
              <a16:creationId xmlns:a16="http://schemas.microsoft.com/office/drawing/2014/main" id="{11DC015A-C1D9-4E2B-931B-869445E12506}"/>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D182DE5A-20FC-4726-B4D2-56781F52EEB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FD533C7-4489-4AA0-830E-3483AD5F4A1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7C9356D7-0640-43FF-91FD-454C89ED35F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13CF76A6-478B-48EB-8325-D27ABA04D2B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A5CCFEF7-EF19-4411-A74A-DCD170542BC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519" name="楕円 518">
          <a:extLst>
            <a:ext uri="{FF2B5EF4-FFF2-40B4-BE49-F238E27FC236}">
              <a16:creationId xmlns:a16="http://schemas.microsoft.com/office/drawing/2014/main" id="{6D606AB9-05A5-41CE-A3C2-C87C6D256C45}"/>
            </a:ext>
          </a:extLst>
        </xdr:cNvPr>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520" name="【消防施設】&#10;一人当たり面積該当値テキスト">
          <a:extLst>
            <a:ext uri="{FF2B5EF4-FFF2-40B4-BE49-F238E27FC236}">
              <a16:creationId xmlns:a16="http://schemas.microsoft.com/office/drawing/2014/main" id="{96CCED17-9C1A-409F-B3E5-23FA9360D8C0}"/>
            </a:ext>
          </a:extLst>
        </xdr:cNvPr>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92075</xdr:rowOff>
    </xdr:from>
    <xdr:to>
      <xdr:col>112</xdr:col>
      <xdr:colOff>38100</xdr:colOff>
      <xdr:row>86</xdr:row>
      <xdr:rowOff>22225</xdr:rowOff>
    </xdr:to>
    <xdr:sp macro="" textlink="">
      <xdr:nvSpPr>
        <xdr:cNvPr id="521" name="楕円 520">
          <a:extLst>
            <a:ext uri="{FF2B5EF4-FFF2-40B4-BE49-F238E27FC236}">
              <a16:creationId xmlns:a16="http://schemas.microsoft.com/office/drawing/2014/main" id="{37B64B81-E861-4A39-A437-8A4E56C377D8}"/>
            </a:ext>
          </a:extLst>
        </xdr:cNvPr>
        <xdr:cNvSpPr/>
      </xdr:nvSpPr>
      <xdr:spPr>
        <a:xfrm>
          <a:off x="21272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142875</xdr:rowOff>
    </xdr:to>
    <xdr:cxnSp macro="">
      <xdr:nvCxnSpPr>
        <xdr:cNvPr id="522" name="直線コネクタ 521">
          <a:extLst>
            <a:ext uri="{FF2B5EF4-FFF2-40B4-BE49-F238E27FC236}">
              <a16:creationId xmlns:a16="http://schemas.microsoft.com/office/drawing/2014/main" id="{10A0AFFB-55AE-4FC1-B946-936B8EAACF6E}"/>
            </a:ext>
          </a:extLst>
        </xdr:cNvPr>
        <xdr:cNvCxnSpPr/>
      </xdr:nvCxnSpPr>
      <xdr:spPr>
        <a:xfrm flipV="1">
          <a:off x="21323300" y="147142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93980</xdr:rowOff>
    </xdr:from>
    <xdr:to>
      <xdr:col>107</xdr:col>
      <xdr:colOff>101600</xdr:colOff>
      <xdr:row>86</xdr:row>
      <xdr:rowOff>24130</xdr:rowOff>
    </xdr:to>
    <xdr:sp macro="" textlink="">
      <xdr:nvSpPr>
        <xdr:cNvPr id="523" name="楕円 522">
          <a:extLst>
            <a:ext uri="{FF2B5EF4-FFF2-40B4-BE49-F238E27FC236}">
              <a16:creationId xmlns:a16="http://schemas.microsoft.com/office/drawing/2014/main" id="{00BCD4C9-9D4E-4B57-B35D-9773A22F7AE3}"/>
            </a:ext>
          </a:extLst>
        </xdr:cNvPr>
        <xdr:cNvSpPr/>
      </xdr:nvSpPr>
      <xdr:spPr>
        <a:xfrm>
          <a:off x="20383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142875</xdr:rowOff>
    </xdr:from>
    <xdr:to>
      <xdr:col>111</xdr:col>
      <xdr:colOff>177800</xdr:colOff>
      <xdr:row>85</xdr:row>
      <xdr:rowOff>144780</xdr:rowOff>
    </xdr:to>
    <xdr:cxnSp macro="">
      <xdr:nvCxnSpPr>
        <xdr:cNvPr id="524" name="直線コネクタ 523">
          <a:extLst>
            <a:ext uri="{FF2B5EF4-FFF2-40B4-BE49-F238E27FC236}">
              <a16:creationId xmlns:a16="http://schemas.microsoft.com/office/drawing/2014/main" id="{FD028F26-C4F0-4270-B4B8-B045D6230EF7}"/>
            </a:ext>
          </a:extLst>
        </xdr:cNvPr>
        <xdr:cNvCxnSpPr/>
      </xdr:nvCxnSpPr>
      <xdr:spPr>
        <a:xfrm flipV="1">
          <a:off x="20434300" y="147161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95886</xdr:rowOff>
    </xdr:from>
    <xdr:to>
      <xdr:col>102</xdr:col>
      <xdr:colOff>165100</xdr:colOff>
      <xdr:row>86</xdr:row>
      <xdr:rowOff>26036</xdr:rowOff>
    </xdr:to>
    <xdr:sp macro="" textlink="">
      <xdr:nvSpPr>
        <xdr:cNvPr id="525" name="楕円 524">
          <a:extLst>
            <a:ext uri="{FF2B5EF4-FFF2-40B4-BE49-F238E27FC236}">
              <a16:creationId xmlns:a16="http://schemas.microsoft.com/office/drawing/2014/main" id="{47215AF1-FD58-4F36-82DA-D654EA1148A7}"/>
            </a:ext>
          </a:extLst>
        </xdr:cNvPr>
        <xdr:cNvSpPr/>
      </xdr:nvSpPr>
      <xdr:spPr>
        <a:xfrm>
          <a:off x="19494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144780</xdr:rowOff>
    </xdr:from>
    <xdr:to>
      <xdr:col>107</xdr:col>
      <xdr:colOff>50800</xdr:colOff>
      <xdr:row>85</xdr:row>
      <xdr:rowOff>146686</xdr:rowOff>
    </xdr:to>
    <xdr:cxnSp macro="">
      <xdr:nvCxnSpPr>
        <xdr:cNvPr id="526" name="直線コネクタ 525">
          <a:extLst>
            <a:ext uri="{FF2B5EF4-FFF2-40B4-BE49-F238E27FC236}">
              <a16:creationId xmlns:a16="http://schemas.microsoft.com/office/drawing/2014/main" id="{A48890CB-2C1F-4F14-A462-3F4954C2F03E}"/>
            </a:ext>
          </a:extLst>
        </xdr:cNvPr>
        <xdr:cNvCxnSpPr/>
      </xdr:nvCxnSpPr>
      <xdr:spPr>
        <a:xfrm flipV="1">
          <a:off x="19545300" y="147180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99695</xdr:rowOff>
    </xdr:from>
    <xdr:to>
      <xdr:col>98</xdr:col>
      <xdr:colOff>38100</xdr:colOff>
      <xdr:row>86</xdr:row>
      <xdr:rowOff>29845</xdr:rowOff>
    </xdr:to>
    <xdr:sp macro="" textlink="">
      <xdr:nvSpPr>
        <xdr:cNvPr id="527" name="楕円 526">
          <a:extLst>
            <a:ext uri="{FF2B5EF4-FFF2-40B4-BE49-F238E27FC236}">
              <a16:creationId xmlns:a16="http://schemas.microsoft.com/office/drawing/2014/main" id="{5944B8DD-755D-4850-9E69-B2FA5C4ABBEC}"/>
            </a:ext>
          </a:extLst>
        </xdr:cNvPr>
        <xdr:cNvSpPr/>
      </xdr:nvSpPr>
      <xdr:spPr>
        <a:xfrm>
          <a:off x="18605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146686</xdr:rowOff>
    </xdr:from>
    <xdr:to>
      <xdr:col>102</xdr:col>
      <xdr:colOff>114300</xdr:colOff>
      <xdr:row>85</xdr:row>
      <xdr:rowOff>150495</xdr:rowOff>
    </xdr:to>
    <xdr:cxnSp macro="">
      <xdr:nvCxnSpPr>
        <xdr:cNvPr id="528" name="直線コネクタ 527">
          <a:extLst>
            <a:ext uri="{FF2B5EF4-FFF2-40B4-BE49-F238E27FC236}">
              <a16:creationId xmlns:a16="http://schemas.microsoft.com/office/drawing/2014/main" id="{06340CFF-ACEA-4266-8E7B-5761AF8A19F7}"/>
            </a:ext>
          </a:extLst>
        </xdr:cNvPr>
        <xdr:cNvCxnSpPr/>
      </xdr:nvCxnSpPr>
      <xdr:spPr>
        <a:xfrm flipV="1">
          <a:off x="18656300" y="147199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529" name="n_1aveValue【消防施設】&#10;一人当たり面積">
          <a:extLst>
            <a:ext uri="{FF2B5EF4-FFF2-40B4-BE49-F238E27FC236}">
              <a16:creationId xmlns:a16="http://schemas.microsoft.com/office/drawing/2014/main" id="{97474FA9-9B30-4521-8F46-535A8CA1A599}"/>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530" name="n_2aveValue【消防施設】&#10;一人当たり面積">
          <a:extLst>
            <a:ext uri="{FF2B5EF4-FFF2-40B4-BE49-F238E27FC236}">
              <a16:creationId xmlns:a16="http://schemas.microsoft.com/office/drawing/2014/main" id="{8266A80A-05D5-4CDA-B1DB-12787A65C86F}"/>
            </a:ext>
          </a:extLst>
        </xdr:cNvPr>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531" name="n_3aveValue【消防施設】&#10;一人当たり面積">
          <a:extLst>
            <a:ext uri="{FF2B5EF4-FFF2-40B4-BE49-F238E27FC236}">
              <a16:creationId xmlns:a16="http://schemas.microsoft.com/office/drawing/2014/main" id="{AE760677-F5BC-40CB-BF7C-0E5A818FAE58}"/>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532" name="n_4aveValue【消防施設】&#10;一人当たり面積">
          <a:extLst>
            <a:ext uri="{FF2B5EF4-FFF2-40B4-BE49-F238E27FC236}">
              <a16:creationId xmlns:a16="http://schemas.microsoft.com/office/drawing/2014/main" id="{A7B9FEE3-77E7-4E1F-8352-44E1FC8102CA}"/>
            </a:ext>
          </a:extLst>
        </xdr:cNvPr>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13352</xdr:rowOff>
    </xdr:from>
    <xdr:ext cx="469744" cy="259045"/>
    <xdr:sp macro="" textlink="">
      <xdr:nvSpPr>
        <xdr:cNvPr id="533" name="n_1mainValue【消防施設】&#10;一人当たり面積">
          <a:extLst>
            <a:ext uri="{FF2B5EF4-FFF2-40B4-BE49-F238E27FC236}">
              <a16:creationId xmlns:a16="http://schemas.microsoft.com/office/drawing/2014/main" id="{998CD2DB-5109-41B5-8D6C-1D5E45254F34}"/>
            </a:ext>
          </a:extLst>
        </xdr:cNvPr>
        <xdr:cNvSpPr txBox="1"/>
      </xdr:nvSpPr>
      <xdr:spPr>
        <a:xfrm>
          <a:off x="21075727" y="1475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15257</xdr:rowOff>
    </xdr:from>
    <xdr:ext cx="469744" cy="259045"/>
    <xdr:sp macro="" textlink="">
      <xdr:nvSpPr>
        <xdr:cNvPr id="534" name="n_2mainValue【消防施設】&#10;一人当たり面積">
          <a:extLst>
            <a:ext uri="{FF2B5EF4-FFF2-40B4-BE49-F238E27FC236}">
              <a16:creationId xmlns:a16="http://schemas.microsoft.com/office/drawing/2014/main" id="{51971E06-2C82-4455-A55B-705BE943CDC5}"/>
            </a:ext>
          </a:extLst>
        </xdr:cNvPr>
        <xdr:cNvSpPr txBox="1"/>
      </xdr:nvSpPr>
      <xdr:spPr>
        <a:xfrm>
          <a:off x="20199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17163</xdr:rowOff>
    </xdr:from>
    <xdr:ext cx="469744" cy="259045"/>
    <xdr:sp macro="" textlink="">
      <xdr:nvSpPr>
        <xdr:cNvPr id="535" name="n_3mainValue【消防施設】&#10;一人当たり面積">
          <a:extLst>
            <a:ext uri="{FF2B5EF4-FFF2-40B4-BE49-F238E27FC236}">
              <a16:creationId xmlns:a16="http://schemas.microsoft.com/office/drawing/2014/main" id="{004CA6C4-6665-4679-B4C3-F86B8E03239D}"/>
            </a:ext>
          </a:extLst>
        </xdr:cNvPr>
        <xdr:cNvSpPr txBox="1"/>
      </xdr:nvSpPr>
      <xdr:spPr>
        <a:xfrm>
          <a:off x="19310427" y="147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20972</xdr:rowOff>
    </xdr:from>
    <xdr:ext cx="469744" cy="259045"/>
    <xdr:sp macro="" textlink="">
      <xdr:nvSpPr>
        <xdr:cNvPr id="536" name="n_4mainValue【消防施設】&#10;一人当たり面積">
          <a:extLst>
            <a:ext uri="{FF2B5EF4-FFF2-40B4-BE49-F238E27FC236}">
              <a16:creationId xmlns:a16="http://schemas.microsoft.com/office/drawing/2014/main" id="{DE02F570-2F43-4723-AF3A-4092D2454CF7}"/>
            </a:ext>
          </a:extLst>
        </xdr:cNvPr>
        <xdr:cNvSpPr txBox="1"/>
      </xdr:nvSpPr>
      <xdr:spPr>
        <a:xfrm>
          <a:off x="18421427" y="147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2ABE5BB7-E632-4E86-B1ED-FAEED852BAC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08FD9F3E-DB34-4893-A5C4-4FADE142A18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5AD40121-34C8-4CE1-A417-5F93AA6EE89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50B60E72-639D-44E8-8995-8096631243F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AE383470-1214-4F99-B2CA-33F4CCC1A28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6EE47B72-B599-4EA5-BD03-E621A37BF7B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231D5B13-96EF-4B59-A471-E10D1FADC75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B3137A9B-D4F0-4AB0-8F6D-CBC6380BE3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4A3B6027-201A-4DC9-8BDB-285D49220E3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0AF3F527-31CD-4EB9-8DD8-0D2E417E65D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CF4BC0D1-C7C5-41C3-BA26-64C18ED500E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a:extLst>
            <a:ext uri="{FF2B5EF4-FFF2-40B4-BE49-F238E27FC236}">
              <a16:creationId xmlns:a16="http://schemas.microsoft.com/office/drawing/2014/main" id="{5C05D8E8-A9E9-4903-9847-3518D8F7E92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a:extLst>
            <a:ext uri="{FF2B5EF4-FFF2-40B4-BE49-F238E27FC236}">
              <a16:creationId xmlns:a16="http://schemas.microsoft.com/office/drawing/2014/main" id="{CD89816E-8ABC-448A-8EFF-C82A281C547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a:extLst>
            <a:ext uri="{FF2B5EF4-FFF2-40B4-BE49-F238E27FC236}">
              <a16:creationId xmlns:a16="http://schemas.microsoft.com/office/drawing/2014/main" id="{472C73B3-6D61-4E2E-A694-D283F5FF915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a:extLst>
            <a:ext uri="{FF2B5EF4-FFF2-40B4-BE49-F238E27FC236}">
              <a16:creationId xmlns:a16="http://schemas.microsoft.com/office/drawing/2014/main" id="{43DDC898-C822-4515-B33A-EBFBB39121D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a:extLst>
            <a:ext uri="{FF2B5EF4-FFF2-40B4-BE49-F238E27FC236}">
              <a16:creationId xmlns:a16="http://schemas.microsoft.com/office/drawing/2014/main" id="{4FAB078E-69C6-4EE8-83DE-FD035033296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a:extLst>
            <a:ext uri="{FF2B5EF4-FFF2-40B4-BE49-F238E27FC236}">
              <a16:creationId xmlns:a16="http://schemas.microsoft.com/office/drawing/2014/main" id="{D1227695-5FDD-4EA2-9CDA-735A395C2AE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a:extLst>
            <a:ext uri="{FF2B5EF4-FFF2-40B4-BE49-F238E27FC236}">
              <a16:creationId xmlns:a16="http://schemas.microsoft.com/office/drawing/2014/main" id="{FF040DA0-990D-4465-8F9B-4A833A3C732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a:extLst>
            <a:ext uri="{FF2B5EF4-FFF2-40B4-BE49-F238E27FC236}">
              <a16:creationId xmlns:a16="http://schemas.microsoft.com/office/drawing/2014/main" id="{B62975F7-CBB5-4A37-8E9F-98F5689DA65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a:extLst>
            <a:ext uri="{FF2B5EF4-FFF2-40B4-BE49-F238E27FC236}">
              <a16:creationId xmlns:a16="http://schemas.microsoft.com/office/drawing/2014/main" id="{A4719C33-7C7B-4D23-8670-65684D4F9C0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a:extLst>
            <a:ext uri="{FF2B5EF4-FFF2-40B4-BE49-F238E27FC236}">
              <a16:creationId xmlns:a16="http://schemas.microsoft.com/office/drawing/2014/main" id="{63F1C005-7428-4474-95AA-19EFA5BFC2E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a:extLst>
            <a:ext uri="{FF2B5EF4-FFF2-40B4-BE49-F238E27FC236}">
              <a16:creationId xmlns:a16="http://schemas.microsoft.com/office/drawing/2014/main" id="{99E682FB-ACC7-4B7D-BB8F-D4385DC545B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a:extLst>
            <a:ext uri="{FF2B5EF4-FFF2-40B4-BE49-F238E27FC236}">
              <a16:creationId xmlns:a16="http://schemas.microsoft.com/office/drawing/2014/main" id="{2669DEFD-10F6-4846-BA84-A8FDBB4C5EC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347D0B32-6F6B-4B12-8356-6E14ADF90DA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82E471EE-B7BE-438F-9A8F-6F84AE5CDF3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562" name="直線コネクタ 561">
          <a:extLst>
            <a:ext uri="{FF2B5EF4-FFF2-40B4-BE49-F238E27FC236}">
              <a16:creationId xmlns:a16="http://schemas.microsoft.com/office/drawing/2014/main" id="{7088F44F-2C61-474F-8347-1F3D008613E1}"/>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563" name="【庁舎】&#10;有形固定資産減価償却率最小値テキスト">
          <a:extLst>
            <a:ext uri="{FF2B5EF4-FFF2-40B4-BE49-F238E27FC236}">
              <a16:creationId xmlns:a16="http://schemas.microsoft.com/office/drawing/2014/main" id="{8D519313-2037-4AD6-8162-5EAFDFBB7BE7}"/>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564" name="直線コネクタ 563">
          <a:extLst>
            <a:ext uri="{FF2B5EF4-FFF2-40B4-BE49-F238E27FC236}">
              <a16:creationId xmlns:a16="http://schemas.microsoft.com/office/drawing/2014/main" id="{F7DC446A-7AC4-4417-9856-72FDAE22CD5E}"/>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65" name="【庁舎】&#10;有形固定資産減価償却率最大値テキスト">
          <a:extLst>
            <a:ext uri="{FF2B5EF4-FFF2-40B4-BE49-F238E27FC236}">
              <a16:creationId xmlns:a16="http://schemas.microsoft.com/office/drawing/2014/main" id="{025F9D4F-C4A6-4887-9EFA-EBC7458EEAFF}"/>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6" name="直線コネクタ 565">
          <a:extLst>
            <a:ext uri="{FF2B5EF4-FFF2-40B4-BE49-F238E27FC236}">
              <a16:creationId xmlns:a16="http://schemas.microsoft.com/office/drawing/2014/main" id="{F4F6EB1A-BBBC-45A6-AB4F-161BC1D06C4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567" name="【庁舎】&#10;有形固定資産減価償却率平均値テキスト">
          <a:extLst>
            <a:ext uri="{FF2B5EF4-FFF2-40B4-BE49-F238E27FC236}">
              <a16:creationId xmlns:a16="http://schemas.microsoft.com/office/drawing/2014/main" id="{63BD4059-1682-4A83-920C-7C5F9130228A}"/>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568" name="フローチャート: 判断 567">
          <a:extLst>
            <a:ext uri="{FF2B5EF4-FFF2-40B4-BE49-F238E27FC236}">
              <a16:creationId xmlns:a16="http://schemas.microsoft.com/office/drawing/2014/main" id="{1C8A6CFA-2542-4003-851F-C4A21176189D}"/>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569" name="フローチャート: 判断 568">
          <a:extLst>
            <a:ext uri="{FF2B5EF4-FFF2-40B4-BE49-F238E27FC236}">
              <a16:creationId xmlns:a16="http://schemas.microsoft.com/office/drawing/2014/main" id="{EAC23AB8-B47E-40B8-BC40-3755E068AD3D}"/>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570" name="フローチャート: 判断 569">
          <a:extLst>
            <a:ext uri="{FF2B5EF4-FFF2-40B4-BE49-F238E27FC236}">
              <a16:creationId xmlns:a16="http://schemas.microsoft.com/office/drawing/2014/main" id="{CE1DDBC1-194B-499E-BCDE-8C5CA45B9DF4}"/>
            </a:ext>
          </a:extLst>
        </xdr:cNvPr>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571" name="フローチャート: 判断 570">
          <a:extLst>
            <a:ext uri="{FF2B5EF4-FFF2-40B4-BE49-F238E27FC236}">
              <a16:creationId xmlns:a16="http://schemas.microsoft.com/office/drawing/2014/main" id="{BA68AC1A-C532-498E-A0DE-414169843D85}"/>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572" name="フローチャート: 判断 571">
          <a:extLst>
            <a:ext uri="{FF2B5EF4-FFF2-40B4-BE49-F238E27FC236}">
              <a16:creationId xmlns:a16="http://schemas.microsoft.com/office/drawing/2014/main" id="{5DA0A6CD-A61E-40EA-8EF4-2D84BD5CB7A9}"/>
            </a:ext>
          </a:extLst>
        </xdr:cNvPr>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C45DFAF8-30C6-4A24-AD4A-876B727CC60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1A5356DC-4D87-45C3-ADD6-2D6C9A44F64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7C13B8A0-9CE1-45CE-94EC-3C121997D79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54272847-F22F-4E4F-8DB9-E67D4EE7F28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3CF9FC26-760E-4CA8-AB25-D0FA4FFB975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100512</xdr:rowOff>
    </xdr:from>
    <xdr:to>
      <xdr:col>85</xdr:col>
      <xdr:colOff>177800</xdr:colOff>
      <xdr:row>109</xdr:row>
      <xdr:rowOff>30662</xdr:rowOff>
    </xdr:to>
    <xdr:sp macro="" textlink="">
      <xdr:nvSpPr>
        <xdr:cNvPr id="578" name="楕円 577">
          <a:extLst>
            <a:ext uri="{FF2B5EF4-FFF2-40B4-BE49-F238E27FC236}">
              <a16:creationId xmlns:a16="http://schemas.microsoft.com/office/drawing/2014/main" id="{C0A3EBF5-1820-46DD-978F-85AB22795712}"/>
            </a:ext>
          </a:extLst>
        </xdr:cNvPr>
        <xdr:cNvSpPr/>
      </xdr:nvSpPr>
      <xdr:spPr>
        <a:xfrm>
          <a:off x="162687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15439</xdr:rowOff>
    </xdr:from>
    <xdr:ext cx="405111" cy="259045"/>
    <xdr:sp macro="" textlink="">
      <xdr:nvSpPr>
        <xdr:cNvPr id="579" name="【庁舎】&#10;有形固定資産減価償却率該当値テキスト">
          <a:extLst>
            <a:ext uri="{FF2B5EF4-FFF2-40B4-BE49-F238E27FC236}">
              <a16:creationId xmlns:a16="http://schemas.microsoft.com/office/drawing/2014/main" id="{64A74EB1-CE10-42E2-A025-10A1484CA935}"/>
            </a:ext>
          </a:extLst>
        </xdr:cNvPr>
        <xdr:cNvSpPr txBox="1"/>
      </xdr:nvSpPr>
      <xdr:spPr>
        <a:xfrm>
          <a:off x="16357600" y="1853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67855</xdr:rowOff>
    </xdr:from>
    <xdr:to>
      <xdr:col>81</xdr:col>
      <xdr:colOff>101600</xdr:colOff>
      <xdr:row>108</xdr:row>
      <xdr:rowOff>169455</xdr:rowOff>
    </xdr:to>
    <xdr:sp macro="" textlink="">
      <xdr:nvSpPr>
        <xdr:cNvPr id="580" name="楕円 579">
          <a:extLst>
            <a:ext uri="{FF2B5EF4-FFF2-40B4-BE49-F238E27FC236}">
              <a16:creationId xmlns:a16="http://schemas.microsoft.com/office/drawing/2014/main" id="{8B6B519C-EEB8-416C-B018-419AF925E683}"/>
            </a:ext>
          </a:extLst>
        </xdr:cNvPr>
        <xdr:cNvSpPr/>
      </xdr:nvSpPr>
      <xdr:spPr>
        <a:xfrm>
          <a:off x="15430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118655</xdr:rowOff>
    </xdr:from>
    <xdr:to>
      <xdr:col>85</xdr:col>
      <xdr:colOff>127000</xdr:colOff>
      <xdr:row>108</xdr:row>
      <xdr:rowOff>151312</xdr:rowOff>
    </xdr:to>
    <xdr:cxnSp macro="">
      <xdr:nvCxnSpPr>
        <xdr:cNvPr id="581" name="直線コネクタ 580">
          <a:extLst>
            <a:ext uri="{FF2B5EF4-FFF2-40B4-BE49-F238E27FC236}">
              <a16:creationId xmlns:a16="http://schemas.microsoft.com/office/drawing/2014/main" id="{6E8918CA-2EAD-441C-A66E-CE89A7DD23FF}"/>
            </a:ext>
          </a:extLst>
        </xdr:cNvPr>
        <xdr:cNvCxnSpPr/>
      </xdr:nvCxnSpPr>
      <xdr:spPr>
        <a:xfrm>
          <a:off x="15481300" y="186352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36830</xdr:rowOff>
    </xdr:from>
    <xdr:to>
      <xdr:col>76</xdr:col>
      <xdr:colOff>165100</xdr:colOff>
      <xdr:row>108</xdr:row>
      <xdr:rowOff>138430</xdr:rowOff>
    </xdr:to>
    <xdr:sp macro="" textlink="">
      <xdr:nvSpPr>
        <xdr:cNvPr id="582" name="楕円 581">
          <a:extLst>
            <a:ext uri="{FF2B5EF4-FFF2-40B4-BE49-F238E27FC236}">
              <a16:creationId xmlns:a16="http://schemas.microsoft.com/office/drawing/2014/main" id="{F04C6FCA-9D32-4549-B1D6-B5017058F330}"/>
            </a:ext>
          </a:extLst>
        </xdr:cNvPr>
        <xdr:cNvSpPr/>
      </xdr:nvSpPr>
      <xdr:spPr>
        <a:xfrm>
          <a:off x="14541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87630</xdr:rowOff>
    </xdr:from>
    <xdr:to>
      <xdr:col>81</xdr:col>
      <xdr:colOff>50800</xdr:colOff>
      <xdr:row>108</xdr:row>
      <xdr:rowOff>118655</xdr:rowOff>
    </xdr:to>
    <xdr:cxnSp macro="">
      <xdr:nvCxnSpPr>
        <xdr:cNvPr id="583" name="直線コネクタ 582">
          <a:extLst>
            <a:ext uri="{FF2B5EF4-FFF2-40B4-BE49-F238E27FC236}">
              <a16:creationId xmlns:a16="http://schemas.microsoft.com/office/drawing/2014/main" id="{BA67A88B-1241-4412-8F6A-9C5FED78E79E}"/>
            </a:ext>
          </a:extLst>
        </xdr:cNvPr>
        <xdr:cNvCxnSpPr/>
      </xdr:nvCxnSpPr>
      <xdr:spPr>
        <a:xfrm>
          <a:off x="14592300" y="1860423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5806</xdr:rowOff>
    </xdr:from>
    <xdr:to>
      <xdr:col>72</xdr:col>
      <xdr:colOff>38100</xdr:colOff>
      <xdr:row>108</xdr:row>
      <xdr:rowOff>107406</xdr:rowOff>
    </xdr:to>
    <xdr:sp macro="" textlink="">
      <xdr:nvSpPr>
        <xdr:cNvPr id="584" name="楕円 583">
          <a:extLst>
            <a:ext uri="{FF2B5EF4-FFF2-40B4-BE49-F238E27FC236}">
              <a16:creationId xmlns:a16="http://schemas.microsoft.com/office/drawing/2014/main" id="{2818A25E-999D-4AFC-8483-814CB0F42D59}"/>
            </a:ext>
          </a:extLst>
        </xdr:cNvPr>
        <xdr:cNvSpPr/>
      </xdr:nvSpPr>
      <xdr:spPr>
        <a:xfrm>
          <a:off x="1365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56606</xdr:rowOff>
    </xdr:from>
    <xdr:to>
      <xdr:col>76</xdr:col>
      <xdr:colOff>114300</xdr:colOff>
      <xdr:row>108</xdr:row>
      <xdr:rowOff>87630</xdr:rowOff>
    </xdr:to>
    <xdr:cxnSp macro="">
      <xdr:nvCxnSpPr>
        <xdr:cNvPr id="585" name="直線コネクタ 584">
          <a:extLst>
            <a:ext uri="{FF2B5EF4-FFF2-40B4-BE49-F238E27FC236}">
              <a16:creationId xmlns:a16="http://schemas.microsoft.com/office/drawing/2014/main" id="{4AF618B3-4340-43E7-B914-54322A0E5DB0}"/>
            </a:ext>
          </a:extLst>
        </xdr:cNvPr>
        <xdr:cNvCxnSpPr/>
      </xdr:nvCxnSpPr>
      <xdr:spPr>
        <a:xfrm>
          <a:off x="13703300" y="185732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144599</xdr:rowOff>
    </xdr:from>
    <xdr:to>
      <xdr:col>67</xdr:col>
      <xdr:colOff>101600</xdr:colOff>
      <xdr:row>108</xdr:row>
      <xdr:rowOff>74749</xdr:rowOff>
    </xdr:to>
    <xdr:sp macro="" textlink="">
      <xdr:nvSpPr>
        <xdr:cNvPr id="586" name="楕円 585">
          <a:extLst>
            <a:ext uri="{FF2B5EF4-FFF2-40B4-BE49-F238E27FC236}">
              <a16:creationId xmlns:a16="http://schemas.microsoft.com/office/drawing/2014/main" id="{78DC5671-EB15-4961-8F73-CB981F823666}"/>
            </a:ext>
          </a:extLst>
        </xdr:cNvPr>
        <xdr:cNvSpPr/>
      </xdr:nvSpPr>
      <xdr:spPr>
        <a:xfrm>
          <a:off x="12763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23949</xdr:rowOff>
    </xdr:from>
    <xdr:to>
      <xdr:col>71</xdr:col>
      <xdr:colOff>177800</xdr:colOff>
      <xdr:row>108</xdr:row>
      <xdr:rowOff>56606</xdr:rowOff>
    </xdr:to>
    <xdr:cxnSp macro="">
      <xdr:nvCxnSpPr>
        <xdr:cNvPr id="587" name="直線コネクタ 586">
          <a:extLst>
            <a:ext uri="{FF2B5EF4-FFF2-40B4-BE49-F238E27FC236}">
              <a16:creationId xmlns:a16="http://schemas.microsoft.com/office/drawing/2014/main" id="{C0E3F018-9297-4DC0-873A-AA32C2C04DD3}"/>
            </a:ext>
          </a:extLst>
        </xdr:cNvPr>
        <xdr:cNvCxnSpPr/>
      </xdr:nvCxnSpPr>
      <xdr:spPr>
        <a:xfrm>
          <a:off x="12814300" y="185405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588" name="n_1aveValue【庁舎】&#10;有形固定資産減価償却率">
          <a:extLst>
            <a:ext uri="{FF2B5EF4-FFF2-40B4-BE49-F238E27FC236}">
              <a16:creationId xmlns:a16="http://schemas.microsoft.com/office/drawing/2014/main" id="{CEF67624-479A-4CC1-BA0B-FE085D95602E}"/>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589" name="n_2aveValue【庁舎】&#10;有形固定資産減価償却率">
          <a:extLst>
            <a:ext uri="{FF2B5EF4-FFF2-40B4-BE49-F238E27FC236}">
              <a16:creationId xmlns:a16="http://schemas.microsoft.com/office/drawing/2014/main" id="{55C206CE-CD48-43AF-8340-018D83119DE7}"/>
            </a:ext>
          </a:extLst>
        </xdr:cNvPr>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590" name="n_3aveValue【庁舎】&#10;有形固定資産減価償却率">
          <a:extLst>
            <a:ext uri="{FF2B5EF4-FFF2-40B4-BE49-F238E27FC236}">
              <a16:creationId xmlns:a16="http://schemas.microsoft.com/office/drawing/2014/main" id="{C179B4F9-AE1F-46D7-8734-9ACC5986F6CF}"/>
            </a:ext>
          </a:extLst>
        </xdr:cNvPr>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591" name="n_4aveValue【庁舎】&#10;有形固定資産減価償却率">
          <a:extLst>
            <a:ext uri="{FF2B5EF4-FFF2-40B4-BE49-F238E27FC236}">
              <a16:creationId xmlns:a16="http://schemas.microsoft.com/office/drawing/2014/main" id="{B402B48F-842F-4516-B5B4-2A60FE4C2D10}"/>
            </a:ext>
          </a:extLst>
        </xdr:cNvPr>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160582</xdr:rowOff>
    </xdr:from>
    <xdr:ext cx="405111" cy="259045"/>
    <xdr:sp macro="" textlink="">
      <xdr:nvSpPr>
        <xdr:cNvPr id="592" name="n_1mainValue【庁舎】&#10;有形固定資産減価償却率">
          <a:extLst>
            <a:ext uri="{FF2B5EF4-FFF2-40B4-BE49-F238E27FC236}">
              <a16:creationId xmlns:a16="http://schemas.microsoft.com/office/drawing/2014/main" id="{90E7AE70-A7AD-4DA8-BAE5-FE040A04C72C}"/>
            </a:ext>
          </a:extLst>
        </xdr:cNvPr>
        <xdr:cNvSpPr txBox="1"/>
      </xdr:nvSpPr>
      <xdr:spPr>
        <a:xfrm>
          <a:off x="15266044" y="1867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129557</xdr:rowOff>
    </xdr:from>
    <xdr:ext cx="405111" cy="259045"/>
    <xdr:sp macro="" textlink="">
      <xdr:nvSpPr>
        <xdr:cNvPr id="593" name="n_2mainValue【庁舎】&#10;有形固定資産減価償却率">
          <a:extLst>
            <a:ext uri="{FF2B5EF4-FFF2-40B4-BE49-F238E27FC236}">
              <a16:creationId xmlns:a16="http://schemas.microsoft.com/office/drawing/2014/main" id="{65619D96-2742-4399-80E3-9ADE0123D9E6}"/>
            </a:ext>
          </a:extLst>
        </xdr:cNvPr>
        <xdr:cNvSpPr txBox="1"/>
      </xdr:nvSpPr>
      <xdr:spPr>
        <a:xfrm>
          <a:off x="143897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98533</xdr:rowOff>
    </xdr:from>
    <xdr:ext cx="405111" cy="259045"/>
    <xdr:sp macro="" textlink="">
      <xdr:nvSpPr>
        <xdr:cNvPr id="594" name="n_3mainValue【庁舎】&#10;有形固定資産減価償却率">
          <a:extLst>
            <a:ext uri="{FF2B5EF4-FFF2-40B4-BE49-F238E27FC236}">
              <a16:creationId xmlns:a16="http://schemas.microsoft.com/office/drawing/2014/main" id="{67E01D0A-E3AC-4263-9E7D-9D07AD62055C}"/>
            </a:ext>
          </a:extLst>
        </xdr:cNvPr>
        <xdr:cNvSpPr txBox="1"/>
      </xdr:nvSpPr>
      <xdr:spPr>
        <a:xfrm>
          <a:off x="13500744" y="186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65876</xdr:rowOff>
    </xdr:from>
    <xdr:ext cx="405111" cy="259045"/>
    <xdr:sp macro="" textlink="">
      <xdr:nvSpPr>
        <xdr:cNvPr id="595" name="n_4mainValue【庁舎】&#10;有形固定資産減価償却率">
          <a:extLst>
            <a:ext uri="{FF2B5EF4-FFF2-40B4-BE49-F238E27FC236}">
              <a16:creationId xmlns:a16="http://schemas.microsoft.com/office/drawing/2014/main" id="{A74F5220-690D-42C4-B6DB-6324B3E9EEE8}"/>
            </a:ext>
          </a:extLst>
        </xdr:cNvPr>
        <xdr:cNvSpPr txBox="1"/>
      </xdr:nvSpPr>
      <xdr:spPr>
        <a:xfrm>
          <a:off x="126117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D40A34CE-6220-4629-AF0F-54A01AAA46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8ECDE37E-4D73-4377-BCA7-77AC00F3989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CF35F919-E5C8-484E-BB7B-78316D292DF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975F6923-F9B7-4138-8D5F-B9B9B9EE489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CDCE5204-C146-41F4-82C2-2499E01062A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87DED814-ADBD-4D5B-B19B-3EE7F83FF1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BB2095E1-4221-4163-B20A-5EB8BCF820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4661C0BB-34F8-4FC9-A5C7-FB36E20F3A6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C9F1521B-B385-40B3-9CDC-98A58F174BD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2FF39186-2DDF-41F9-B263-DC7191EB2BF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6" name="直線コネクタ 605">
          <a:extLst>
            <a:ext uri="{FF2B5EF4-FFF2-40B4-BE49-F238E27FC236}">
              <a16:creationId xmlns:a16="http://schemas.microsoft.com/office/drawing/2014/main" id="{75AEF91A-9466-4DCD-BD02-8615910D63D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7" name="テキスト ボックス 606">
          <a:extLst>
            <a:ext uri="{FF2B5EF4-FFF2-40B4-BE49-F238E27FC236}">
              <a16:creationId xmlns:a16="http://schemas.microsoft.com/office/drawing/2014/main" id="{D80AA631-D5A7-48AC-AEC9-1C58D14F651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8" name="直線コネクタ 607">
          <a:extLst>
            <a:ext uri="{FF2B5EF4-FFF2-40B4-BE49-F238E27FC236}">
              <a16:creationId xmlns:a16="http://schemas.microsoft.com/office/drawing/2014/main" id="{1CB74FAC-00CA-41D7-94E1-93B102E7A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9" name="テキスト ボックス 608">
          <a:extLst>
            <a:ext uri="{FF2B5EF4-FFF2-40B4-BE49-F238E27FC236}">
              <a16:creationId xmlns:a16="http://schemas.microsoft.com/office/drawing/2014/main" id="{04B9473A-EDC5-4992-8414-6119F6640FA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0" name="直線コネクタ 609">
          <a:extLst>
            <a:ext uri="{FF2B5EF4-FFF2-40B4-BE49-F238E27FC236}">
              <a16:creationId xmlns:a16="http://schemas.microsoft.com/office/drawing/2014/main" id="{29F80B42-9091-43D8-8A60-8EE5D611B28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1" name="テキスト ボックス 610">
          <a:extLst>
            <a:ext uri="{FF2B5EF4-FFF2-40B4-BE49-F238E27FC236}">
              <a16:creationId xmlns:a16="http://schemas.microsoft.com/office/drawing/2014/main" id="{5E65FC37-420A-4BE1-9950-D295E356486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2" name="直線コネクタ 611">
          <a:extLst>
            <a:ext uri="{FF2B5EF4-FFF2-40B4-BE49-F238E27FC236}">
              <a16:creationId xmlns:a16="http://schemas.microsoft.com/office/drawing/2014/main" id="{4E047E81-05F6-48AA-9CF8-F5A70328B84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3" name="テキスト ボックス 612">
          <a:extLst>
            <a:ext uri="{FF2B5EF4-FFF2-40B4-BE49-F238E27FC236}">
              <a16:creationId xmlns:a16="http://schemas.microsoft.com/office/drawing/2014/main" id="{7406AEB7-B391-4E5E-9581-9D8B9FD19B1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DB09C92E-35D8-4C9A-8463-B0BFEE5CB80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4DC899B2-D66B-4775-9FF1-509831B84FB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a:extLst>
            <a:ext uri="{FF2B5EF4-FFF2-40B4-BE49-F238E27FC236}">
              <a16:creationId xmlns:a16="http://schemas.microsoft.com/office/drawing/2014/main" id="{DC1BC527-EC95-4948-8100-DCEC8655C8A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617" name="直線コネクタ 616">
          <a:extLst>
            <a:ext uri="{FF2B5EF4-FFF2-40B4-BE49-F238E27FC236}">
              <a16:creationId xmlns:a16="http://schemas.microsoft.com/office/drawing/2014/main" id="{09257E51-8A6C-45BE-B154-0AF238A12DA9}"/>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618" name="【庁舎】&#10;一人当たり面積最小値テキスト">
          <a:extLst>
            <a:ext uri="{FF2B5EF4-FFF2-40B4-BE49-F238E27FC236}">
              <a16:creationId xmlns:a16="http://schemas.microsoft.com/office/drawing/2014/main" id="{46B3C4DF-7839-46DB-867B-E0BADD903B4C}"/>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619" name="直線コネクタ 618">
          <a:extLst>
            <a:ext uri="{FF2B5EF4-FFF2-40B4-BE49-F238E27FC236}">
              <a16:creationId xmlns:a16="http://schemas.microsoft.com/office/drawing/2014/main" id="{79B38B1A-8E56-4797-AAC0-2E7BA2BA75A8}"/>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620" name="【庁舎】&#10;一人当たり面積最大値テキスト">
          <a:extLst>
            <a:ext uri="{FF2B5EF4-FFF2-40B4-BE49-F238E27FC236}">
              <a16:creationId xmlns:a16="http://schemas.microsoft.com/office/drawing/2014/main" id="{2E6F20C0-A603-4EDB-9DED-1656B959DA6E}"/>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621" name="直線コネクタ 620">
          <a:extLst>
            <a:ext uri="{FF2B5EF4-FFF2-40B4-BE49-F238E27FC236}">
              <a16:creationId xmlns:a16="http://schemas.microsoft.com/office/drawing/2014/main" id="{5F963CA0-FC9C-4E95-A946-650FE8E6645A}"/>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622" name="【庁舎】&#10;一人当たり面積平均値テキスト">
          <a:extLst>
            <a:ext uri="{FF2B5EF4-FFF2-40B4-BE49-F238E27FC236}">
              <a16:creationId xmlns:a16="http://schemas.microsoft.com/office/drawing/2014/main" id="{44DEE0C1-5FC2-44A5-BA6E-F9976B6752B5}"/>
            </a:ext>
          </a:extLst>
        </xdr:cNvPr>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623" name="フローチャート: 判断 622">
          <a:extLst>
            <a:ext uri="{FF2B5EF4-FFF2-40B4-BE49-F238E27FC236}">
              <a16:creationId xmlns:a16="http://schemas.microsoft.com/office/drawing/2014/main" id="{756DBA7A-3D27-453C-85E6-EC0330CA402E}"/>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624" name="フローチャート: 判断 623">
          <a:extLst>
            <a:ext uri="{FF2B5EF4-FFF2-40B4-BE49-F238E27FC236}">
              <a16:creationId xmlns:a16="http://schemas.microsoft.com/office/drawing/2014/main" id="{3CD6A019-7294-4546-8963-0F704C4246FF}"/>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625" name="フローチャート: 判断 624">
          <a:extLst>
            <a:ext uri="{FF2B5EF4-FFF2-40B4-BE49-F238E27FC236}">
              <a16:creationId xmlns:a16="http://schemas.microsoft.com/office/drawing/2014/main" id="{B6E4DE4A-D700-416C-A159-319AD20ECE63}"/>
            </a:ext>
          </a:extLst>
        </xdr:cNvPr>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626" name="フローチャート: 判断 625">
          <a:extLst>
            <a:ext uri="{FF2B5EF4-FFF2-40B4-BE49-F238E27FC236}">
              <a16:creationId xmlns:a16="http://schemas.microsoft.com/office/drawing/2014/main" id="{30555CC6-0451-4010-9F1D-B83618AD7E43}"/>
            </a:ext>
          </a:extLst>
        </xdr:cNvPr>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627" name="フローチャート: 判断 626">
          <a:extLst>
            <a:ext uri="{FF2B5EF4-FFF2-40B4-BE49-F238E27FC236}">
              <a16:creationId xmlns:a16="http://schemas.microsoft.com/office/drawing/2014/main" id="{434DF827-166E-423C-9045-DE2BF8772429}"/>
            </a:ext>
          </a:extLst>
        </xdr:cNvPr>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DEBC606D-EA81-4B08-AC2E-DD496E2E831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9260FD20-3713-4BA6-B57C-5A0EEB7E996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D8AFF0F4-7AD0-494A-BB5F-941ACEADAAF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39A8CAC5-E959-4B84-828A-DC81A550E19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D914D1A3-BD26-4F84-84C5-EF8044D534F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67920</xdr:rowOff>
    </xdr:from>
    <xdr:to>
      <xdr:col>116</xdr:col>
      <xdr:colOff>114300</xdr:colOff>
      <xdr:row>107</xdr:row>
      <xdr:rowOff>169520</xdr:rowOff>
    </xdr:to>
    <xdr:sp macro="" textlink="">
      <xdr:nvSpPr>
        <xdr:cNvPr id="633" name="楕円 632">
          <a:extLst>
            <a:ext uri="{FF2B5EF4-FFF2-40B4-BE49-F238E27FC236}">
              <a16:creationId xmlns:a16="http://schemas.microsoft.com/office/drawing/2014/main" id="{3654754D-23DC-41C6-83E0-559961E77FDC}"/>
            </a:ext>
          </a:extLst>
        </xdr:cNvPr>
        <xdr:cNvSpPr/>
      </xdr:nvSpPr>
      <xdr:spPr>
        <a:xfrm>
          <a:off x="22110700" y="184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154297</xdr:rowOff>
    </xdr:from>
    <xdr:ext cx="469744" cy="259045"/>
    <xdr:sp macro="" textlink="">
      <xdr:nvSpPr>
        <xdr:cNvPr id="634" name="【庁舎】&#10;一人当たり面積該当値テキスト">
          <a:extLst>
            <a:ext uri="{FF2B5EF4-FFF2-40B4-BE49-F238E27FC236}">
              <a16:creationId xmlns:a16="http://schemas.microsoft.com/office/drawing/2014/main" id="{3CE070F3-FF6E-4107-B137-34347B0DF729}"/>
            </a:ext>
          </a:extLst>
        </xdr:cNvPr>
        <xdr:cNvSpPr txBox="1"/>
      </xdr:nvSpPr>
      <xdr:spPr>
        <a:xfrm>
          <a:off x="22199600" y="183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69748</xdr:rowOff>
    </xdr:from>
    <xdr:to>
      <xdr:col>112</xdr:col>
      <xdr:colOff>38100</xdr:colOff>
      <xdr:row>107</xdr:row>
      <xdr:rowOff>171348</xdr:rowOff>
    </xdr:to>
    <xdr:sp macro="" textlink="">
      <xdr:nvSpPr>
        <xdr:cNvPr id="635" name="楕円 634">
          <a:extLst>
            <a:ext uri="{FF2B5EF4-FFF2-40B4-BE49-F238E27FC236}">
              <a16:creationId xmlns:a16="http://schemas.microsoft.com/office/drawing/2014/main" id="{4689E294-CD95-4E73-B512-06C2B81799A1}"/>
            </a:ext>
          </a:extLst>
        </xdr:cNvPr>
        <xdr:cNvSpPr/>
      </xdr:nvSpPr>
      <xdr:spPr>
        <a:xfrm>
          <a:off x="21272500" y="1841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118720</xdr:rowOff>
    </xdr:from>
    <xdr:to>
      <xdr:col>116</xdr:col>
      <xdr:colOff>63500</xdr:colOff>
      <xdr:row>107</xdr:row>
      <xdr:rowOff>120548</xdr:rowOff>
    </xdr:to>
    <xdr:cxnSp macro="">
      <xdr:nvCxnSpPr>
        <xdr:cNvPr id="636" name="直線コネクタ 635">
          <a:extLst>
            <a:ext uri="{FF2B5EF4-FFF2-40B4-BE49-F238E27FC236}">
              <a16:creationId xmlns:a16="http://schemas.microsoft.com/office/drawing/2014/main" id="{5D4845EE-087D-4A19-99E5-FCD34F3806C6}"/>
            </a:ext>
          </a:extLst>
        </xdr:cNvPr>
        <xdr:cNvCxnSpPr/>
      </xdr:nvCxnSpPr>
      <xdr:spPr>
        <a:xfrm flipV="1">
          <a:off x="21323300" y="18463870"/>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71577</xdr:rowOff>
    </xdr:from>
    <xdr:to>
      <xdr:col>107</xdr:col>
      <xdr:colOff>101600</xdr:colOff>
      <xdr:row>108</xdr:row>
      <xdr:rowOff>1727</xdr:rowOff>
    </xdr:to>
    <xdr:sp macro="" textlink="">
      <xdr:nvSpPr>
        <xdr:cNvPr id="637" name="楕円 636">
          <a:extLst>
            <a:ext uri="{FF2B5EF4-FFF2-40B4-BE49-F238E27FC236}">
              <a16:creationId xmlns:a16="http://schemas.microsoft.com/office/drawing/2014/main" id="{CBB0A435-47FC-4D7E-B510-5BFDC360BBAF}"/>
            </a:ext>
          </a:extLst>
        </xdr:cNvPr>
        <xdr:cNvSpPr/>
      </xdr:nvSpPr>
      <xdr:spPr>
        <a:xfrm>
          <a:off x="20383500" y="184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120548</xdr:rowOff>
    </xdr:from>
    <xdr:to>
      <xdr:col>111</xdr:col>
      <xdr:colOff>177800</xdr:colOff>
      <xdr:row>107</xdr:row>
      <xdr:rowOff>122377</xdr:rowOff>
    </xdr:to>
    <xdr:cxnSp macro="">
      <xdr:nvCxnSpPr>
        <xdr:cNvPr id="638" name="直線コネクタ 637">
          <a:extLst>
            <a:ext uri="{FF2B5EF4-FFF2-40B4-BE49-F238E27FC236}">
              <a16:creationId xmlns:a16="http://schemas.microsoft.com/office/drawing/2014/main" id="{D714168D-DEB9-40EB-A561-B2DD344A58C7}"/>
            </a:ext>
          </a:extLst>
        </xdr:cNvPr>
        <xdr:cNvCxnSpPr/>
      </xdr:nvCxnSpPr>
      <xdr:spPr>
        <a:xfrm flipV="1">
          <a:off x="20434300" y="1846569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72949</xdr:rowOff>
    </xdr:from>
    <xdr:to>
      <xdr:col>102</xdr:col>
      <xdr:colOff>165100</xdr:colOff>
      <xdr:row>108</xdr:row>
      <xdr:rowOff>3099</xdr:rowOff>
    </xdr:to>
    <xdr:sp macro="" textlink="">
      <xdr:nvSpPr>
        <xdr:cNvPr id="639" name="楕円 638">
          <a:extLst>
            <a:ext uri="{FF2B5EF4-FFF2-40B4-BE49-F238E27FC236}">
              <a16:creationId xmlns:a16="http://schemas.microsoft.com/office/drawing/2014/main" id="{5302A7AE-FE30-4FDB-84AE-CE08CE61FD86}"/>
            </a:ext>
          </a:extLst>
        </xdr:cNvPr>
        <xdr:cNvSpPr/>
      </xdr:nvSpPr>
      <xdr:spPr>
        <a:xfrm>
          <a:off x="19494500" y="1841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122377</xdr:rowOff>
    </xdr:from>
    <xdr:to>
      <xdr:col>107</xdr:col>
      <xdr:colOff>50800</xdr:colOff>
      <xdr:row>107</xdr:row>
      <xdr:rowOff>123749</xdr:rowOff>
    </xdr:to>
    <xdr:cxnSp macro="">
      <xdr:nvCxnSpPr>
        <xdr:cNvPr id="640" name="直線コネクタ 639">
          <a:extLst>
            <a:ext uri="{FF2B5EF4-FFF2-40B4-BE49-F238E27FC236}">
              <a16:creationId xmlns:a16="http://schemas.microsoft.com/office/drawing/2014/main" id="{7C55277C-E15B-4741-8E5C-F1D092ECB9AC}"/>
            </a:ext>
          </a:extLst>
        </xdr:cNvPr>
        <xdr:cNvCxnSpPr/>
      </xdr:nvCxnSpPr>
      <xdr:spPr>
        <a:xfrm flipV="1">
          <a:off x="19545300" y="1846752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75234</xdr:rowOff>
    </xdr:from>
    <xdr:to>
      <xdr:col>98</xdr:col>
      <xdr:colOff>38100</xdr:colOff>
      <xdr:row>108</xdr:row>
      <xdr:rowOff>5384</xdr:rowOff>
    </xdr:to>
    <xdr:sp macro="" textlink="">
      <xdr:nvSpPr>
        <xdr:cNvPr id="641" name="楕円 640">
          <a:extLst>
            <a:ext uri="{FF2B5EF4-FFF2-40B4-BE49-F238E27FC236}">
              <a16:creationId xmlns:a16="http://schemas.microsoft.com/office/drawing/2014/main" id="{4E2900FD-5712-4196-885A-04AC817FA7A6}"/>
            </a:ext>
          </a:extLst>
        </xdr:cNvPr>
        <xdr:cNvSpPr/>
      </xdr:nvSpPr>
      <xdr:spPr>
        <a:xfrm>
          <a:off x="18605500" y="184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123749</xdr:rowOff>
    </xdr:from>
    <xdr:to>
      <xdr:col>102</xdr:col>
      <xdr:colOff>114300</xdr:colOff>
      <xdr:row>107</xdr:row>
      <xdr:rowOff>126034</xdr:rowOff>
    </xdr:to>
    <xdr:cxnSp macro="">
      <xdr:nvCxnSpPr>
        <xdr:cNvPr id="642" name="直線コネクタ 641">
          <a:extLst>
            <a:ext uri="{FF2B5EF4-FFF2-40B4-BE49-F238E27FC236}">
              <a16:creationId xmlns:a16="http://schemas.microsoft.com/office/drawing/2014/main" id="{4ED8E343-CC52-46D3-9EE7-C6D0B2A1E7AA}"/>
            </a:ext>
          </a:extLst>
        </xdr:cNvPr>
        <xdr:cNvCxnSpPr/>
      </xdr:nvCxnSpPr>
      <xdr:spPr>
        <a:xfrm flipV="1">
          <a:off x="18656300" y="1846889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643" name="n_1aveValue【庁舎】&#10;一人当たり面積">
          <a:extLst>
            <a:ext uri="{FF2B5EF4-FFF2-40B4-BE49-F238E27FC236}">
              <a16:creationId xmlns:a16="http://schemas.microsoft.com/office/drawing/2014/main" id="{98CDF8F7-3C0D-4737-99A1-0FA55635815B}"/>
            </a:ext>
          </a:extLst>
        </xdr:cNvPr>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644" name="n_2aveValue【庁舎】&#10;一人当たり面積">
          <a:extLst>
            <a:ext uri="{FF2B5EF4-FFF2-40B4-BE49-F238E27FC236}">
              <a16:creationId xmlns:a16="http://schemas.microsoft.com/office/drawing/2014/main" id="{E66EE355-20B8-41B1-86D0-FA63C5184989}"/>
            </a:ext>
          </a:extLst>
        </xdr:cNvPr>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645" name="n_3aveValue【庁舎】&#10;一人当たり面積">
          <a:extLst>
            <a:ext uri="{FF2B5EF4-FFF2-40B4-BE49-F238E27FC236}">
              <a16:creationId xmlns:a16="http://schemas.microsoft.com/office/drawing/2014/main" id="{6747C8CD-4809-4A36-A26E-AF0F783293E8}"/>
            </a:ext>
          </a:extLst>
        </xdr:cNvPr>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646" name="n_4aveValue【庁舎】&#10;一人当たり面積">
          <a:extLst>
            <a:ext uri="{FF2B5EF4-FFF2-40B4-BE49-F238E27FC236}">
              <a16:creationId xmlns:a16="http://schemas.microsoft.com/office/drawing/2014/main" id="{1A38ED99-3400-443B-BA2E-7D073180D8E0}"/>
            </a:ext>
          </a:extLst>
        </xdr:cNvPr>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162475</xdr:rowOff>
    </xdr:from>
    <xdr:ext cx="469744" cy="259045"/>
    <xdr:sp macro="" textlink="">
      <xdr:nvSpPr>
        <xdr:cNvPr id="647" name="n_1mainValue【庁舎】&#10;一人当たり面積">
          <a:extLst>
            <a:ext uri="{FF2B5EF4-FFF2-40B4-BE49-F238E27FC236}">
              <a16:creationId xmlns:a16="http://schemas.microsoft.com/office/drawing/2014/main" id="{13E6182C-168E-4A36-84C3-0A2E2F836B55}"/>
            </a:ext>
          </a:extLst>
        </xdr:cNvPr>
        <xdr:cNvSpPr txBox="1"/>
      </xdr:nvSpPr>
      <xdr:spPr>
        <a:xfrm>
          <a:off x="21075727" y="1850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164304</xdr:rowOff>
    </xdr:from>
    <xdr:ext cx="469744" cy="259045"/>
    <xdr:sp macro="" textlink="">
      <xdr:nvSpPr>
        <xdr:cNvPr id="648" name="n_2mainValue【庁舎】&#10;一人当たり面積">
          <a:extLst>
            <a:ext uri="{FF2B5EF4-FFF2-40B4-BE49-F238E27FC236}">
              <a16:creationId xmlns:a16="http://schemas.microsoft.com/office/drawing/2014/main" id="{A17F5D3F-F903-4ED2-9AA0-725328362899}"/>
            </a:ext>
          </a:extLst>
        </xdr:cNvPr>
        <xdr:cNvSpPr txBox="1"/>
      </xdr:nvSpPr>
      <xdr:spPr>
        <a:xfrm>
          <a:off x="20199427" y="185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165676</xdr:rowOff>
    </xdr:from>
    <xdr:ext cx="469744" cy="259045"/>
    <xdr:sp macro="" textlink="">
      <xdr:nvSpPr>
        <xdr:cNvPr id="649" name="n_3mainValue【庁舎】&#10;一人当たり面積">
          <a:extLst>
            <a:ext uri="{FF2B5EF4-FFF2-40B4-BE49-F238E27FC236}">
              <a16:creationId xmlns:a16="http://schemas.microsoft.com/office/drawing/2014/main" id="{E003714D-EA73-40C1-9625-E5AEF375CF9E}"/>
            </a:ext>
          </a:extLst>
        </xdr:cNvPr>
        <xdr:cNvSpPr txBox="1"/>
      </xdr:nvSpPr>
      <xdr:spPr>
        <a:xfrm>
          <a:off x="19310427" y="1851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167961</xdr:rowOff>
    </xdr:from>
    <xdr:ext cx="469744" cy="259045"/>
    <xdr:sp macro="" textlink="">
      <xdr:nvSpPr>
        <xdr:cNvPr id="650" name="n_4mainValue【庁舎】&#10;一人当たり面積">
          <a:extLst>
            <a:ext uri="{FF2B5EF4-FFF2-40B4-BE49-F238E27FC236}">
              <a16:creationId xmlns:a16="http://schemas.microsoft.com/office/drawing/2014/main" id="{9B8F73FB-1436-4E2D-8AA5-DC7D322798C5}"/>
            </a:ext>
          </a:extLst>
        </xdr:cNvPr>
        <xdr:cNvSpPr txBox="1"/>
      </xdr:nvSpPr>
      <xdr:spPr>
        <a:xfrm>
          <a:off x="18421427" y="185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id="{631F28A7-89D7-45FA-B51B-03E2B16EEA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id="{DAE42BE6-5F0A-4245-A4FC-312BF1330A3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id="{F84EA74D-1746-4E19-98B6-EDA0E25C501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保健センターは、平成元年度に建設され、有形固定資産減価償却率が年々増加している。修繕等の維持管理費が増加しているため、計画的な対策を検討する。</a:t>
          </a:r>
        </a:p>
        <a:p>
          <a:r>
            <a:rPr kumimoji="1" lang="ja-JP" altLang="en-US" sz="1300">
              <a:latin typeface="ＭＳ Ｐゴシック" panose="020B0600070205080204" pitchFamily="50" charset="-128"/>
              <a:ea typeface="ＭＳ Ｐゴシック" panose="020B0600070205080204" pitchFamily="50" charset="-128"/>
            </a:rPr>
            <a:t>消防施設は、大規模災害対応の観点から今後の建替における移転先の検討が行われる予定であるが、現状施設の維持管理が今後も必要となる。</a:t>
          </a:r>
        </a:p>
        <a:p>
          <a:r>
            <a:rPr kumimoji="1" lang="ja-JP" altLang="en-US" sz="1300">
              <a:latin typeface="ＭＳ Ｐゴシック" panose="020B0600070205080204" pitchFamily="50" charset="-128"/>
              <a:ea typeface="ＭＳ Ｐゴシック" panose="020B0600070205080204" pitchFamily="50" charset="-128"/>
            </a:rPr>
            <a:t>庁舎は、有形固定資産減価償却率が類似団体平均を大きく上回っているが、令和２年度より新規整備を行っている。</a:t>
          </a:r>
        </a:p>
        <a:p>
          <a:r>
            <a:rPr kumimoji="1" lang="ja-JP" altLang="en-US" sz="1300">
              <a:latin typeface="ＭＳ Ｐゴシック" panose="020B0600070205080204" pitchFamily="50" charset="-128"/>
              <a:ea typeface="ＭＳ Ｐゴシック" panose="020B0600070205080204" pitchFamily="50" charset="-128"/>
            </a:rPr>
            <a:t>体育館・プールは、計画的な改修が行われており、有形固定資産減価償却率が類似団体平均より下回っている。今後も中長期的な改修を行う予定である。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10,417
10,374
104.92
11,300,653
10,568,125
483,297
5,184,552
9,225,189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人口減少や高齢化等に加え，町内に中心となる産業や大型事業所等が少なく，財政基盤が脆弱なため，類似団体内平均値を下回っている。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財政基盤強化のため更なる歳出削減を図るほか，税及び使用料等の収納率の向上を図ることにより，安定した一般財源の確保，行財政の効率化・健全化に努める。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ポイント減しており，類似団体平均よりは下回っている。分母である歳入経常一般財源の地方交付税や地方消費税交付金の増加，また分子である一般財源充当の人件費や臨時的事業の増加によるものである。</a:t>
          </a:r>
        </a:p>
        <a:p>
          <a:r>
            <a:rPr kumimoji="1" lang="ja-JP" altLang="en-US" sz="1300">
              <a:latin typeface="ＭＳ Ｐゴシック" panose="020B0600070205080204" pitchFamily="50" charset="-128"/>
              <a:ea typeface="ＭＳ Ｐゴシック" panose="020B0600070205080204" pitchFamily="50" charset="-128"/>
            </a:rPr>
            <a:t>　今後も人件費や物件費等の経常的な歳出は，年々増加することが予算されるため，事業内容の精査を行うことで削減を図り，経常収支比率の抑制に努める。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63</xdr:row>
      <xdr:rowOff>104648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40568"/>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64</xdr:row>
      <xdr:rowOff>34544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0599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56388</xdr:rowOff>
    </xdr:from>
    <xdr:to>
      <xdr:col>15</xdr:col>
      <xdr:colOff>82550</xdr:colOff>
      <xdr:row>64</xdr:row>
      <xdr:rowOff>34544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5773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56388</xdr:rowOff>
    </xdr:from>
    <xdr:to>
      <xdr:col>11</xdr:col>
      <xdr:colOff>31750</xdr:colOff>
      <xdr:row>64</xdr:row>
      <xdr:rowOff>44196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5773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147845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53848</xdr:rowOff>
    </xdr:from>
    <xdr:to>
      <xdr:col>19</xdr:col>
      <xdr:colOff>184150</xdr:colOff>
      <xdr:row>63</xdr:row>
      <xdr:rowOff>155448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5588</xdr:rowOff>
    </xdr:from>
    <xdr:to>
      <xdr:col>11</xdr:col>
      <xdr:colOff>82550</xdr:colOff>
      <xdr:row>63</xdr:row>
      <xdr:rowOff>107188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１人当たりの人件費・物件費等は前年度よりも増加しており，年々増加傾向にある。人件費については，指定管理者制度や民間委託等の推進に取り組むほか，物件費の中でも特に割合を占めている需用費や旅費について削減に努め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また，近年増加傾向にある維持補修費について，所有する公共施設等が多く，類似団体内平均値より上回っている。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今後，老朽化を迎える施設が多数あるため公共施設等総合管理計画に基づき，適切な維持管理に努める。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83711</xdr:rowOff>
    </xdr:from>
    <xdr:to>
      <xdr:col>23</xdr:col>
      <xdr:colOff>133350</xdr:colOff>
      <xdr:row>82</xdr:row>
      <xdr:rowOff>134091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42611"/>
          <a:ext cx="838200" cy="5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70033</xdr:rowOff>
    </xdr:from>
    <xdr:to>
      <xdr:col>19</xdr:col>
      <xdr:colOff>133350</xdr:colOff>
      <xdr:row>82</xdr:row>
      <xdr:rowOff>83711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28933"/>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41584</xdr:rowOff>
    </xdr:from>
    <xdr:to>
      <xdr:col>15</xdr:col>
      <xdr:colOff>82550</xdr:colOff>
      <xdr:row>82</xdr:row>
      <xdr:rowOff>70033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00484"/>
          <a:ext cx="889000" cy="2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155839</xdr:rowOff>
    </xdr:from>
    <xdr:to>
      <xdr:col>11</xdr:col>
      <xdr:colOff>31750</xdr:colOff>
      <xdr:row>82</xdr:row>
      <xdr:rowOff>41584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43289"/>
          <a:ext cx="889000" cy="5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83291</xdr:rowOff>
    </xdr:from>
    <xdr:to>
      <xdr:col>23</xdr:col>
      <xdr:colOff>184150</xdr:colOff>
      <xdr:row>83</xdr:row>
      <xdr:rowOff>13441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4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55368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1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32911</xdr:rowOff>
    </xdr:from>
    <xdr:to>
      <xdr:col>19</xdr:col>
      <xdr:colOff>184150</xdr:colOff>
      <xdr:row>82</xdr:row>
      <xdr:rowOff>134511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119288</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7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19233</xdr:rowOff>
    </xdr:from>
    <xdr:to>
      <xdr:col>15</xdr:col>
      <xdr:colOff>133350</xdr:colOff>
      <xdr:row>82</xdr:row>
      <xdr:rowOff>120833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7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105610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6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162234</xdr:rowOff>
    </xdr:from>
    <xdr:to>
      <xdr:col>11</xdr:col>
      <xdr:colOff>82550</xdr:colOff>
      <xdr:row>82</xdr:row>
      <xdr:rowOff>92384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77161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3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105039</xdr:rowOff>
    </xdr:from>
    <xdr:to>
      <xdr:col>7</xdr:col>
      <xdr:colOff>31750</xdr:colOff>
      <xdr:row>82</xdr:row>
      <xdr:rowOff>35189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19966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ラスパイレス指数は類似団体内平均値と比べても低い水準を維持している。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今後も給与の適正化に努めるとともに，各種手当の見直しを行い，引き続き縮減に努める。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62593</xdr:rowOff>
    </xdr:from>
    <xdr:to>
      <xdr:col>81</xdr:col>
      <xdr:colOff>44450</xdr:colOff>
      <xdr:row>81</xdr:row>
      <xdr:rowOff>62593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3950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62593</xdr:rowOff>
    </xdr:from>
    <xdr:to>
      <xdr:col>77</xdr:col>
      <xdr:colOff>44450</xdr:colOff>
      <xdr:row>81</xdr:row>
      <xdr:rowOff>74084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39500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153609</xdr:rowOff>
    </xdr:from>
    <xdr:to>
      <xdr:col>72</xdr:col>
      <xdr:colOff>203200</xdr:colOff>
      <xdr:row>81</xdr:row>
      <xdr:rowOff>74084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3869609"/>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153609</xdr:rowOff>
    </xdr:from>
    <xdr:to>
      <xdr:col>68</xdr:col>
      <xdr:colOff>152400</xdr:colOff>
      <xdr:row>80</xdr:row>
      <xdr:rowOff>153609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38696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11793</xdr:rowOff>
    </xdr:from>
    <xdr:to>
      <xdr:col>81</xdr:col>
      <xdr:colOff>95250</xdr:colOff>
      <xdr:row>81</xdr:row>
      <xdr:rowOff>113393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104520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11793</xdr:rowOff>
    </xdr:from>
    <xdr:to>
      <xdr:col>77</xdr:col>
      <xdr:colOff>95250</xdr:colOff>
      <xdr:row>81</xdr:row>
      <xdr:rowOff>113393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123570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66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102809</xdr:rowOff>
    </xdr:from>
    <xdr:to>
      <xdr:col>68</xdr:col>
      <xdr:colOff>203200</xdr:colOff>
      <xdr:row>81</xdr:row>
      <xdr:rowOff>32959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43136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102809</xdr:rowOff>
    </xdr:from>
    <xdr:to>
      <xdr:col>64</xdr:col>
      <xdr:colOff>152400</xdr:colOff>
      <xdr:row>81</xdr:row>
      <xdr:rowOff>32959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43136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増となっており，年々上昇傾向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類似団体内平均値との差が大きくなっている。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月に策定された徳之島町定員管理計画に基づき，中長期的な視点のもと，行政改革による行政機構の見直しを図り，適正な定員管理に努める。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406</xdr:rowOff>
    </xdr:from>
    <xdr:to>
      <xdr:col>81</xdr:col>
      <xdr:colOff>44450</xdr:colOff>
      <xdr:row>63</xdr:row>
      <xdr:rowOff>11023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01756"/>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406</xdr:rowOff>
    </xdr:from>
    <xdr:to>
      <xdr:col>77</xdr:col>
      <xdr:colOff>44450</xdr:colOff>
      <xdr:row>63</xdr:row>
      <xdr:rowOff>17297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80175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148692</xdr:rowOff>
    </xdr:from>
    <xdr:to>
      <xdr:col>72</xdr:col>
      <xdr:colOff>203200</xdr:colOff>
      <xdr:row>63</xdr:row>
      <xdr:rowOff>17297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78592"/>
          <a:ext cx="8890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131800</xdr:rowOff>
    </xdr:from>
    <xdr:to>
      <xdr:col>68</xdr:col>
      <xdr:colOff>152400</xdr:colOff>
      <xdr:row>62</xdr:row>
      <xdr:rowOff>148692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61700"/>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131673</xdr:rowOff>
    </xdr:from>
    <xdr:to>
      <xdr:col>81</xdr:col>
      <xdr:colOff>95250</xdr:colOff>
      <xdr:row>63</xdr:row>
      <xdr:rowOff>61823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103750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3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121056</xdr:rowOff>
    </xdr:from>
    <xdr:to>
      <xdr:col>77</xdr:col>
      <xdr:colOff>95250</xdr:colOff>
      <xdr:row>63</xdr:row>
      <xdr:rowOff>51206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35983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37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137947</xdr:rowOff>
    </xdr:from>
    <xdr:to>
      <xdr:col>73</xdr:col>
      <xdr:colOff>44450</xdr:colOff>
      <xdr:row>63</xdr:row>
      <xdr:rowOff>68097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52874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54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97892</xdr:rowOff>
    </xdr:from>
    <xdr:to>
      <xdr:col>68</xdr:col>
      <xdr:colOff>203200</xdr:colOff>
      <xdr:row>63</xdr:row>
      <xdr:rowOff>28042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12819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1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81000</xdr:rowOff>
    </xdr:from>
    <xdr:to>
      <xdr:col>64</xdr:col>
      <xdr:colOff>152400</xdr:colOff>
      <xdr:row>63</xdr:row>
      <xdr:rowOff>11150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1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167377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9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実質公債費率は，事業の抑制・既発債の償還終了などに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改善が図られ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ていたが、分子である準元利償還金の増加や特定財源の減少により前年度比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新庁舎建設事業をはじめとした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大型事業の元金償還開始や公営企業への元利償還金に対する繰出金の増加などに伴い，数値の上昇が予想されるため，引き続き地方債の新規発行の抑制や有利な起債を活用し，数値の上昇を抑える。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132504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1369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108373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136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41</xdr:row>
      <xdr:rowOff>164677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378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42</xdr:row>
      <xdr:rowOff>154094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9412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98231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169350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54204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将来負担比率については，ふるさと納税推進に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ふるさと思いやり基金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で改善が図られているが、新庁舎建設事業による庁舎整備基金やその他基金の繰入れにより前年度比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今後も引き続き公営企業への元利償還金に対する繰出金の増加，大型事業実施による財政負担が懸念されるため，適切な地方債の発行や事業計画の見直しに努める。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86662</xdr:rowOff>
    </xdr:from>
    <xdr:to>
      <xdr:col>72</xdr:col>
      <xdr:colOff>203200</xdr:colOff>
      <xdr:row>14</xdr:row>
      <xdr:rowOff>101358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315512"/>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101358</xdr:rowOff>
    </xdr:from>
    <xdr:to>
      <xdr:col>68</xdr:col>
      <xdr:colOff>152400</xdr:colOff>
      <xdr:row>15</xdr:row>
      <xdr:rowOff>99967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501658"/>
          <a:ext cx="889000" cy="1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155562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8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157662</xdr:rowOff>
    </xdr:from>
    <xdr:to>
      <xdr:col>81</xdr:col>
      <xdr:colOff>95250</xdr:colOff>
      <xdr:row>14</xdr:row>
      <xdr:rowOff>87812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34489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35862</xdr:rowOff>
    </xdr:from>
    <xdr:to>
      <xdr:col>73</xdr:col>
      <xdr:colOff>44450</xdr:colOff>
      <xdr:row>13</xdr:row>
      <xdr:rowOff>137462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2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147639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03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50558</xdr:rowOff>
    </xdr:from>
    <xdr:to>
      <xdr:col>68</xdr:col>
      <xdr:colOff>203200</xdr:colOff>
      <xdr:row>14</xdr:row>
      <xdr:rowOff>152158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4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136935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53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49167</xdr:rowOff>
    </xdr:from>
    <xdr:to>
      <xdr:col>64</xdr:col>
      <xdr:colOff>152400</xdr:colOff>
      <xdr:row>15</xdr:row>
      <xdr:rowOff>150767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135544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70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122463</xdr:colOff>
      <xdr:row>26</xdr:row>
      <xdr:rowOff>29936</xdr:rowOff>
    </xdr:from>
    <xdr:ext cx="10014857" cy="521425"/>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34784" y="4629150"/>
          <a:ext cx="10014857"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10,417
10,374
104.92
11,300,653
10,568,125
483,297
5,184,552
9,225,189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人件費は，年々増加であったが前年度比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ポイント減となっているものの類似団体内平均値より高い水準となっている。これは，人口に対する職員の多さによるものであり，今後も平成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月に策定された徳之島町定員管理計画に基づき，適正な定員管理を行い，各種手当等の見直しを図り人件費の抑制に努める。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154432</xdr:rowOff>
    </xdr:from>
    <xdr:to>
      <xdr:col>24</xdr:col>
      <xdr:colOff>25400</xdr:colOff>
      <xdr:row>35</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8373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5842</xdr:rowOff>
    </xdr:from>
    <xdr:to>
      <xdr:col>19</xdr:col>
      <xdr:colOff>187325</xdr:colOff>
      <xdr:row>35</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065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154432</xdr:rowOff>
    </xdr:from>
    <xdr:to>
      <xdr:col>15</xdr:col>
      <xdr:colOff>98425</xdr:colOff>
      <xdr:row>35</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83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154432</xdr:rowOff>
    </xdr:from>
    <xdr:to>
      <xdr:col>11</xdr:col>
      <xdr:colOff>9525</xdr:colOff>
      <xdr:row>34</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103632</xdr:rowOff>
    </xdr:from>
    <xdr:to>
      <xdr:col>24</xdr:col>
      <xdr:colOff>76200</xdr:colOff>
      <xdr:row>35</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75709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0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128287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126492</xdr:rowOff>
    </xdr:from>
    <xdr:to>
      <xdr:col>15</xdr:col>
      <xdr:colOff>149225</xdr:colOff>
      <xdr:row>35</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41419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103632</xdr:rowOff>
    </xdr:from>
    <xdr:to>
      <xdr:col>11</xdr:col>
      <xdr:colOff>60325</xdr:colOff>
      <xdr:row>35</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112776</xdr:rowOff>
    </xdr:from>
    <xdr:to>
      <xdr:col>6</xdr:col>
      <xdr:colOff>171450</xdr:colOff>
      <xdr:row>35</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27703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ポイント減となり，類似団体内平均値より下回っている。これは，新型コロナウイルス感染症拡大による出張の中止やオンライン対応により旅費の減少が要因と考えられる。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また，総合食品加工センターにおける食品加工に係る費用が，特に割合を占めているため，今後は，事業内容の精査を行いコスト削減を検討していく。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132443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667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18</xdr:row>
      <xdr:rowOff>61686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75643"/>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83457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47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18</xdr:row>
      <xdr:rowOff>83457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389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13806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社会保障経費については，今後も自然増が予想されるため抑制は難しいが，資格審査等の適正化や各種手当の見直し，予防事業の活用等を行い削減に努める。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880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120650</xdr:rowOff>
    </xdr:from>
    <xdr:to>
      <xdr:col>19</xdr:col>
      <xdr:colOff>187325</xdr:colOff>
      <xdr:row>58</xdr:row>
      <xdr:rowOff>38100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893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58</xdr:row>
      <xdr:rowOff>38100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817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44450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156227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ポイント減となっており，類似団体内平均値よりも低い数値となっている。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については前年度より増加しており，公益企業における維持管理経費や近年の大型事業実施による元利償還金に対する繰出金の増加が想定されるため，独立採算の原点に立ち返り，使用料の見直しも含め健全化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911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119380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56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119380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3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59</xdr:row>
      <xdr:rowOff>138430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0330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104157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8907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年度から実施している「補助金等評価委員会」による評価を予算に反映している結果，年々減少していたが，新型コロナウイルス感染症に関する支援等補助金により令和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年度以降増加している。</a:t>
          </a:r>
        </a:p>
        <a:p>
          <a:r>
            <a:rPr kumimoji="1" lang="ja-JP" altLang="en-US" sz="1300">
              <a:latin typeface="ＭＳ Ｐゴシック" panose="020B0600070205080204" pitchFamily="50" charset="-128"/>
              <a:ea typeface="ＭＳ Ｐゴシック" panose="020B0600070205080204" pitchFamily="50" charset="-128"/>
            </a:rPr>
            <a:t>　各種団体への補助金については，慣例的なものが多いため，同委員会を今後も継続的に開催し，補助金交付が適当であるが，効果が十分に発揮されているかを検証を行う。　</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157480</xdr:rowOff>
    </xdr:from>
    <xdr:to>
      <xdr:col>82</xdr:col>
      <xdr:colOff>107950</xdr:colOff>
      <xdr:row>37</xdr:row>
      <xdr:rowOff>16510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329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37</xdr:row>
      <xdr:rowOff>16510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261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xdr:rowOff>
    </xdr:from>
    <xdr:to>
      <xdr:col>73</xdr:col>
      <xdr:colOff>180975</xdr:colOff>
      <xdr:row>36</xdr:row>
      <xdr:rowOff>88900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177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xdr:rowOff>
    </xdr:from>
    <xdr:to>
      <xdr:col>69</xdr:col>
      <xdr:colOff>92075</xdr:colOff>
      <xdr:row>36</xdr:row>
      <xdr:rowOff>119380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177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123207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137160</xdr:rowOff>
    </xdr:from>
    <xdr:to>
      <xdr:col>78</xdr:col>
      <xdr:colOff>120650</xdr:colOff>
      <xdr:row>37</xdr:row>
      <xdr:rowOff>67310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77487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125730</xdr:rowOff>
    </xdr:from>
    <xdr:to>
      <xdr:col>69</xdr:col>
      <xdr:colOff>142875</xdr:colOff>
      <xdr:row>36</xdr:row>
      <xdr:rowOff>55880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66057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公債費は，地方債の新規発行を抑えた結果，元利償還金は年々減少してきているが，近年は横ばいで推移している。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今後は，新庁舎建設事業をはじめとした大型事業の償還開始や新規の大型事業の実施等により増加するため，長期的視点のもと，新規事業と地方債発行とのバランスを図り数値の上昇を抑制する。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51563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2074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83565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83565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28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88137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112540</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ポイント減となっている。</a:t>
          </a:r>
        </a:p>
        <a:p>
          <a:r>
            <a:rPr kumimoji="1" lang="ja-JP" altLang="en-US" sz="1300">
              <a:latin typeface="ＭＳ Ｐゴシック" panose="020B0600070205080204" pitchFamily="50" charset="-128"/>
              <a:ea typeface="ＭＳ Ｐゴシック" panose="020B0600070205080204" pitchFamily="50" charset="-128"/>
            </a:rPr>
            <a:t>　今後も経常的な歳出の削減を図り，経常収支比率の抑制に努める。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78</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0292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xdr:rowOff>
    </xdr:from>
    <xdr:to>
      <xdr:col>78</xdr:col>
      <xdr:colOff>69850</xdr:colOff>
      <xdr:row>78</xdr:row>
      <xdr:rowOff>54611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743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78</xdr:row>
      <xdr:rowOff>54611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0960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78</xdr:row>
      <xdr:rowOff>58420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09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121920</xdr:rowOff>
    </xdr:from>
    <xdr:to>
      <xdr:col>78</xdr:col>
      <xdr:colOff>120650</xdr:colOff>
      <xdr:row>78</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3811</xdr:rowOff>
    </xdr:from>
    <xdr:to>
      <xdr:col>74</xdr:col>
      <xdr:colOff>31750</xdr:colOff>
      <xdr:row>78</xdr:row>
      <xdr:rowOff>105411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115588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168927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159368</xdr:rowOff>
    </xdr:from>
    <xdr:to>
      <xdr:col>29</xdr:col>
      <xdr:colOff>127000</xdr:colOff>
      <xdr:row>17</xdr:row>
      <xdr:rowOff>13246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50193"/>
          <a:ext cx="647700" cy="25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13246</xdr:rowOff>
    </xdr:from>
    <xdr:to>
      <xdr:col>26</xdr:col>
      <xdr:colOff>50800</xdr:colOff>
      <xdr:row>17</xdr:row>
      <xdr:rowOff>73943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75521"/>
          <a:ext cx="698500" cy="60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73943</xdr:rowOff>
    </xdr:from>
    <xdr:to>
      <xdr:col>22</xdr:col>
      <xdr:colOff>114300</xdr:colOff>
      <xdr:row>17</xdr:row>
      <xdr:rowOff>87685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36218"/>
          <a:ext cx="698500" cy="13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87685</xdr:rowOff>
    </xdr:from>
    <xdr:to>
      <xdr:col>18</xdr:col>
      <xdr:colOff>177800</xdr:colOff>
      <xdr:row>17</xdr:row>
      <xdr:rowOff>114170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49960"/>
          <a:ext cx="698500" cy="2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108568</xdr:rowOff>
    </xdr:from>
    <xdr:to>
      <xdr:col>29</xdr:col>
      <xdr:colOff>177800</xdr:colOff>
      <xdr:row>17</xdr:row>
      <xdr:rowOff>38718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9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125095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4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133896</xdr:rowOff>
    </xdr:from>
    <xdr:to>
      <xdr:col>26</xdr:col>
      <xdr:colOff>101600</xdr:colOff>
      <xdr:row>17</xdr:row>
      <xdr:rowOff>64046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24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74223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93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23143</xdr:rowOff>
    </xdr:from>
    <xdr:to>
      <xdr:col>22</xdr:col>
      <xdr:colOff>165100</xdr:colOff>
      <xdr:row>17</xdr:row>
      <xdr:rowOff>124743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8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134920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5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36885</xdr:rowOff>
    </xdr:from>
    <xdr:to>
      <xdr:col>19</xdr:col>
      <xdr:colOff>38100</xdr:colOff>
      <xdr:row>17</xdr:row>
      <xdr:rowOff>138485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9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148662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63370</xdr:rowOff>
    </xdr:from>
    <xdr:to>
      <xdr:col>15</xdr:col>
      <xdr:colOff>101600</xdr:colOff>
      <xdr:row>17</xdr:row>
      <xdr:rowOff>164970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3697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165633</xdr:rowOff>
    </xdr:from>
    <xdr:to>
      <xdr:col>29</xdr:col>
      <xdr:colOff>127000</xdr:colOff>
      <xdr:row>35</xdr:row>
      <xdr:rowOff>186762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75983"/>
          <a:ext cx="6477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186762</xdr:rowOff>
    </xdr:from>
    <xdr:to>
      <xdr:col>26</xdr:col>
      <xdr:colOff>50800</xdr:colOff>
      <xdr:row>35</xdr:row>
      <xdr:rowOff>248174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797112"/>
          <a:ext cx="698500" cy="61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248174</xdr:rowOff>
    </xdr:from>
    <xdr:to>
      <xdr:col>22</xdr:col>
      <xdr:colOff>114300</xdr:colOff>
      <xdr:row>36</xdr:row>
      <xdr:rowOff>8830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58524"/>
          <a:ext cx="698500" cy="103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179463</xdr:rowOff>
    </xdr:from>
    <xdr:to>
      <xdr:col>18</xdr:col>
      <xdr:colOff>177800</xdr:colOff>
      <xdr:row>36</xdr:row>
      <xdr:rowOff>8830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89813"/>
          <a:ext cx="698500" cy="172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114833</xdr:rowOff>
    </xdr:from>
    <xdr:to>
      <xdr:col>29</xdr:col>
      <xdr:colOff>177800</xdr:colOff>
      <xdr:row>35</xdr:row>
      <xdr:rowOff>216433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2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302810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135962</xdr:rowOff>
    </xdr:from>
    <xdr:to>
      <xdr:col>26</xdr:col>
      <xdr:colOff>101600</xdr:colOff>
      <xdr:row>35</xdr:row>
      <xdr:rowOff>237562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46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247739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15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197374</xdr:rowOff>
    </xdr:from>
    <xdr:to>
      <xdr:col>22</xdr:col>
      <xdr:colOff>165100</xdr:colOff>
      <xdr:row>35</xdr:row>
      <xdr:rowOff>298974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0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309151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300930</xdr:rowOff>
    </xdr:from>
    <xdr:to>
      <xdr:col>19</xdr:col>
      <xdr:colOff>38100</xdr:colOff>
      <xdr:row>36</xdr:row>
      <xdr:rowOff>59630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11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44407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9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128663</xdr:rowOff>
    </xdr:from>
    <xdr:to>
      <xdr:col>15</xdr:col>
      <xdr:colOff>101600</xdr:colOff>
      <xdr:row>35</xdr:row>
      <xdr:rowOff>230263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39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240440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0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10,417
10,374
104.92
11,300,653
10,568,125
483,297
5,184,552
9,225,189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22606</xdr:rowOff>
    </xdr:from>
    <xdr:to>
      <xdr:col>24</xdr:col>
      <xdr:colOff>63500</xdr:colOff>
      <xdr:row>35</xdr:row>
      <xdr:rowOff>24198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23356"/>
          <a:ext cx="8382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24198</xdr:rowOff>
    </xdr:from>
    <xdr:to>
      <xdr:col>19</xdr:col>
      <xdr:colOff>177800</xdr:colOff>
      <xdr:row>35</xdr:row>
      <xdr:rowOff>115857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24948"/>
          <a:ext cx="889000" cy="9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115857</xdr:rowOff>
    </xdr:from>
    <xdr:to>
      <xdr:col>15</xdr:col>
      <xdr:colOff>50800</xdr:colOff>
      <xdr:row>35</xdr:row>
      <xdr:rowOff>125321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16607"/>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125321</xdr:rowOff>
    </xdr:from>
    <xdr:to>
      <xdr:col>10</xdr:col>
      <xdr:colOff>114300</xdr:colOff>
      <xdr:row>35</xdr:row>
      <xdr:rowOff>139586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26071"/>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143256</xdr:rowOff>
    </xdr:from>
    <xdr:to>
      <xdr:col>24</xdr:col>
      <xdr:colOff>114300</xdr:colOff>
      <xdr:row>35</xdr:row>
      <xdr:rowOff>73406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7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166133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2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144848</xdr:rowOff>
    </xdr:from>
    <xdr:to>
      <xdr:col>20</xdr:col>
      <xdr:colOff>38100</xdr:colOff>
      <xdr:row>35</xdr:row>
      <xdr:rowOff>74998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91525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4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65057</xdr:rowOff>
    </xdr:from>
    <xdr:to>
      <xdr:col>15</xdr:col>
      <xdr:colOff>101600</xdr:colOff>
      <xdr:row>35</xdr:row>
      <xdr:rowOff>166657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6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11734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4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74521</xdr:rowOff>
    </xdr:from>
    <xdr:to>
      <xdr:col>10</xdr:col>
      <xdr:colOff>165100</xdr:colOff>
      <xdr:row>36</xdr:row>
      <xdr:rowOff>4671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7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21198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5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88786</xdr:rowOff>
    </xdr:from>
    <xdr:to>
      <xdr:col>6</xdr:col>
      <xdr:colOff>38100</xdr:colOff>
      <xdr:row>36</xdr:row>
      <xdr:rowOff>18936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35463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6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168466</xdr:rowOff>
    </xdr:from>
    <xdr:to>
      <xdr:col>24</xdr:col>
      <xdr:colOff>63500</xdr:colOff>
      <xdr:row>57</xdr:row>
      <xdr:rowOff>66373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69666"/>
          <a:ext cx="838200" cy="6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119880</xdr:rowOff>
    </xdr:from>
    <xdr:to>
      <xdr:col>19</xdr:col>
      <xdr:colOff>177800</xdr:colOff>
      <xdr:row>57</xdr:row>
      <xdr:rowOff>66373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21080"/>
          <a:ext cx="889000" cy="11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119880</xdr:rowOff>
    </xdr:from>
    <xdr:to>
      <xdr:col>15</xdr:col>
      <xdr:colOff>50800</xdr:colOff>
      <xdr:row>56</xdr:row>
      <xdr:rowOff>168625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21080"/>
          <a:ext cx="889000" cy="4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168625</xdr:rowOff>
    </xdr:from>
    <xdr:to>
      <xdr:col>10</xdr:col>
      <xdr:colOff>114300</xdr:colOff>
      <xdr:row>57</xdr:row>
      <xdr:rowOff>92632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69825"/>
          <a:ext cx="889000" cy="9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117666</xdr:rowOff>
    </xdr:from>
    <xdr:to>
      <xdr:col>24</xdr:col>
      <xdr:colOff>114300</xdr:colOff>
      <xdr:row>57</xdr:row>
      <xdr:rowOff>47816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1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140543</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7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15573</xdr:rowOff>
    </xdr:from>
    <xdr:to>
      <xdr:col>20</xdr:col>
      <xdr:colOff>38100</xdr:colOff>
      <xdr:row>57</xdr:row>
      <xdr:rowOff>117173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8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108300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8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69080</xdr:rowOff>
    </xdr:from>
    <xdr:to>
      <xdr:col>15</xdr:col>
      <xdr:colOff>101600</xdr:colOff>
      <xdr:row>56</xdr:row>
      <xdr:rowOff>170680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15757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44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117825</xdr:rowOff>
    </xdr:from>
    <xdr:to>
      <xdr:col>10</xdr:col>
      <xdr:colOff>165100</xdr:colOff>
      <xdr:row>57</xdr:row>
      <xdr:rowOff>47975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64502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49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41832</xdr:rowOff>
    </xdr:from>
    <xdr:to>
      <xdr:col>6</xdr:col>
      <xdr:colOff>38100</xdr:colOff>
      <xdr:row>57</xdr:row>
      <xdr:rowOff>143432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159959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58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92380</xdr:rowOff>
    </xdr:from>
    <xdr:to>
      <xdr:col>24</xdr:col>
      <xdr:colOff>63500</xdr:colOff>
      <xdr:row>78</xdr:row>
      <xdr:rowOff>103315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294030"/>
          <a:ext cx="838200" cy="18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5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103315</xdr:rowOff>
    </xdr:from>
    <xdr:to>
      <xdr:col>19</xdr:col>
      <xdr:colOff>177800</xdr:colOff>
      <xdr:row>78</xdr:row>
      <xdr:rowOff>112192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76415"/>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103581</xdr:rowOff>
    </xdr:from>
    <xdr:to>
      <xdr:col>15</xdr:col>
      <xdr:colOff>50800</xdr:colOff>
      <xdr:row>78</xdr:row>
      <xdr:rowOff>112192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76681"/>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103581</xdr:rowOff>
    </xdr:from>
    <xdr:to>
      <xdr:col>10</xdr:col>
      <xdr:colOff>114300</xdr:colOff>
      <xdr:row>78</xdr:row>
      <xdr:rowOff>141224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76681"/>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41580</xdr:rowOff>
    </xdr:from>
    <xdr:to>
      <xdr:col>24</xdr:col>
      <xdr:colOff>114300</xdr:colOff>
      <xdr:row>77</xdr:row>
      <xdr:rowOff>143180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64457</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52515</xdr:rowOff>
    </xdr:from>
    <xdr:to>
      <xdr:col>20</xdr:col>
      <xdr:colOff>38100</xdr:colOff>
      <xdr:row>78</xdr:row>
      <xdr:rowOff>154115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145242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1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61392</xdr:rowOff>
    </xdr:from>
    <xdr:to>
      <xdr:col>15</xdr:col>
      <xdr:colOff>101600</xdr:colOff>
      <xdr:row>78</xdr:row>
      <xdr:rowOff>162992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154119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2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52781</xdr:rowOff>
    </xdr:from>
    <xdr:to>
      <xdr:col>10</xdr:col>
      <xdr:colOff>165100</xdr:colOff>
      <xdr:row>78</xdr:row>
      <xdr:rowOff>154381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145508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90424</xdr:rowOff>
    </xdr:from>
    <xdr:to>
      <xdr:col>6</xdr:col>
      <xdr:colOff>38100</xdr:colOff>
      <xdr:row>79</xdr:row>
      <xdr:rowOff>20574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11701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52408</xdr:rowOff>
    </xdr:from>
    <xdr:to>
      <xdr:col>24</xdr:col>
      <xdr:colOff>63500</xdr:colOff>
      <xdr:row>93</xdr:row>
      <xdr:rowOff>164269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654358"/>
          <a:ext cx="838200" cy="45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164269</xdr:rowOff>
    </xdr:from>
    <xdr:to>
      <xdr:col>19</xdr:col>
      <xdr:colOff>177800</xdr:colOff>
      <xdr:row>94</xdr:row>
      <xdr:rowOff>119159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109119"/>
          <a:ext cx="889000" cy="1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119159</xdr:rowOff>
    </xdr:from>
    <xdr:to>
      <xdr:col>15</xdr:col>
      <xdr:colOff>50800</xdr:colOff>
      <xdr:row>95</xdr:row>
      <xdr:rowOff>17182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235459"/>
          <a:ext cx="889000" cy="6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17182</xdr:rowOff>
    </xdr:from>
    <xdr:to>
      <xdr:col>10</xdr:col>
      <xdr:colOff>114300</xdr:colOff>
      <xdr:row>95</xdr:row>
      <xdr:rowOff>33227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04932"/>
          <a:ext cx="889000" cy="1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1608</xdr:rowOff>
    </xdr:from>
    <xdr:to>
      <xdr:col>24</xdr:col>
      <xdr:colOff>114300</xdr:colOff>
      <xdr:row>91</xdr:row>
      <xdr:rowOff>103208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60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106654</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53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113469</xdr:rowOff>
    </xdr:from>
    <xdr:to>
      <xdr:col>20</xdr:col>
      <xdr:colOff>38100</xdr:colOff>
      <xdr:row>94</xdr:row>
      <xdr:rowOff>43619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60146</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83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68359</xdr:rowOff>
    </xdr:from>
    <xdr:to>
      <xdr:col>15</xdr:col>
      <xdr:colOff>101600</xdr:colOff>
      <xdr:row>94</xdr:row>
      <xdr:rowOff>169959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15036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95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137832</xdr:rowOff>
    </xdr:from>
    <xdr:to>
      <xdr:col>10</xdr:col>
      <xdr:colOff>165100</xdr:colOff>
      <xdr:row>95</xdr:row>
      <xdr:rowOff>67982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84509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02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153877</xdr:rowOff>
    </xdr:from>
    <xdr:to>
      <xdr:col>6</xdr:col>
      <xdr:colOff>38100</xdr:colOff>
      <xdr:row>95</xdr:row>
      <xdr:rowOff>84027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7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100554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4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153476</xdr:rowOff>
    </xdr:from>
    <xdr:to>
      <xdr:col>55</xdr:col>
      <xdr:colOff>0</xdr:colOff>
      <xdr:row>34</xdr:row>
      <xdr:rowOff>10354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468426"/>
          <a:ext cx="838200" cy="37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153476</xdr:rowOff>
    </xdr:from>
    <xdr:to>
      <xdr:col>50</xdr:col>
      <xdr:colOff>114300</xdr:colOff>
      <xdr:row>35</xdr:row>
      <xdr:rowOff>133436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468426"/>
          <a:ext cx="889000" cy="6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67545</xdr:rowOff>
    </xdr:from>
    <xdr:to>
      <xdr:col>45</xdr:col>
      <xdr:colOff>177800</xdr:colOff>
      <xdr:row>35</xdr:row>
      <xdr:rowOff>133436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068295"/>
          <a:ext cx="889000" cy="6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67545</xdr:rowOff>
    </xdr:from>
    <xdr:to>
      <xdr:col>41</xdr:col>
      <xdr:colOff>50800</xdr:colOff>
      <xdr:row>35</xdr:row>
      <xdr:rowOff>170351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068295"/>
          <a:ext cx="889000" cy="10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131004</xdr:rowOff>
    </xdr:from>
    <xdr:to>
      <xdr:col>55</xdr:col>
      <xdr:colOff>50800</xdr:colOff>
      <xdr:row>34</xdr:row>
      <xdr:rowOff>61154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7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153881</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64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102676</xdr:rowOff>
    </xdr:from>
    <xdr:to>
      <xdr:col>50</xdr:col>
      <xdr:colOff>165100</xdr:colOff>
      <xdr:row>32</xdr:row>
      <xdr:rowOff>32826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4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49353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1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82636</xdr:rowOff>
    </xdr:from>
    <xdr:to>
      <xdr:col>46</xdr:col>
      <xdr:colOff>38100</xdr:colOff>
      <xdr:row>36</xdr:row>
      <xdr:rowOff>12786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29313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16745</xdr:rowOff>
    </xdr:from>
    <xdr:to>
      <xdr:col>41</xdr:col>
      <xdr:colOff>101600</xdr:colOff>
      <xdr:row>35</xdr:row>
      <xdr:rowOff>118345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0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134872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79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119551</xdr:rowOff>
    </xdr:from>
    <xdr:to>
      <xdr:col>36</xdr:col>
      <xdr:colOff>165100</xdr:colOff>
      <xdr:row>36</xdr:row>
      <xdr:rowOff>49701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66228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89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95218</xdr:rowOff>
    </xdr:from>
    <xdr:to>
      <xdr:col>55</xdr:col>
      <xdr:colOff>0</xdr:colOff>
      <xdr:row>54</xdr:row>
      <xdr:rowOff>158133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182068"/>
          <a:ext cx="838200" cy="2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158133</xdr:rowOff>
    </xdr:from>
    <xdr:to>
      <xdr:col>50</xdr:col>
      <xdr:colOff>114300</xdr:colOff>
      <xdr:row>57</xdr:row>
      <xdr:rowOff>7512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416433"/>
          <a:ext cx="889000" cy="36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6917</xdr:rowOff>
    </xdr:from>
    <xdr:to>
      <xdr:col>45</xdr:col>
      <xdr:colOff>177800</xdr:colOff>
      <xdr:row>57</xdr:row>
      <xdr:rowOff>7512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79567"/>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149259</xdr:rowOff>
    </xdr:from>
    <xdr:to>
      <xdr:col>41</xdr:col>
      <xdr:colOff>50800</xdr:colOff>
      <xdr:row>57</xdr:row>
      <xdr:rowOff>6917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50459"/>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44418</xdr:rowOff>
    </xdr:from>
    <xdr:to>
      <xdr:col>55</xdr:col>
      <xdr:colOff>50800</xdr:colOff>
      <xdr:row>53</xdr:row>
      <xdr:rowOff>146018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1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67295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98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107333</xdr:rowOff>
    </xdr:from>
    <xdr:to>
      <xdr:col>50</xdr:col>
      <xdr:colOff>165100</xdr:colOff>
      <xdr:row>55</xdr:row>
      <xdr:rowOff>37483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36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54010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14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128162</xdr:rowOff>
    </xdr:from>
    <xdr:to>
      <xdr:col>46</xdr:col>
      <xdr:colOff>38100</xdr:colOff>
      <xdr:row>57</xdr:row>
      <xdr:rowOff>58312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2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49439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2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127567</xdr:rowOff>
    </xdr:from>
    <xdr:to>
      <xdr:col>41</xdr:col>
      <xdr:colOff>101600</xdr:colOff>
      <xdr:row>57</xdr:row>
      <xdr:rowOff>57717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2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74244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50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98459</xdr:rowOff>
    </xdr:from>
    <xdr:to>
      <xdr:col>36</xdr:col>
      <xdr:colOff>165100</xdr:colOff>
      <xdr:row>57</xdr:row>
      <xdr:rowOff>28609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9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45136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7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36528</xdr:rowOff>
    </xdr:from>
    <xdr:to>
      <xdr:col>55</xdr:col>
      <xdr:colOff>0</xdr:colOff>
      <xdr:row>76</xdr:row>
      <xdr:rowOff>54259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723828"/>
          <a:ext cx="838200" cy="36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54259</xdr:rowOff>
    </xdr:from>
    <xdr:to>
      <xdr:col>50</xdr:col>
      <xdr:colOff>114300</xdr:colOff>
      <xdr:row>78</xdr:row>
      <xdr:rowOff>5562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084459"/>
          <a:ext cx="889000" cy="29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69625</xdr:rowOff>
    </xdr:from>
    <xdr:to>
      <xdr:col>45</xdr:col>
      <xdr:colOff>177800</xdr:colOff>
      <xdr:row>78</xdr:row>
      <xdr:rowOff>5562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271275"/>
          <a:ext cx="889000" cy="10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69625</xdr:rowOff>
    </xdr:from>
    <xdr:to>
      <xdr:col>41</xdr:col>
      <xdr:colOff>50800</xdr:colOff>
      <xdr:row>77</xdr:row>
      <xdr:rowOff>114782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271275"/>
          <a:ext cx="889000" cy="4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62073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63313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157178</xdr:rowOff>
    </xdr:from>
    <xdr:to>
      <xdr:col>55</xdr:col>
      <xdr:colOff>50800</xdr:colOff>
      <xdr:row>74</xdr:row>
      <xdr:rowOff>87328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6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8605</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52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3459</xdr:rowOff>
    </xdr:from>
    <xdr:to>
      <xdr:col>50</xdr:col>
      <xdr:colOff>165100</xdr:colOff>
      <xdr:row>76</xdr:row>
      <xdr:rowOff>105059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03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121586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8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126212</xdr:rowOff>
    </xdr:from>
    <xdr:to>
      <xdr:col>46</xdr:col>
      <xdr:colOff>38100</xdr:colOff>
      <xdr:row>78</xdr:row>
      <xdr:rowOff>56362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47489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18825</xdr:rowOff>
    </xdr:from>
    <xdr:to>
      <xdr:col>41</xdr:col>
      <xdr:colOff>101600</xdr:colOff>
      <xdr:row>77</xdr:row>
      <xdr:rowOff>120425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2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136952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99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63982</xdr:rowOff>
    </xdr:from>
    <xdr:to>
      <xdr:col>36</xdr:col>
      <xdr:colOff>165100</xdr:colOff>
      <xdr:row>77</xdr:row>
      <xdr:rowOff>165582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10659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4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44861</xdr:rowOff>
    </xdr:from>
    <xdr:to>
      <xdr:col>55</xdr:col>
      <xdr:colOff>0</xdr:colOff>
      <xdr:row>96</xdr:row>
      <xdr:rowOff>157370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04061"/>
          <a:ext cx="838200" cy="1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44861</xdr:rowOff>
    </xdr:from>
    <xdr:to>
      <xdr:col>50</xdr:col>
      <xdr:colOff>114300</xdr:colOff>
      <xdr:row>96</xdr:row>
      <xdr:rowOff>156105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04061"/>
          <a:ext cx="889000" cy="11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156105</xdr:rowOff>
    </xdr:from>
    <xdr:to>
      <xdr:col>45</xdr:col>
      <xdr:colOff>177800</xdr:colOff>
      <xdr:row>97</xdr:row>
      <xdr:rowOff>146634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15305"/>
          <a:ext cx="889000" cy="16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60230</xdr:rowOff>
    </xdr:from>
    <xdr:to>
      <xdr:col>41</xdr:col>
      <xdr:colOff>50800</xdr:colOff>
      <xdr:row>97</xdr:row>
      <xdr:rowOff>146634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90880"/>
          <a:ext cx="889000" cy="8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106570</xdr:rowOff>
    </xdr:from>
    <xdr:to>
      <xdr:col>55</xdr:col>
      <xdr:colOff>50800</xdr:colOff>
      <xdr:row>97</xdr:row>
      <xdr:rowOff>36720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6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84997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4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165511</xdr:rowOff>
    </xdr:from>
    <xdr:to>
      <xdr:col>50</xdr:col>
      <xdr:colOff>165100</xdr:colOff>
      <xdr:row>96</xdr:row>
      <xdr:rowOff>95661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112188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22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105305</xdr:rowOff>
    </xdr:from>
    <xdr:to>
      <xdr:col>46</xdr:col>
      <xdr:colOff>38100</xdr:colOff>
      <xdr:row>97</xdr:row>
      <xdr:rowOff>35455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26582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65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95834</xdr:rowOff>
    </xdr:from>
    <xdr:to>
      <xdr:col>41</xdr:col>
      <xdr:colOff>101600</xdr:colOff>
      <xdr:row>98</xdr:row>
      <xdr:rowOff>25984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17111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1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9430</xdr:rowOff>
    </xdr:from>
    <xdr:to>
      <xdr:col>36</xdr:col>
      <xdr:colOff>165100</xdr:colOff>
      <xdr:row>97</xdr:row>
      <xdr:rowOff>111030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102157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148844</xdr:rowOff>
    </xdr:from>
    <xdr:to>
      <xdr:col>85</xdr:col>
      <xdr:colOff>127000</xdr:colOff>
      <xdr:row>39</xdr:row>
      <xdr:rowOff>9284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63944"/>
          <a:ext cx="8382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146939</xdr:rowOff>
    </xdr:from>
    <xdr:to>
      <xdr:col>81</xdr:col>
      <xdr:colOff>50800</xdr:colOff>
      <xdr:row>39</xdr:row>
      <xdr:rowOff>9284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90589"/>
          <a:ext cx="889000" cy="2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146939</xdr:rowOff>
    </xdr:from>
    <xdr:to>
      <xdr:col>76</xdr:col>
      <xdr:colOff>114300</xdr:colOff>
      <xdr:row>38</xdr:row>
      <xdr:rowOff>97885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90589"/>
          <a:ext cx="889000" cy="12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133316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97885</xdr:rowOff>
    </xdr:from>
    <xdr:to>
      <xdr:col>71</xdr:col>
      <xdr:colOff>177800</xdr:colOff>
      <xdr:row>39</xdr:row>
      <xdr:rowOff>36849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12985"/>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168444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98044</xdr:rowOff>
    </xdr:from>
    <xdr:to>
      <xdr:col>85</xdr:col>
      <xdr:colOff>177800</xdr:colOff>
      <xdr:row>39</xdr:row>
      <xdr:rowOff>28194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12971</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2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129934</xdr:rowOff>
    </xdr:from>
    <xdr:to>
      <xdr:col>81</xdr:col>
      <xdr:colOff>101600</xdr:colOff>
      <xdr:row>39</xdr:row>
      <xdr:rowOff>60084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51211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96139</xdr:rowOff>
    </xdr:from>
    <xdr:to>
      <xdr:col>76</xdr:col>
      <xdr:colOff>165100</xdr:colOff>
      <xdr:row>38</xdr:row>
      <xdr:rowOff>26289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42816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47085</xdr:rowOff>
    </xdr:from>
    <xdr:to>
      <xdr:col>72</xdr:col>
      <xdr:colOff>38100</xdr:colOff>
      <xdr:row>38</xdr:row>
      <xdr:rowOff>148685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165212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33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157499</xdr:rowOff>
    </xdr:from>
    <xdr:to>
      <xdr:col>67</xdr:col>
      <xdr:colOff>101600</xdr:colOff>
      <xdr:row>39</xdr:row>
      <xdr:rowOff>87649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78776</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765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121000</xdr:rowOff>
    </xdr:from>
    <xdr:to>
      <xdr:col>85</xdr:col>
      <xdr:colOff>127000</xdr:colOff>
      <xdr:row>74</xdr:row>
      <xdr:rowOff>127246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808300"/>
          <a:ext cx="8382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127246</xdr:rowOff>
    </xdr:from>
    <xdr:to>
      <xdr:col>81</xdr:col>
      <xdr:colOff>50800</xdr:colOff>
      <xdr:row>74</xdr:row>
      <xdr:rowOff>132650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814546"/>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131352</xdr:rowOff>
    </xdr:from>
    <xdr:to>
      <xdr:col>76</xdr:col>
      <xdr:colOff>114300</xdr:colOff>
      <xdr:row>74</xdr:row>
      <xdr:rowOff>132650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818652"/>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131352</xdr:rowOff>
    </xdr:from>
    <xdr:to>
      <xdr:col>71</xdr:col>
      <xdr:colOff>177800</xdr:colOff>
      <xdr:row>74</xdr:row>
      <xdr:rowOff>147875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818652"/>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70200</xdr:rowOff>
    </xdr:from>
    <xdr:to>
      <xdr:col>85</xdr:col>
      <xdr:colOff>177800</xdr:colOff>
      <xdr:row>75</xdr:row>
      <xdr:rowOff>350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7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93077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6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76446</xdr:rowOff>
    </xdr:from>
    <xdr:to>
      <xdr:col>81</xdr:col>
      <xdr:colOff>101600</xdr:colOff>
      <xdr:row>75</xdr:row>
      <xdr:rowOff>6596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76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23123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5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81850</xdr:rowOff>
    </xdr:from>
    <xdr:to>
      <xdr:col>76</xdr:col>
      <xdr:colOff>165100</xdr:colOff>
      <xdr:row>75</xdr:row>
      <xdr:rowOff>12000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7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28527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5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80552</xdr:rowOff>
    </xdr:from>
    <xdr:to>
      <xdr:col>72</xdr:col>
      <xdr:colOff>38100</xdr:colOff>
      <xdr:row>75</xdr:row>
      <xdr:rowOff>10702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76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27229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54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97075</xdr:rowOff>
    </xdr:from>
    <xdr:to>
      <xdr:col>67</xdr:col>
      <xdr:colOff>101600</xdr:colOff>
      <xdr:row>75</xdr:row>
      <xdr:rowOff>27225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7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43752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55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134618</xdr:rowOff>
    </xdr:from>
    <xdr:to>
      <xdr:col>85</xdr:col>
      <xdr:colOff>127000</xdr:colOff>
      <xdr:row>98</xdr:row>
      <xdr:rowOff>46568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65268"/>
          <a:ext cx="838200" cy="8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47947</xdr:rowOff>
    </xdr:from>
    <xdr:to>
      <xdr:col>81</xdr:col>
      <xdr:colOff>50800</xdr:colOff>
      <xdr:row>97</xdr:row>
      <xdr:rowOff>134618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678597"/>
          <a:ext cx="889000" cy="8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47947</xdr:rowOff>
    </xdr:from>
    <xdr:to>
      <xdr:col>76</xdr:col>
      <xdr:colOff>114300</xdr:colOff>
      <xdr:row>97</xdr:row>
      <xdr:rowOff>120786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78597"/>
          <a:ext cx="889000" cy="7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115483</xdr:rowOff>
    </xdr:from>
    <xdr:to>
      <xdr:col>71</xdr:col>
      <xdr:colOff>177800</xdr:colOff>
      <xdr:row>97</xdr:row>
      <xdr:rowOff>120786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46133"/>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167218</xdr:rowOff>
    </xdr:from>
    <xdr:to>
      <xdr:col>85</xdr:col>
      <xdr:colOff>177800</xdr:colOff>
      <xdr:row>98</xdr:row>
      <xdr:rowOff>97368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9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145645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7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83818</xdr:rowOff>
    </xdr:from>
    <xdr:to>
      <xdr:col>81</xdr:col>
      <xdr:colOff>101600</xdr:colOff>
      <xdr:row>98</xdr:row>
      <xdr:rowOff>13968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30495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8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168597</xdr:rowOff>
    </xdr:from>
    <xdr:to>
      <xdr:col>76</xdr:col>
      <xdr:colOff>165100</xdr:colOff>
      <xdr:row>97</xdr:row>
      <xdr:rowOff>98747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2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115274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40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69986</xdr:rowOff>
    </xdr:from>
    <xdr:to>
      <xdr:col>72</xdr:col>
      <xdr:colOff>38100</xdr:colOff>
      <xdr:row>98</xdr:row>
      <xdr:rowOff>136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16663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7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64683</xdr:rowOff>
    </xdr:from>
    <xdr:to>
      <xdr:col>67</xdr:col>
      <xdr:colOff>101600</xdr:colOff>
      <xdr:row>97</xdr:row>
      <xdr:rowOff>166283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6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4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88722</xdr:rowOff>
    </xdr:from>
    <xdr:to>
      <xdr:col>116</xdr:col>
      <xdr:colOff>63500</xdr:colOff>
      <xdr:row>59</xdr:row>
      <xdr:rowOff>91563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04272"/>
          <a:ext cx="8382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90225</xdr:rowOff>
    </xdr:from>
    <xdr:to>
      <xdr:col>111</xdr:col>
      <xdr:colOff>177800</xdr:colOff>
      <xdr:row>59</xdr:row>
      <xdr:rowOff>91563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05775"/>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86730</xdr:rowOff>
    </xdr:from>
    <xdr:to>
      <xdr:col>107</xdr:col>
      <xdr:colOff>50800</xdr:colOff>
      <xdr:row>59</xdr:row>
      <xdr:rowOff>90225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02280"/>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82909</xdr:rowOff>
    </xdr:from>
    <xdr:to>
      <xdr:col>102</xdr:col>
      <xdr:colOff>114300</xdr:colOff>
      <xdr:row>59</xdr:row>
      <xdr:rowOff>86730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98459"/>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37922</xdr:rowOff>
    </xdr:from>
    <xdr:to>
      <xdr:col>116</xdr:col>
      <xdr:colOff>114300</xdr:colOff>
      <xdr:row>59</xdr:row>
      <xdr:rowOff>139522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124299</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68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40763</xdr:rowOff>
    </xdr:from>
    <xdr:to>
      <xdr:col>112</xdr:col>
      <xdr:colOff>38100</xdr:colOff>
      <xdr:row>59</xdr:row>
      <xdr:rowOff>142363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133490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49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39425</xdr:rowOff>
    </xdr:from>
    <xdr:to>
      <xdr:col>107</xdr:col>
      <xdr:colOff>101600</xdr:colOff>
      <xdr:row>59</xdr:row>
      <xdr:rowOff>141025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132152</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47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35930</xdr:rowOff>
    </xdr:from>
    <xdr:to>
      <xdr:col>102</xdr:col>
      <xdr:colOff>165100</xdr:colOff>
      <xdr:row>59</xdr:row>
      <xdr:rowOff>137530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128657</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4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32109</xdr:rowOff>
    </xdr:from>
    <xdr:to>
      <xdr:col>98</xdr:col>
      <xdr:colOff>38100</xdr:colOff>
      <xdr:row>59</xdr:row>
      <xdr:rowOff>133709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4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124836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40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32519</xdr:rowOff>
    </xdr:from>
    <xdr:to>
      <xdr:col>116</xdr:col>
      <xdr:colOff>63500</xdr:colOff>
      <xdr:row>75</xdr:row>
      <xdr:rowOff>84771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91269"/>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149214</xdr:rowOff>
    </xdr:from>
    <xdr:to>
      <xdr:col>111</xdr:col>
      <xdr:colOff>177800</xdr:colOff>
      <xdr:row>75</xdr:row>
      <xdr:rowOff>84771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836514"/>
          <a:ext cx="889000" cy="10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149214</xdr:rowOff>
    </xdr:from>
    <xdr:to>
      <xdr:col>107</xdr:col>
      <xdr:colOff>50800</xdr:colOff>
      <xdr:row>75</xdr:row>
      <xdr:rowOff>27599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836514"/>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63315</xdr:rowOff>
    </xdr:from>
    <xdr:to>
      <xdr:col>102</xdr:col>
      <xdr:colOff>114300</xdr:colOff>
      <xdr:row>75</xdr:row>
      <xdr:rowOff>27599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750615"/>
          <a:ext cx="889000" cy="13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18439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153169</xdr:rowOff>
    </xdr:from>
    <xdr:to>
      <xdr:col>116</xdr:col>
      <xdr:colOff>114300</xdr:colOff>
      <xdr:row>75</xdr:row>
      <xdr:rowOff>83319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4596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9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33971</xdr:rowOff>
    </xdr:from>
    <xdr:to>
      <xdr:col>112</xdr:col>
      <xdr:colOff>38100</xdr:colOff>
      <xdr:row>75</xdr:row>
      <xdr:rowOff>135571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152098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98414</xdr:rowOff>
    </xdr:from>
    <xdr:to>
      <xdr:col>107</xdr:col>
      <xdr:colOff>101600</xdr:colOff>
      <xdr:row>75</xdr:row>
      <xdr:rowOff>28564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45091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56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148249</xdr:rowOff>
    </xdr:from>
    <xdr:to>
      <xdr:col>102</xdr:col>
      <xdr:colOff>165100</xdr:colOff>
      <xdr:row>75</xdr:row>
      <xdr:rowOff>78399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94926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1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12515</xdr:rowOff>
    </xdr:from>
    <xdr:to>
      <xdr:col>98</xdr:col>
      <xdr:colOff>38100</xdr:colOff>
      <xdr:row>74</xdr:row>
      <xdr:rowOff>114115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6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130642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1,239,754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類似団体内平均値より高コストとなっている扶助費については，住民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160,269</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a:t>
          </a:r>
        </a:p>
        <a:p>
          <a:r>
            <a:rPr kumimoji="1" lang="ja-JP" altLang="en-US" sz="1300">
              <a:latin typeface="ＭＳ Ｐゴシック" panose="020B0600070205080204" pitchFamily="50" charset="-128"/>
              <a:ea typeface="ＭＳ Ｐゴシック" panose="020B0600070205080204" pitchFamily="50" charset="-128"/>
            </a:rPr>
            <a:t>扶助費については，削減の難しい経費ではあるが，各福祉費ともに福祉計画を策定しており，目標値の設定や資格審査の適正化，各種手当の見直し等により歳出の適正化に努める。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256,675</a:t>
          </a:r>
          <a:r>
            <a:rPr kumimoji="1" lang="ja-JP" altLang="en-US" sz="1300">
              <a:latin typeface="ＭＳ Ｐゴシック" panose="020B0600070205080204" pitchFamily="50" charset="-128"/>
              <a:ea typeface="ＭＳ Ｐゴシック" panose="020B0600070205080204" pitchFamily="50" charset="-128"/>
            </a:rPr>
            <a:t>円で新庁舎建設事業や他の大型事業等の新規整備によるもので，類似団体内平均値よりも大きく上回っている。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その他，公共施設を多く保有しており，老朽化のため更新の必要な施設が今後増えることから，公共施設等総合管理計画に基づき更新を行っていく。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10,417
10,374
104.92
11,300,653
10,568,125
483,297
5,184,552
9,225,189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157074</xdr:rowOff>
    </xdr:from>
    <xdr:to>
      <xdr:col>24</xdr:col>
      <xdr:colOff>63500</xdr:colOff>
      <xdr:row>33</xdr:row>
      <xdr:rowOff>25171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643474"/>
          <a:ext cx="838200" cy="3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77978</xdr:rowOff>
    </xdr:from>
    <xdr:to>
      <xdr:col>19</xdr:col>
      <xdr:colOff>177800</xdr:colOff>
      <xdr:row>32</xdr:row>
      <xdr:rowOff>157074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564378"/>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77978</xdr:rowOff>
    </xdr:from>
    <xdr:to>
      <xdr:col>15</xdr:col>
      <xdr:colOff>50800</xdr:colOff>
      <xdr:row>32</xdr:row>
      <xdr:rowOff>104496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564378"/>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149394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104496</xdr:rowOff>
    </xdr:from>
    <xdr:to>
      <xdr:col>10</xdr:col>
      <xdr:colOff>114300</xdr:colOff>
      <xdr:row>33</xdr:row>
      <xdr:rowOff>58547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590896"/>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145821</xdr:rowOff>
    </xdr:from>
    <xdr:to>
      <xdr:col>24</xdr:col>
      <xdr:colOff>114300</xdr:colOff>
      <xdr:row>33</xdr:row>
      <xdr:rowOff>75971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3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168698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8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106274</xdr:rowOff>
    </xdr:from>
    <xdr:to>
      <xdr:col>20</xdr:col>
      <xdr:colOff>38100</xdr:colOff>
      <xdr:row>33</xdr:row>
      <xdr:rowOff>36424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52951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6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27178</xdr:rowOff>
    </xdr:from>
    <xdr:to>
      <xdr:col>15</xdr:col>
      <xdr:colOff>101600</xdr:colOff>
      <xdr:row>32</xdr:row>
      <xdr:rowOff>128778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145305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28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53696</xdr:rowOff>
    </xdr:from>
    <xdr:to>
      <xdr:col>10</xdr:col>
      <xdr:colOff>165100</xdr:colOff>
      <xdr:row>32</xdr:row>
      <xdr:rowOff>155296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1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7747</xdr:rowOff>
    </xdr:from>
    <xdr:to>
      <xdr:col>6</xdr:col>
      <xdr:colOff>38100</xdr:colOff>
      <xdr:row>33</xdr:row>
      <xdr:rowOff>109347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125874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4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7588</xdr:rowOff>
    </xdr:from>
    <xdr:to>
      <xdr:col>24</xdr:col>
      <xdr:colOff>63500</xdr:colOff>
      <xdr:row>54</xdr:row>
      <xdr:rowOff>90943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94438"/>
          <a:ext cx="838200" cy="25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7588</xdr:rowOff>
    </xdr:from>
    <xdr:to>
      <xdr:col>19</xdr:col>
      <xdr:colOff>177800</xdr:colOff>
      <xdr:row>55</xdr:row>
      <xdr:rowOff>107966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94438"/>
          <a:ext cx="889000" cy="44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107966</xdr:rowOff>
    </xdr:from>
    <xdr:to>
      <xdr:col>15</xdr:col>
      <xdr:colOff>50800</xdr:colOff>
      <xdr:row>55</xdr:row>
      <xdr:rowOff>167460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37716"/>
          <a:ext cx="889000" cy="5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3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167460</xdr:rowOff>
    </xdr:from>
    <xdr:to>
      <xdr:col>10</xdr:col>
      <xdr:colOff>114300</xdr:colOff>
      <xdr:row>56</xdr:row>
      <xdr:rowOff>43616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97210"/>
          <a:ext cx="889000" cy="4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40143</xdr:rowOff>
    </xdr:from>
    <xdr:to>
      <xdr:col>24</xdr:col>
      <xdr:colOff>114300</xdr:colOff>
      <xdr:row>54</xdr:row>
      <xdr:rowOff>141743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2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63020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4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128238</xdr:rowOff>
    </xdr:from>
    <xdr:to>
      <xdr:col>20</xdr:col>
      <xdr:colOff>38100</xdr:colOff>
      <xdr:row>53</xdr:row>
      <xdr:rowOff>58388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4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74915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81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57166</xdr:rowOff>
    </xdr:from>
    <xdr:to>
      <xdr:col>15</xdr:col>
      <xdr:colOff>101600</xdr:colOff>
      <xdr:row>55</xdr:row>
      <xdr:rowOff>158766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8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3843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26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116660</xdr:rowOff>
    </xdr:from>
    <xdr:to>
      <xdr:col>10</xdr:col>
      <xdr:colOff>165100</xdr:colOff>
      <xdr:row>56</xdr:row>
      <xdr:rowOff>46810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63337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32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164266</xdr:rowOff>
    </xdr:from>
    <xdr:to>
      <xdr:col>6</xdr:col>
      <xdr:colOff>38100</xdr:colOff>
      <xdr:row>56</xdr:row>
      <xdr:rowOff>94416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110943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36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43976</xdr:rowOff>
    </xdr:from>
    <xdr:to>
      <xdr:col>24</xdr:col>
      <xdr:colOff>63500</xdr:colOff>
      <xdr:row>76</xdr:row>
      <xdr:rowOff>32342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31276"/>
          <a:ext cx="838200" cy="33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32342</xdr:rowOff>
    </xdr:from>
    <xdr:to>
      <xdr:col>19</xdr:col>
      <xdr:colOff>177800</xdr:colOff>
      <xdr:row>76</xdr:row>
      <xdr:rowOff>107245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62542"/>
          <a:ext cx="889000" cy="7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107245</xdr:rowOff>
    </xdr:from>
    <xdr:to>
      <xdr:col>15</xdr:col>
      <xdr:colOff>50800</xdr:colOff>
      <xdr:row>77</xdr:row>
      <xdr:rowOff>7178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37445"/>
          <a:ext cx="889000" cy="7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17810</xdr:rowOff>
    </xdr:from>
    <xdr:to>
      <xdr:col>10</xdr:col>
      <xdr:colOff>114300</xdr:colOff>
      <xdr:row>77</xdr:row>
      <xdr:rowOff>7178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48010"/>
          <a:ext cx="889000" cy="16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164626</xdr:rowOff>
    </xdr:from>
    <xdr:to>
      <xdr:col>24</xdr:col>
      <xdr:colOff>114300</xdr:colOff>
      <xdr:row>74</xdr:row>
      <xdr:rowOff>94776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8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16053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3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152992</xdr:rowOff>
    </xdr:from>
    <xdr:to>
      <xdr:col>20</xdr:col>
      <xdr:colOff>38100</xdr:colOff>
      <xdr:row>76</xdr:row>
      <xdr:rowOff>83142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1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99670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8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56445</xdr:rowOff>
    </xdr:from>
    <xdr:to>
      <xdr:col>15</xdr:col>
      <xdr:colOff>101600</xdr:colOff>
      <xdr:row>76</xdr:row>
      <xdr:rowOff>158045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6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127828</xdr:rowOff>
    </xdr:from>
    <xdr:to>
      <xdr:col>10</xdr:col>
      <xdr:colOff>165100</xdr:colOff>
      <xdr:row>77</xdr:row>
      <xdr:rowOff>57978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74504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3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138461</xdr:rowOff>
    </xdr:from>
    <xdr:to>
      <xdr:col>6</xdr:col>
      <xdr:colOff>38100</xdr:colOff>
      <xdr:row>76</xdr:row>
      <xdr:rowOff>68610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97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85138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7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98010</xdr:rowOff>
    </xdr:from>
    <xdr:to>
      <xdr:col>24</xdr:col>
      <xdr:colOff>63500</xdr:colOff>
      <xdr:row>95</xdr:row>
      <xdr:rowOff>128991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385760"/>
          <a:ext cx="8382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128991</xdr:rowOff>
    </xdr:from>
    <xdr:to>
      <xdr:col>19</xdr:col>
      <xdr:colOff>177800</xdr:colOff>
      <xdr:row>96</xdr:row>
      <xdr:rowOff>63027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16741"/>
          <a:ext cx="889000" cy="10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63027</xdr:rowOff>
    </xdr:from>
    <xdr:to>
      <xdr:col>15</xdr:col>
      <xdr:colOff>50800</xdr:colOff>
      <xdr:row>96</xdr:row>
      <xdr:rowOff>71583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22227"/>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45517</xdr:rowOff>
    </xdr:from>
    <xdr:to>
      <xdr:col>10</xdr:col>
      <xdr:colOff>114300</xdr:colOff>
      <xdr:row>96</xdr:row>
      <xdr:rowOff>71583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504717"/>
          <a:ext cx="889000" cy="2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47210</xdr:rowOff>
    </xdr:from>
    <xdr:to>
      <xdr:col>24</xdr:col>
      <xdr:colOff>114300</xdr:colOff>
      <xdr:row>95</xdr:row>
      <xdr:rowOff>148810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33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70087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18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78191</xdr:rowOff>
    </xdr:from>
    <xdr:to>
      <xdr:col>20</xdr:col>
      <xdr:colOff>38100</xdr:colOff>
      <xdr:row>96</xdr:row>
      <xdr:rowOff>8341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36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24868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14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12227</xdr:rowOff>
    </xdr:from>
    <xdr:to>
      <xdr:col>15</xdr:col>
      <xdr:colOff>101600</xdr:colOff>
      <xdr:row>96</xdr:row>
      <xdr:rowOff>113827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7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104954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56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20783</xdr:rowOff>
    </xdr:from>
    <xdr:to>
      <xdr:col>10</xdr:col>
      <xdr:colOff>165100</xdr:colOff>
      <xdr:row>96</xdr:row>
      <xdr:rowOff>122383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113510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57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166167</xdr:rowOff>
    </xdr:from>
    <xdr:to>
      <xdr:col>6</xdr:col>
      <xdr:colOff>38100</xdr:colOff>
      <xdr:row>96</xdr:row>
      <xdr:rowOff>96317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112844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101727</xdr:rowOff>
    </xdr:from>
    <xdr:to>
      <xdr:col>55</xdr:col>
      <xdr:colOff>0</xdr:colOff>
      <xdr:row>38</xdr:row>
      <xdr:rowOff>105537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1682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64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101727</xdr:rowOff>
    </xdr:from>
    <xdr:to>
      <xdr:col>50</xdr:col>
      <xdr:colOff>114300</xdr:colOff>
      <xdr:row>38</xdr:row>
      <xdr:rowOff>113538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16827"/>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113538</xdr:rowOff>
    </xdr:from>
    <xdr:to>
      <xdr:col>45</xdr:col>
      <xdr:colOff>177800</xdr:colOff>
      <xdr:row>38</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28638"/>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12082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114808</xdr:rowOff>
    </xdr:from>
    <xdr:to>
      <xdr:col>41</xdr:col>
      <xdr:colOff>50800</xdr:colOff>
      <xdr:row>38</xdr:row>
      <xdr:rowOff>116586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29908"/>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68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6367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6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54737</xdr:rowOff>
    </xdr:from>
    <xdr:to>
      <xdr:col>55</xdr:col>
      <xdr:colOff>50800</xdr:colOff>
      <xdr:row>38</xdr:row>
      <xdr:rowOff>156337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14114</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57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50927</xdr:rowOff>
    </xdr:from>
    <xdr:to>
      <xdr:col>50</xdr:col>
      <xdr:colOff>165100</xdr:colOff>
      <xdr:row>38</xdr:row>
      <xdr:rowOff>152527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169054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34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62738</xdr:rowOff>
    </xdr:from>
    <xdr:to>
      <xdr:col>46</xdr:col>
      <xdr:colOff>38100</xdr:colOff>
      <xdr:row>38</xdr:row>
      <xdr:rowOff>164338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9415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35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64008</xdr:rowOff>
    </xdr:from>
    <xdr:to>
      <xdr:col>41</xdr:col>
      <xdr:colOff>101600</xdr:colOff>
      <xdr:row>38</xdr:row>
      <xdr:rowOff>165608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10685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354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65786</xdr:rowOff>
    </xdr:from>
    <xdr:to>
      <xdr:col>36</xdr:col>
      <xdr:colOff>165100</xdr:colOff>
      <xdr:row>38</xdr:row>
      <xdr:rowOff>167386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12463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35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44633</xdr:rowOff>
    </xdr:from>
    <xdr:to>
      <xdr:col>55</xdr:col>
      <xdr:colOff>0</xdr:colOff>
      <xdr:row>55</xdr:row>
      <xdr:rowOff>34643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302933"/>
          <a:ext cx="838200" cy="16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34643</xdr:rowOff>
    </xdr:from>
    <xdr:to>
      <xdr:col>50</xdr:col>
      <xdr:colOff>114300</xdr:colOff>
      <xdr:row>55</xdr:row>
      <xdr:rowOff>143563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464393"/>
          <a:ext cx="889000" cy="10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157325</xdr:rowOff>
    </xdr:from>
    <xdr:to>
      <xdr:col>45</xdr:col>
      <xdr:colOff>177800</xdr:colOff>
      <xdr:row>55</xdr:row>
      <xdr:rowOff>143563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415625"/>
          <a:ext cx="889000" cy="1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37693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157325</xdr:rowOff>
    </xdr:from>
    <xdr:to>
      <xdr:col>41</xdr:col>
      <xdr:colOff>50800</xdr:colOff>
      <xdr:row>56</xdr:row>
      <xdr:rowOff>2418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415625"/>
          <a:ext cx="889000" cy="18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165283</xdr:rowOff>
    </xdr:from>
    <xdr:to>
      <xdr:col>55</xdr:col>
      <xdr:colOff>50800</xdr:colOff>
      <xdr:row>54</xdr:row>
      <xdr:rowOff>95433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2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16710</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10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155293</xdr:rowOff>
    </xdr:from>
    <xdr:to>
      <xdr:col>50</xdr:col>
      <xdr:colOff>165100</xdr:colOff>
      <xdr:row>55</xdr:row>
      <xdr:rowOff>85443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101970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18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92763</xdr:rowOff>
    </xdr:from>
    <xdr:to>
      <xdr:col>46</xdr:col>
      <xdr:colOff>38100</xdr:colOff>
      <xdr:row>56</xdr:row>
      <xdr:rowOff>22913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2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39440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29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106525</xdr:rowOff>
    </xdr:from>
    <xdr:to>
      <xdr:col>41</xdr:col>
      <xdr:colOff>101600</xdr:colOff>
      <xdr:row>55</xdr:row>
      <xdr:rowOff>36675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3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53202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14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123068</xdr:rowOff>
    </xdr:from>
    <xdr:to>
      <xdr:col>36</xdr:col>
      <xdr:colOff>165100</xdr:colOff>
      <xdr:row>56</xdr:row>
      <xdr:rowOff>53218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5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69745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3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31104</xdr:rowOff>
    </xdr:from>
    <xdr:to>
      <xdr:col>55</xdr:col>
      <xdr:colOff>0</xdr:colOff>
      <xdr:row>78</xdr:row>
      <xdr:rowOff>30691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32754"/>
          <a:ext cx="838200" cy="17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31104</xdr:rowOff>
    </xdr:from>
    <xdr:to>
      <xdr:col>50</xdr:col>
      <xdr:colOff>114300</xdr:colOff>
      <xdr:row>78</xdr:row>
      <xdr:rowOff>168548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32754"/>
          <a:ext cx="889000" cy="30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168548</xdr:rowOff>
    </xdr:from>
    <xdr:to>
      <xdr:col>45</xdr:col>
      <xdr:colOff>177800</xdr:colOff>
      <xdr:row>79</xdr:row>
      <xdr:rowOff>39193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41648"/>
          <a:ext cx="8890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17573</xdr:rowOff>
    </xdr:from>
    <xdr:to>
      <xdr:col>41</xdr:col>
      <xdr:colOff>50800</xdr:colOff>
      <xdr:row>79</xdr:row>
      <xdr:rowOff>39193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62123"/>
          <a:ext cx="889000" cy="2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151341</xdr:rowOff>
    </xdr:from>
    <xdr:to>
      <xdr:col>55</xdr:col>
      <xdr:colOff>50800</xdr:colOff>
      <xdr:row>78</xdr:row>
      <xdr:rowOff>81491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129768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151754</xdr:rowOff>
    </xdr:from>
    <xdr:to>
      <xdr:col>50</xdr:col>
      <xdr:colOff>165100</xdr:colOff>
      <xdr:row>77</xdr:row>
      <xdr:rowOff>81904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98431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117748</xdr:rowOff>
    </xdr:from>
    <xdr:to>
      <xdr:col>46</xdr:col>
      <xdr:colOff>38100</xdr:colOff>
      <xdr:row>79</xdr:row>
      <xdr:rowOff>47898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39025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8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159843</xdr:rowOff>
    </xdr:from>
    <xdr:to>
      <xdr:col>41</xdr:col>
      <xdr:colOff>101600</xdr:colOff>
      <xdr:row>79</xdr:row>
      <xdr:rowOff>89993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81120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2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138223</xdr:rowOff>
    </xdr:from>
    <xdr:to>
      <xdr:col>36</xdr:col>
      <xdr:colOff>165100</xdr:colOff>
      <xdr:row>79</xdr:row>
      <xdr:rowOff>68373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59500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138116</xdr:rowOff>
    </xdr:from>
    <xdr:to>
      <xdr:col>55</xdr:col>
      <xdr:colOff>0</xdr:colOff>
      <xdr:row>95</xdr:row>
      <xdr:rowOff>63401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254416"/>
          <a:ext cx="838200" cy="9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63401</xdr:rowOff>
    </xdr:from>
    <xdr:to>
      <xdr:col>50</xdr:col>
      <xdr:colOff>114300</xdr:colOff>
      <xdr:row>95</xdr:row>
      <xdr:rowOff>96061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351151"/>
          <a:ext cx="889000" cy="3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96061</xdr:rowOff>
    </xdr:from>
    <xdr:to>
      <xdr:col>45</xdr:col>
      <xdr:colOff>177800</xdr:colOff>
      <xdr:row>95</xdr:row>
      <xdr:rowOff>168839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383811"/>
          <a:ext cx="889000" cy="7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90742</xdr:rowOff>
    </xdr:from>
    <xdr:to>
      <xdr:col>41</xdr:col>
      <xdr:colOff>50800</xdr:colOff>
      <xdr:row>95</xdr:row>
      <xdr:rowOff>168839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378492"/>
          <a:ext cx="889000" cy="7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149607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87316</xdr:rowOff>
    </xdr:from>
    <xdr:to>
      <xdr:col>55</xdr:col>
      <xdr:colOff>50800</xdr:colOff>
      <xdr:row>95</xdr:row>
      <xdr:rowOff>17466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110193</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05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12601</xdr:rowOff>
    </xdr:from>
    <xdr:to>
      <xdr:col>50</xdr:col>
      <xdr:colOff>165100</xdr:colOff>
      <xdr:row>95</xdr:row>
      <xdr:rowOff>114201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0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130728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0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45261</xdr:rowOff>
    </xdr:from>
    <xdr:to>
      <xdr:col>46</xdr:col>
      <xdr:colOff>38100</xdr:colOff>
      <xdr:row>95</xdr:row>
      <xdr:rowOff>146861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163388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10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118039</xdr:rowOff>
    </xdr:from>
    <xdr:to>
      <xdr:col>41</xdr:col>
      <xdr:colOff>101600</xdr:colOff>
      <xdr:row>96</xdr:row>
      <xdr:rowOff>48189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0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64716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18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39942</xdr:rowOff>
    </xdr:from>
    <xdr:to>
      <xdr:col>36</xdr:col>
      <xdr:colOff>165100</xdr:colOff>
      <xdr:row>95</xdr:row>
      <xdr:rowOff>141542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3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158069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1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11243</xdr:rowOff>
    </xdr:from>
    <xdr:to>
      <xdr:col>85</xdr:col>
      <xdr:colOff>127000</xdr:colOff>
      <xdr:row>36</xdr:row>
      <xdr:rowOff>75888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497643"/>
          <a:ext cx="838200" cy="7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75888</xdr:rowOff>
    </xdr:from>
    <xdr:to>
      <xdr:col>81</xdr:col>
      <xdr:colOff>50800</xdr:colOff>
      <xdr:row>36</xdr:row>
      <xdr:rowOff>164258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48088"/>
          <a:ext cx="889000" cy="8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158086</xdr:rowOff>
    </xdr:from>
    <xdr:to>
      <xdr:col>76</xdr:col>
      <xdr:colOff>114300</xdr:colOff>
      <xdr:row>36</xdr:row>
      <xdr:rowOff>164258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30286"/>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158086</xdr:rowOff>
    </xdr:from>
    <xdr:to>
      <xdr:col>71</xdr:col>
      <xdr:colOff>177800</xdr:colOff>
      <xdr:row>37</xdr:row>
      <xdr:rowOff>53599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30286"/>
          <a:ext cx="889000" cy="6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131893</xdr:rowOff>
    </xdr:from>
    <xdr:to>
      <xdr:col>85</xdr:col>
      <xdr:colOff>177800</xdr:colOff>
      <xdr:row>32</xdr:row>
      <xdr:rowOff>62043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4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154770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25088</xdr:rowOff>
    </xdr:from>
    <xdr:to>
      <xdr:col>81</xdr:col>
      <xdr:colOff>101600</xdr:colOff>
      <xdr:row>36</xdr:row>
      <xdr:rowOff>126688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143215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113458</xdr:rowOff>
    </xdr:from>
    <xdr:to>
      <xdr:col>76</xdr:col>
      <xdr:colOff>165100</xdr:colOff>
      <xdr:row>37</xdr:row>
      <xdr:rowOff>43608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34735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37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107286</xdr:rowOff>
    </xdr:from>
    <xdr:to>
      <xdr:col>72</xdr:col>
      <xdr:colOff>38100</xdr:colOff>
      <xdr:row>37</xdr:row>
      <xdr:rowOff>37436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28563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37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2799</xdr:rowOff>
    </xdr:from>
    <xdr:to>
      <xdr:col>67</xdr:col>
      <xdr:colOff>101600</xdr:colOff>
      <xdr:row>37</xdr:row>
      <xdr:rowOff>104399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95526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5159</xdr:rowOff>
    </xdr:from>
    <xdr:to>
      <xdr:col>85</xdr:col>
      <xdr:colOff>127000</xdr:colOff>
      <xdr:row>56</xdr:row>
      <xdr:rowOff>109941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606359"/>
          <a:ext cx="838200" cy="10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5159</xdr:rowOff>
    </xdr:from>
    <xdr:to>
      <xdr:col>81</xdr:col>
      <xdr:colOff>50800</xdr:colOff>
      <xdr:row>57</xdr:row>
      <xdr:rowOff>6815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06359"/>
          <a:ext cx="889000" cy="17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148867</xdr:rowOff>
    </xdr:from>
    <xdr:to>
      <xdr:col>76</xdr:col>
      <xdr:colOff>114300</xdr:colOff>
      <xdr:row>57</xdr:row>
      <xdr:rowOff>6815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750067"/>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148867</xdr:rowOff>
    </xdr:from>
    <xdr:to>
      <xdr:col>71</xdr:col>
      <xdr:colOff>177800</xdr:colOff>
      <xdr:row>57</xdr:row>
      <xdr:rowOff>65497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50067"/>
          <a:ext cx="889000" cy="8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59141</xdr:rowOff>
    </xdr:from>
    <xdr:to>
      <xdr:col>85</xdr:col>
      <xdr:colOff>177800</xdr:colOff>
      <xdr:row>56</xdr:row>
      <xdr:rowOff>160741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6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82018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1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125809</xdr:rowOff>
    </xdr:from>
    <xdr:to>
      <xdr:col>81</xdr:col>
      <xdr:colOff>101600</xdr:colOff>
      <xdr:row>56</xdr:row>
      <xdr:rowOff>55959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5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72486</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33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127465</xdr:rowOff>
    </xdr:from>
    <xdr:to>
      <xdr:col>76</xdr:col>
      <xdr:colOff>165100</xdr:colOff>
      <xdr:row>57</xdr:row>
      <xdr:rowOff>57615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48742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2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98067</xdr:rowOff>
    </xdr:from>
    <xdr:to>
      <xdr:col>72</xdr:col>
      <xdr:colOff>38100</xdr:colOff>
      <xdr:row>57</xdr:row>
      <xdr:rowOff>28217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44744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7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14697</xdr:rowOff>
    </xdr:from>
    <xdr:to>
      <xdr:col>67</xdr:col>
      <xdr:colOff>101600</xdr:colOff>
      <xdr:row>57</xdr:row>
      <xdr:rowOff>116297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107424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8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148844</xdr:rowOff>
    </xdr:from>
    <xdr:to>
      <xdr:col>85</xdr:col>
      <xdr:colOff>127000</xdr:colOff>
      <xdr:row>79</xdr:row>
      <xdr:rowOff>9283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21944"/>
          <a:ext cx="8382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146938</xdr:rowOff>
    </xdr:from>
    <xdr:to>
      <xdr:col>81</xdr:col>
      <xdr:colOff>50800</xdr:colOff>
      <xdr:row>79</xdr:row>
      <xdr:rowOff>9283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348588"/>
          <a:ext cx="889000" cy="2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146938</xdr:rowOff>
    </xdr:from>
    <xdr:to>
      <xdr:col>76</xdr:col>
      <xdr:colOff>114300</xdr:colOff>
      <xdr:row>78</xdr:row>
      <xdr:rowOff>97885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348588"/>
          <a:ext cx="889000" cy="12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133317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97885</xdr:rowOff>
    </xdr:from>
    <xdr:to>
      <xdr:col>71</xdr:col>
      <xdr:colOff>177800</xdr:colOff>
      <xdr:row>79</xdr:row>
      <xdr:rowOff>36849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470985"/>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168445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98044</xdr:rowOff>
    </xdr:from>
    <xdr:to>
      <xdr:col>85</xdr:col>
      <xdr:colOff>177800</xdr:colOff>
      <xdr:row>79</xdr:row>
      <xdr:rowOff>28194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12971</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8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129933</xdr:rowOff>
    </xdr:from>
    <xdr:to>
      <xdr:col>81</xdr:col>
      <xdr:colOff>101600</xdr:colOff>
      <xdr:row>79</xdr:row>
      <xdr:rowOff>60083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51210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9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96138</xdr:rowOff>
    </xdr:from>
    <xdr:to>
      <xdr:col>76</xdr:col>
      <xdr:colOff>165100</xdr:colOff>
      <xdr:row>78</xdr:row>
      <xdr:rowOff>26288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2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42815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307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47085</xdr:rowOff>
    </xdr:from>
    <xdr:to>
      <xdr:col>72</xdr:col>
      <xdr:colOff>38100</xdr:colOff>
      <xdr:row>78</xdr:row>
      <xdr:rowOff>148685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165212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19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157499</xdr:rowOff>
    </xdr:from>
    <xdr:to>
      <xdr:col>67</xdr:col>
      <xdr:colOff>101600</xdr:colOff>
      <xdr:row>79</xdr:row>
      <xdr:rowOff>87649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78776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2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121000</xdr:rowOff>
    </xdr:from>
    <xdr:to>
      <xdr:col>85</xdr:col>
      <xdr:colOff>127000</xdr:colOff>
      <xdr:row>94</xdr:row>
      <xdr:rowOff>127246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237300"/>
          <a:ext cx="8382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127246</xdr:rowOff>
    </xdr:from>
    <xdr:to>
      <xdr:col>81</xdr:col>
      <xdr:colOff>50800</xdr:colOff>
      <xdr:row>94</xdr:row>
      <xdr:rowOff>132649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243546"/>
          <a:ext cx="8890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131352</xdr:rowOff>
    </xdr:from>
    <xdr:to>
      <xdr:col>76</xdr:col>
      <xdr:colOff>114300</xdr:colOff>
      <xdr:row>94</xdr:row>
      <xdr:rowOff>132649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247652"/>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131352</xdr:rowOff>
    </xdr:from>
    <xdr:to>
      <xdr:col>71</xdr:col>
      <xdr:colOff>177800</xdr:colOff>
      <xdr:row>94</xdr:row>
      <xdr:rowOff>147875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247652"/>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70200</xdr:rowOff>
    </xdr:from>
    <xdr:to>
      <xdr:col>85</xdr:col>
      <xdr:colOff>177800</xdr:colOff>
      <xdr:row>95</xdr:row>
      <xdr:rowOff>350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1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93077</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03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76446</xdr:rowOff>
    </xdr:from>
    <xdr:to>
      <xdr:col>81</xdr:col>
      <xdr:colOff>101600</xdr:colOff>
      <xdr:row>95</xdr:row>
      <xdr:rowOff>6596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19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23123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59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81849</xdr:rowOff>
    </xdr:from>
    <xdr:to>
      <xdr:col>76</xdr:col>
      <xdr:colOff>165100</xdr:colOff>
      <xdr:row>95</xdr:row>
      <xdr:rowOff>11999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1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28526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597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80552</xdr:rowOff>
    </xdr:from>
    <xdr:to>
      <xdr:col>72</xdr:col>
      <xdr:colOff>38100</xdr:colOff>
      <xdr:row>95</xdr:row>
      <xdr:rowOff>10702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19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27229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59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97075</xdr:rowOff>
    </xdr:from>
    <xdr:to>
      <xdr:col>67</xdr:col>
      <xdr:colOff>101600</xdr:colOff>
      <xdr:row>95</xdr:row>
      <xdr:rowOff>27225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2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43752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598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民生費、消防費については，前年度より大幅に増加している。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民生費においては，住民税非課税世帯等に対する臨時特別給付金事業 や子育て世帯への臨時特別給付金事業等のためと考えられる。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消防費においては，防災行政デジタル無線整備事業のためと考えられる。</a:t>
          </a:r>
        </a:p>
        <a:p>
          <a:r>
            <a:rPr kumimoji="1" lang="ja-JP" altLang="en-US" sz="1300">
              <a:latin typeface="ＭＳ Ｐゴシック" panose="020B0600070205080204" pitchFamily="50" charset="-128"/>
              <a:ea typeface="ＭＳ Ｐゴシック" panose="020B0600070205080204" pitchFamily="50" charset="-128"/>
            </a:rPr>
            <a:t>総務費が大幅に減少しているが，これは特別定額給付金給付事業によるものである。</a:t>
          </a:r>
        </a:p>
        <a:p>
          <a:r>
            <a:rPr kumimoji="1" lang="ja-JP" altLang="en-US" sz="1300">
              <a:latin typeface="ＭＳ Ｐゴシック" panose="020B0600070205080204" pitchFamily="50" charset="-128"/>
              <a:ea typeface="ＭＳ Ｐゴシック" panose="020B0600070205080204" pitchFamily="50" charset="-128"/>
            </a:rPr>
            <a:t>民生費については，各種扶助費の支出があり，削減の難しい経費であるが，目標値の設定や資格審査の適正化，各種手当の見直しを図っていくことで適正化に努める。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また、公債費についてはほぼ横ばいであるが，新庁舎建設事業の償還開始のため，今後は増加傾向になると考えられる。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単年度収支は黒字となり，実質収支額は，継続的に黒字を確保している。財政調整基金残高については，財政健全化の取組を着実に実施したことにより，財政調整基金の積み立てが図られ，標準財政規模に対する財政調整基金残高も上昇した。</a:t>
          </a:r>
        </a:p>
        <a:p>
          <a:r>
            <a:rPr kumimoji="1" lang="ja-JP" altLang="en-US" sz="1200">
              <a:latin typeface="ＭＳ ゴシック" pitchFamily="49" charset="-128"/>
              <a:ea typeface="ＭＳ ゴシック" pitchFamily="49" charset="-128"/>
            </a:rPr>
            <a:t>　財政調整基金は，本町の財政運営に重要な役割を果たす基金であり，今後も中長期的な見通しにより，健全な財政運営に努め，適切に基金の積み立てを行う。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全会計において黒字となっているが，一般会計から特別会計への繰出金は年々増加しており，一般会計の負担が大きくなっている。</a:t>
          </a:r>
        </a:p>
        <a:p>
          <a:r>
            <a:rPr kumimoji="1" lang="ja-JP" altLang="en-US" sz="1400">
              <a:latin typeface="ＭＳ ゴシック" pitchFamily="49" charset="-128"/>
              <a:ea typeface="ＭＳ ゴシック" pitchFamily="49" charset="-128"/>
            </a:rPr>
            <a:t>　今後も，近年大型事業を行った水道事業や新設事業を実施している公共下水道事業への元利償還金に対する繰出金，維持管理経費の増加が予想されるため，公営企業会計は独立採算の原則に立ち返った企業経営に努め，その他特別会計についても引き続き持続可能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c r="B2" s="179" t="s">
        <v>81</v>
      </c>
      <c r="C2" s="179"/>
      <c r="D2" s="180"/>
    </row>
    <row r="3" spans="1:119" ht="18.75" customHeight="1" thickBot="1">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11300653</v>
      </c>
      <c r="BO4" s="489"/>
      <c r="BP4" s="489"/>
      <c r="BQ4" s="489"/>
      <c r="BR4" s="489"/>
      <c r="BS4" s="489"/>
      <c r="BT4" s="489"/>
      <c r="BU4" s="490"/>
      <c r="BV4" s="488">
        <v>10660806</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9.3000000000000007</v>
      </c>
      <c r="CU4" s="629"/>
      <c r="CV4" s="629"/>
      <c r="CW4" s="629"/>
      <c r="CX4" s="629"/>
      <c r="CY4" s="629"/>
      <c r="CZ4" s="629"/>
      <c r="DA4" s="630"/>
      <c r="DB4" s="628">
        <v>4.0999999999999996</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10568125</v>
      </c>
      <c r="BO5" s="460"/>
      <c r="BP5" s="460"/>
      <c r="BQ5" s="460"/>
      <c r="BR5" s="460"/>
      <c r="BS5" s="460"/>
      <c r="BT5" s="460"/>
      <c r="BU5" s="461"/>
      <c r="BV5" s="459">
        <v>10377472</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81.8</v>
      </c>
      <c r="CU5" s="457"/>
      <c r="CV5" s="457"/>
      <c r="CW5" s="457"/>
      <c r="CX5" s="457"/>
      <c r="CY5" s="457"/>
      <c r="CZ5" s="457"/>
      <c r="DA5" s="458"/>
      <c r="DB5" s="456">
        <v>87.3</v>
      </c>
      <c r="DC5" s="457"/>
      <c r="DD5" s="457"/>
      <c r="DE5" s="457"/>
      <c r="DF5" s="457"/>
      <c r="DG5" s="457"/>
      <c r="DH5" s="457"/>
      <c r="DI5" s="458"/>
    </row>
    <row r="6" spans="1:119" ht="18.75" customHeight="1">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732528</v>
      </c>
      <c r="BO6" s="460"/>
      <c r="BP6" s="460"/>
      <c r="BQ6" s="460"/>
      <c r="BR6" s="460"/>
      <c r="BS6" s="460"/>
      <c r="BT6" s="460"/>
      <c r="BU6" s="461"/>
      <c r="BV6" s="459">
        <v>283334</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84.7</v>
      </c>
      <c r="CU6" s="603"/>
      <c r="CV6" s="603"/>
      <c r="CW6" s="603"/>
      <c r="CX6" s="603"/>
      <c r="CY6" s="603"/>
      <c r="CZ6" s="603"/>
      <c r="DA6" s="604"/>
      <c r="DB6" s="602">
        <v>89.9</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249231</v>
      </c>
      <c r="BO7" s="460"/>
      <c r="BP7" s="460"/>
      <c r="BQ7" s="460"/>
      <c r="BR7" s="460"/>
      <c r="BS7" s="460"/>
      <c r="BT7" s="460"/>
      <c r="BU7" s="461"/>
      <c r="BV7" s="459">
        <v>84605</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5184552</v>
      </c>
      <c r="CU7" s="460"/>
      <c r="CV7" s="460"/>
      <c r="CW7" s="460"/>
      <c r="CX7" s="460"/>
      <c r="CY7" s="460"/>
      <c r="CZ7" s="460"/>
      <c r="DA7" s="461"/>
      <c r="DB7" s="459">
        <v>4876000</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105</v>
      </c>
      <c r="AV8" s="518"/>
      <c r="AW8" s="518"/>
      <c r="AX8" s="518"/>
      <c r="AY8" s="473" t="s">
        <v>109</v>
      </c>
      <c r="AZ8" s="474"/>
      <c r="BA8" s="474"/>
      <c r="BB8" s="474"/>
      <c r="BC8" s="474"/>
      <c r="BD8" s="474"/>
      <c r="BE8" s="474"/>
      <c r="BF8" s="474"/>
      <c r="BG8" s="474"/>
      <c r="BH8" s="474"/>
      <c r="BI8" s="474"/>
      <c r="BJ8" s="474"/>
      <c r="BK8" s="474"/>
      <c r="BL8" s="474"/>
      <c r="BM8" s="475"/>
      <c r="BN8" s="459">
        <v>483297</v>
      </c>
      <c r="BO8" s="460"/>
      <c r="BP8" s="460"/>
      <c r="BQ8" s="460"/>
      <c r="BR8" s="460"/>
      <c r="BS8" s="460"/>
      <c r="BT8" s="460"/>
      <c r="BU8" s="461"/>
      <c r="BV8" s="459">
        <v>198729</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0.23</v>
      </c>
      <c r="CU8" s="563"/>
      <c r="CV8" s="563"/>
      <c r="CW8" s="563"/>
      <c r="CX8" s="563"/>
      <c r="CY8" s="563"/>
      <c r="CZ8" s="563"/>
      <c r="DA8" s="564"/>
      <c r="DB8" s="562">
        <v>0.24</v>
      </c>
      <c r="DC8" s="563"/>
      <c r="DD8" s="563"/>
      <c r="DE8" s="563"/>
      <c r="DF8" s="563"/>
      <c r="DG8" s="563"/>
      <c r="DH8" s="563"/>
      <c r="DI8" s="564"/>
    </row>
    <row r="9" spans="1:119" ht="18.75" customHeight="1" thickBot="1">
      <c r="A9" s="178"/>
      <c r="B9" s="591" t="s">
        <v>111</v>
      </c>
      <c r="C9" s="592"/>
      <c r="D9" s="592"/>
      <c r="E9" s="592"/>
      <c r="F9" s="592"/>
      <c r="G9" s="592"/>
      <c r="H9" s="592"/>
      <c r="I9" s="592"/>
      <c r="J9" s="592"/>
      <c r="K9" s="510"/>
      <c r="L9" s="593" t="s">
        <v>112</v>
      </c>
      <c r="M9" s="594"/>
      <c r="N9" s="594"/>
      <c r="O9" s="594"/>
      <c r="P9" s="594"/>
      <c r="Q9" s="595"/>
      <c r="R9" s="596">
        <v>10147</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115</v>
      </c>
      <c r="AV9" s="518"/>
      <c r="AW9" s="518"/>
      <c r="AX9" s="518"/>
      <c r="AY9" s="473" t="s">
        <v>116</v>
      </c>
      <c r="AZ9" s="474"/>
      <c r="BA9" s="474"/>
      <c r="BB9" s="474"/>
      <c r="BC9" s="474"/>
      <c r="BD9" s="474"/>
      <c r="BE9" s="474"/>
      <c r="BF9" s="474"/>
      <c r="BG9" s="474"/>
      <c r="BH9" s="474"/>
      <c r="BI9" s="474"/>
      <c r="BJ9" s="474"/>
      <c r="BK9" s="474"/>
      <c r="BL9" s="474"/>
      <c r="BM9" s="475"/>
      <c r="BN9" s="459">
        <v>284568</v>
      </c>
      <c r="BO9" s="460"/>
      <c r="BP9" s="460"/>
      <c r="BQ9" s="460"/>
      <c r="BR9" s="460"/>
      <c r="BS9" s="460"/>
      <c r="BT9" s="460"/>
      <c r="BU9" s="461"/>
      <c r="BV9" s="459">
        <v>43378</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11.2</v>
      </c>
      <c r="CU9" s="457"/>
      <c r="CV9" s="457"/>
      <c r="CW9" s="457"/>
      <c r="CX9" s="457"/>
      <c r="CY9" s="457"/>
      <c r="CZ9" s="457"/>
      <c r="DA9" s="458"/>
      <c r="DB9" s="456">
        <v>11.7</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118</v>
      </c>
      <c r="M10" s="416"/>
      <c r="N10" s="416"/>
      <c r="O10" s="416"/>
      <c r="P10" s="416"/>
      <c r="Q10" s="417"/>
      <c r="R10" s="412">
        <v>11160</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801</v>
      </c>
      <c r="BO10" s="460"/>
      <c r="BP10" s="460"/>
      <c r="BQ10" s="460"/>
      <c r="BR10" s="460"/>
      <c r="BS10" s="460"/>
      <c r="BT10" s="460"/>
      <c r="BU10" s="461"/>
      <c r="BV10" s="459">
        <v>535</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115</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129</v>
      </c>
      <c r="DC11" s="563"/>
      <c r="DD11" s="563"/>
      <c r="DE11" s="563"/>
      <c r="DF11" s="563"/>
      <c r="DG11" s="563"/>
      <c r="DH11" s="563"/>
      <c r="DI11" s="564"/>
    </row>
    <row r="12" spans="1:119" ht="18.75" customHeight="1">
      <c r="A12" s="178"/>
      <c r="B12" s="565" t="s">
        <v>130</v>
      </c>
      <c r="C12" s="566"/>
      <c r="D12" s="566"/>
      <c r="E12" s="566"/>
      <c r="F12" s="566"/>
      <c r="G12" s="566"/>
      <c r="H12" s="566"/>
      <c r="I12" s="566"/>
      <c r="J12" s="566"/>
      <c r="K12" s="567"/>
      <c r="L12" s="574" t="s">
        <v>131</v>
      </c>
      <c r="M12" s="575"/>
      <c r="N12" s="575"/>
      <c r="O12" s="575"/>
      <c r="P12" s="575"/>
      <c r="Q12" s="576"/>
      <c r="R12" s="577">
        <v>10417</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135</v>
      </c>
      <c r="AV12" s="518"/>
      <c r="AW12" s="518"/>
      <c r="AX12" s="518"/>
      <c r="AY12" s="473" t="s">
        <v>136</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50000</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128</v>
      </c>
      <c r="CU12" s="563"/>
      <c r="CV12" s="563"/>
      <c r="CW12" s="563"/>
      <c r="CX12" s="563"/>
      <c r="CY12" s="563"/>
      <c r="CZ12" s="563"/>
      <c r="DA12" s="564"/>
      <c r="DB12" s="562" t="s">
        <v>128</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138</v>
      </c>
      <c r="N13" s="544"/>
      <c r="O13" s="544"/>
      <c r="P13" s="544"/>
      <c r="Q13" s="545"/>
      <c r="R13" s="546">
        <v>10374</v>
      </c>
      <c r="S13" s="547"/>
      <c r="T13" s="547"/>
      <c r="U13" s="547"/>
      <c r="V13" s="548"/>
      <c r="W13" s="549" t="s">
        <v>139</v>
      </c>
      <c r="X13" s="445"/>
      <c r="Y13" s="445"/>
      <c r="Z13" s="445"/>
      <c r="AA13" s="445"/>
      <c r="AB13" s="446"/>
      <c r="AC13" s="412">
        <v>681</v>
      </c>
      <c r="AD13" s="413"/>
      <c r="AE13" s="413"/>
      <c r="AF13" s="413"/>
      <c r="AG13" s="414"/>
      <c r="AH13" s="412">
        <v>778</v>
      </c>
      <c r="AI13" s="413"/>
      <c r="AJ13" s="413"/>
      <c r="AK13" s="413"/>
      <c r="AL13" s="472"/>
      <c r="AM13" s="516" t="s">
        <v>140</v>
      </c>
      <c r="AN13" s="416"/>
      <c r="AO13" s="416"/>
      <c r="AP13" s="416"/>
      <c r="AQ13" s="416"/>
      <c r="AR13" s="416"/>
      <c r="AS13" s="416"/>
      <c r="AT13" s="417"/>
      <c r="AU13" s="517" t="s">
        <v>141</v>
      </c>
      <c r="AV13" s="518"/>
      <c r="AW13" s="518"/>
      <c r="AX13" s="518"/>
      <c r="AY13" s="473" t="s">
        <v>142</v>
      </c>
      <c r="AZ13" s="474"/>
      <c r="BA13" s="474"/>
      <c r="BB13" s="474"/>
      <c r="BC13" s="474"/>
      <c r="BD13" s="474"/>
      <c r="BE13" s="474"/>
      <c r="BF13" s="474"/>
      <c r="BG13" s="474"/>
      <c r="BH13" s="474"/>
      <c r="BI13" s="474"/>
      <c r="BJ13" s="474"/>
      <c r="BK13" s="474"/>
      <c r="BL13" s="474"/>
      <c r="BM13" s="475"/>
      <c r="BN13" s="459">
        <v>285369</v>
      </c>
      <c r="BO13" s="460"/>
      <c r="BP13" s="460"/>
      <c r="BQ13" s="460"/>
      <c r="BR13" s="460"/>
      <c r="BS13" s="460"/>
      <c r="BT13" s="460"/>
      <c r="BU13" s="461"/>
      <c r="BV13" s="459">
        <v>-6087</v>
      </c>
      <c r="BW13" s="460"/>
      <c r="BX13" s="460"/>
      <c r="BY13" s="460"/>
      <c r="BZ13" s="460"/>
      <c r="CA13" s="460"/>
      <c r="CB13" s="460"/>
      <c r="CC13" s="461"/>
      <c r="CD13" s="499" t="s">
        <v>143</v>
      </c>
      <c r="CE13" s="419"/>
      <c r="CF13" s="419"/>
      <c r="CG13" s="419"/>
      <c r="CH13" s="419"/>
      <c r="CI13" s="419"/>
      <c r="CJ13" s="419"/>
      <c r="CK13" s="419"/>
      <c r="CL13" s="419"/>
      <c r="CM13" s="419"/>
      <c r="CN13" s="419"/>
      <c r="CO13" s="419"/>
      <c r="CP13" s="419"/>
      <c r="CQ13" s="419"/>
      <c r="CR13" s="419"/>
      <c r="CS13" s="500"/>
      <c r="CT13" s="456">
        <v>7.2</v>
      </c>
      <c r="CU13" s="457"/>
      <c r="CV13" s="457"/>
      <c r="CW13" s="457"/>
      <c r="CX13" s="457"/>
      <c r="CY13" s="457"/>
      <c r="CZ13" s="457"/>
      <c r="DA13" s="458"/>
      <c r="DB13" s="456">
        <v>6.6</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144</v>
      </c>
      <c r="M14" s="586"/>
      <c r="N14" s="586"/>
      <c r="O14" s="586"/>
      <c r="P14" s="586"/>
      <c r="Q14" s="587"/>
      <c r="R14" s="546">
        <v>10569</v>
      </c>
      <c r="S14" s="547"/>
      <c r="T14" s="547"/>
      <c r="U14" s="547"/>
      <c r="V14" s="548"/>
      <c r="W14" s="550"/>
      <c r="X14" s="448"/>
      <c r="Y14" s="448"/>
      <c r="Z14" s="448"/>
      <c r="AA14" s="448"/>
      <c r="AB14" s="449"/>
      <c r="AC14" s="539">
        <v>14.2</v>
      </c>
      <c r="AD14" s="540"/>
      <c r="AE14" s="540"/>
      <c r="AF14" s="540"/>
      <c r="AG14" s="541"/>
      <c r="AH14" s="539">
        <v>15.6</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145</v>
      </c>
      <c r="CE14" s="497"/>
      <c r="CF14" s="497"/>
      <c r="CG14" s="497"/>
      <c r="CH14" s="497"/>
      <c r="CI14" s="497"/>
      <c r="CJ14" s="497"/>
      <c r="CK14" s="497"/>
      <c r="CL14" s="497"/>
      <c r="CM14" s="497"/>
      <c r="CN14" s="497"/>
      <c r="CO14" s="497"/>
      <c r="CP14" s="497"/>
      <c r="CQ14" s="497"/>
      <c r="CR14" s="497"/>
      <c r="CS14" s="498"/>
      <c r="CT14" s="556">
        <v>10.8</v>
      </c>
      <c r="CU14" s="557"/>
      <c r="CV14" s="557"/>
      <c r="CW14" s="557"/>
      <c r="CX14" s="557"/>
      <c r="CY14" s="557"/>
      <c r="CZ14" s="557"/>
      <c r="DA14" s="558"/>
      <c r="DB14" s="556" t="s">
        <v>146</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138</v>
      </c>
      <c r="N15" s="544"/>
      <c r="O15" s="544"/>
      <c r="P15" s="544"/>
      <c r="Q15" s="545"/>
      <c r="R15" s="546">
        <v>10527</v>
      </c>
      <c r="S15" s="547"/>
      <c r="T15" s="547"/>
      <c r="U15" s="547"/>
      <c r="V15" s="548"/>
      <c r="W15" s="549" t="s">
        <v>147</v>
      </c>
      <c r="X15" s="445"/>
      <c r="Y15" s="445"/>
      <c r="Z15" s="445"/>
      <c r="AA15" s="445"/>
      <c r="AB15" s="446"/>
      <c r="AC15" s="412">
        <v>638</v>
      </c>
      <c r="AD15" s="413"/>
      <c r="AE15" s="413"/>
      <c r="AF15" s="413"/>
      <c r="AG15" s="414"/>
      <c r="AH15" s="412">
        <v>658</v>
      </c>
      <c r="AI15" s="413"/>
      <c r="AJ15" s="413"/>
      <c r="AK15" s="413"/>
      <c r="AL15" s="472"/>
      <c r="AM15" s="516"/>
      <c r="AN15" s="416"/>
      <c r="AO15" s="416"/>
      <c r="AP15" s="416"/>
      <c r="AQ15" s="416"/>
      <c r="AR15" s="416"/>
      <c r="AS15" s="416"/>
      <c r="AT15" s="417"/>
      <c r="AU15" s="517"/>
      <c r="AV15" s="518"/>
      <c r="AW15" s="518"/>
      <c r="AX15" s="518"/>
      <c r="AY15" s="485" t="s">
        <v>148</v>
      </c>
      <c r="AZ15" s="486"/>
      <c r="BA15" s="486"/>
      <c r="BB15" s="486"/>
      <c r="BC15" s="486"/>
      <c r="BD15" s="486"/>
      <c r="BE15" s="486"/>
      <c r="BF15" s="486"/>
      <c r="BG15" s="486"/>
      <c r="BH15" s="486"/>
      <c r="BI15" s="486"/>
      <c r="BJ15" s="486"/>
      <c r="BK15" s="486"/>
      <c r="BL15" s="486"/>
      <c r="BM15" s="487"/>
      <c r="BN15" s="488">
        <v>1031378</v>
      </c>
      <c r="BO15" s="489"/>
      <c r="BP15" s="489"/>
      <c r="BQ15" s="489"/>
      <c r="BR15" s="489"/>
      <c r="BS15" s="489"/>
      <c r="BT15" s="489"/>
      <c r="BU15" s="490"/>
      <c r="BV15" s="488">
        <v>1081457</v>
      </c>
      <c r="BW15" s="489"/>
      <c r="BX15" s="489"/>
      <c r="BY15" s="489"/>
      <c r="BZ15" s="489"/>
      <c r="CA15" s="489"/>
      <c r="CB15" s="489"/>
      <c r="CC15" s="490"/>
      <c r="CD15" s="559" t="s">
        <v>149</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150</v>
      </c>
      <c r="M16" s="534"/>
      <c r="N16" s="534"/>
      <c r="O16" s="534"/>
      <c r="P16" s="534"/>
      <c r="Q16" s="535"/>
      <c r="R16" s="536" t="s">
        <v>151</v>
      </c>
      <c r="S16" s="537"/>
      <c r="T16" s="537"/>
      <c r="U16" s="537"/>
      <c r="V16" s="538"/>
      <c r="W16" s="550"/>
      <c r="X16" s="448"/>
      <c r="Y16" s="448"/>
      <c r="Z16" s="448"/>
      <c r="AA16" s="448"/>
      <c r="AB16" s="449"/>
      <c r="AC16" s="539">
        <v>13.3</v>
      </c>
      <c r="AD16" s="540"/>
      <c r="AE16" s="540"/>
      <c r="AF16" s="540"/>
      <c r="AG16" s="541"/>
      <c r="AH16" s="539">
        <v>13.2</v>
      </c>
      <c r="AI16" s="540"/>
      <c r="AJ16" s="540"/>
      <c r="AK16" s="540"/>
      <c r="AL16" s="542"/>
      <c r="AM16" s="516"/>
      <c r="AN16" s="416"/>
      <c r="AO16" s="416"/>
      <c r="AP16" s="416"/>
      <c r="AQ16" s="416"/>
      <c r="AR16" s="416"/>
      <c r="AS16" s="416"/>
      <c r="AT16" s="417"/>
      <c r="AU16" s="517"/>
      <c r="AV16" s="518"/>
      <c r="AW16" s="518"/>
      <c r="AX16" s="518"/>
      <c r="AY16" s="473" t="s">
        <v>152</v>
      </c>
      <c r="AZ16" s="474"/>
      <c r="BA16" s="474"/>
      <c r="BB16" s="474"/>
      <c r="BC16" s="474"/>
      <c r="BD16" s="474"/>
      <c r="BE16" s="474"/>
      <c r="BF16" s="474"/>
      <c r="BG16" s="474"/>
      <c r="BH16" s="474"/>
      <c r="BI16" s="474"/>
      <c r="BJ16" s="474"/>
      <c r="BK16" s="474"/>
      <c r="BL16" s="474"/>
      <c r="BM16" s="475"/>
      <c r="BN16" s="459">
        <v>4743833</v>
      </c>
      <c r="BO16" s="460"/>
      <c r="BP16" s="460"/>
      <c r="BQ16" s="460"/>
      <c r="BR16" s="460"/>
      <c r="BS16" s="460"/>
      <c r="BT16" s="460"/>
      <c r="BU16" s="461"/>
      <c r="BV16" s="459">
        <v>4437976</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153</v>
      </c>
      <c r="N17" s="553"/>
      <c r="O17" s="553"/>
      <c r="P17" s="553"/>
      <c r="Q17" s="554"/>
      <c r="R17" s="536" t="s">
        <v>154</v>
      </c>
      <c r="S17" s="537"/>
      <c r="T17" s="537"/>
      <c r="U17" s="537"/>
      <c r="V17" s="538"/>
      <c r="W17" s="549" t="s">
        <v>155</v>
      </c>
      <c r="X17" s="445"/>
      <c r="Y17" s="445"/>
      <c r="Z17" s="445"/>
      <c r="AA17" s="445"/>
      <c r="AB17" s="446"/>
      <c r="AC17" s="412">
        <v>3468</v>
      </c>
      <c r="AD17" s="413"/>
      <c r="AE17" s="413"/>
      <c r="AF17" s="413"/>
      <c r="AG17" s="414"/>
      <c r="AH17" s="412">
        <v>3541</v>
      </c>
      <c r="AI17" s="413"/>
      <c r="AJ17" s="413"/>
      <c r="AK17" s="413"/>
      <c r="AL17" s="472"/>
      <c r="AM17" s="516"/>
      <c r="AN17" s="416"/>
      <c r="AO17" s="416"/>
      <c r="AP17" s="416"/>
      <c r="AQ17" s="416"/>
      <c r="AR17" s="416"/>
      <c r="AS17" s="416"/>
      <c r="AT17" s="417"/>
      <c r="AU17" s="517"/>
      <c r="AV17" s="518"/>
      <c r="AW17" s="518"/>
      <c r="AX17" s="518"/>
      <c r="AY17" s="473" t="s">
        <v>156</v>
      </c>
      <c r="AZ17" s="474"/>
      <c r="BA17" s="474"/>
      <c r="BB17" s="474"/>
      <c r="BC17" s="474"/>
      <c r="BD17" s="474"/>
      <c r="BE17" s="474"/>
      <c r="BF17" s="474"/>
      <c r="BG17" s="474"/>
      <c r="BH17" s="474"/>
      <c r="BI17" s="474"/>
      <c r="BJ17" s="474"/>
      <c r="BK17" s="474"/>
      <c r="BL17" s="474"/>
      <c r="BM17" s="475"/>
      <c r="BN17" s="459">
        <v>1290982</v>
      </c>
      <c r="BO17" s="460"/>
      <c r="BP17" s="460"/>
      <c r="BQ17" s="460"/>
      <c r="BR17" s="460"/>
      <c r="BS17" s="460"/>
      <c r="BT17" s="460"/>
      <c r="BU17" s="461"/>
      <c r="BV17" s="459">
        <v>1354377</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157</v>
      </c>
      <c r="C18" s="510"/>
      <c r="D18" s="510"/>
      <c r="E18" s="511"/>
      <c r="F18" s="511"/>
      <c r="G18" s="511"/>
      <c r="H18" s="511"/>
      <c r="I18" s="511"/>
      <c r="J18" s="511"/>
      <c r="K18" s="511"/>
      <c r="L18" s="512">
        <v>104.92</v>
      </c>
      <c r="M18" s="512"/>
      <c r="N18" s="512"/>
      <c r="O18" s="512"/>
      <c r="P18" s="512"/>
      <c r="Q18" s="512"/>
      <c r="R18" s="513"/>
      <c r="S18" s="513"/>
      <c r="T18" s="513"/>
      <c r="U18" s="513"/>
      <c r="V18" s="514"/>
      <c r="W18" s="530"/>
      <c r="X18" s="531"/>
      <c r="Y18" s="531"/>
      <c r="Z18" s="531"/>
      <c r="AA18" s="531"/>
      <c r="AB18" s="555"/>
      <c r="AC18" s="429">
        <v>72.400000000000006</v>
      </c>
      <c r="AD18" s="430"/>
      <c r="AE18" s="430"/>
      <c r="AF18" s="430"/>
      <c r="AG18" s="515"/>
      <c r="AH18" s="429">
        <v>71.099999999999994</v>
      </c>
      <c r="AI18" s="430"/>
      <c r="AJ18" s="430"/>
      <c r="AK18" s="430"/>
      <c r="AL18" s="431"/>
      <c r="AM18" s="516"/>
      <c r="AN18" s="416"/>
      <c r="AO18" s="416"/>
      <c r="AP18" s="416"/>
      <c r="AQ18" s="416"/>
      <c r="AR18" s="416"/>
      <c r="AS18" s="416"/>
      <c r="AT18" s="417"/>
      <c r="AU18" s="517"/>
      <c r="AV18" s="518"/>
      <c r="AW18" s="518"/>
      <c r="AX18" s="518"/>
      <c r="AY18" s="473" t="s">
        <v>158</v>
      </c>
      <c r="AZ18" s="474"/>
      <c r="BA18" s="474"/>
      <c r="BB18" s="474"/>
      <c r="BC18" s="474"/>
      <c r="BD18" s="474"/>
      <c r="BE18" s="474"/>
      <c r="BF18" s="474"/>
      <c r="BG18" s="474"/>
      <c r="BH18" s="474"/>
      <c r="BI18" s="474"/>
      <c r="BJ18" s="474"/>
      <c r="BK18" s="474"/>
      <c r="BL18" s="474"/>
      <c r="BM18" s="475"/>
      <c r="BN18" s="459">
        <v>4348431</v>
      </c>
      <c r="BO18" s="460"/>
      <c r="BP18" s="460"/>
      <c r="BQ18" s="460"/>
      <c r="BR18" s="460"/>
      <c r="BS18" s="460"/>
      <c r="BT18" s="460"/>
      <c r="BU18" s="461"/>
      <c r="BV18" s="459">
        <v>4258808</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159</v>
      </c>
      <c r="C19" s="510"/>
      <c r="D19" s="510"/>
      <c r="E19" s="511"/>
      <c r="F19" s="511"/>
      <c r="G19" s="511"/>
      <c r="H19" s="511"/>
      <c r="I19" s="511"/>
      <c r="J19" s="511"/>
      <c r="K19" s="511"/>
      <c r="L19" s="519">
        <v>97</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160</v>
      </c>
      <c r="AZ19" s="474"/>
      <c r="BA19" s="474"/>
      <c r="BB19" s="474"/>
      <c r="BC19" s="474"/>
      <c r="BD19" s="474"/>
      <c r="BE19" s="474"/>
      <c r="BF19" s="474"/>
      <c r="BG19" s="474"/>
      <c r="BH19" s="474"/>
      <c r="BI19" s="474"/>
      <c r="BJ19" s="474"/>
      <c r="BK19" s="474"/>
      <c r="BL19" s="474"/>
      <c r="BM19" s="475"/>
      <c r="BN19" s="459">
        <v>6412672</v>
      </c>
      <c r="BO19" s="460"/>
      <c r="BP19" s="460"/>
      <c r="BQ19" s="460"/>
      <c r="BR19" s="460"/>
      <c r="BS19" s="460"/>
      <c r="BT19" s="460"/>
      <c r="BU19" s="461"/>
      <c r="BV19" s="459">
        <v>6107562</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161</v>
      </c>
      <c r="C20" s="510"/>
      <c r="D20" s="510"/>
      <c r="E20" s="511"/>
      <c r="F20" s="511"/>
      <c r="G20" s="511"/>
      <c r="H20" s="511"/>
      <c r="I20" s="511"/>
      <c r="J20" s="511"/>
      <c r="K20" s="511"/>
      <c r="L20" s="519">
        <v>4714</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162</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163</v>
      </c>
      <c r="C22" s="436"/>
      <c r="D22" s="437"/>
      <c r="E22" s="444" t="s">
        <v>1</v>
      </c>
      <c r="F22" s="445"/>
      <c r="G22" s="445"/>
      <c r="H22" s="445"/>
      <c r="I22" s="445"/>
      <c r="J22" s="445"/>
      <c r="K22" s="446"/>
      <c r="L22" s="444" t="s">
        <v>164</v>
      </c>
      <c r="M22" s="445"/>
      <c r="N22" s="445"/>
      <c r="O22" s="445"/>
      <c r="P22" s="446"/>
      <c r="Q22" s="450" t="s">
        <v>165</v>
      </c>
      <c r="R22" s="451"/>
      <c r="S22" s="451"/>
      <c r="T22" s="451"/>
      <c r="U22" s="451"/>
      <c r="V22" s="452"/>
      <c r="W22" s="501" t="s">
        <v>166</v>
      </c>
      <c r="X22" s="436"/>
      <c r="Y22" s="437"/>
      <c r="Z22" s="444" t="s">
        <v>1</v>
      </c>
      <c r="AA22" s="445"/>
      <c r="AB22" s="445"/>
      <c r="AC22" s="445"/>
      <c r="AD22" s="445"/>
      <c r="AE22" s="445"/>
      <c r="AF22" s="445"/>
      <c r="AG22" s="446"/>
      <c r="AH22" s="462" t="s">
        <v>167</v>
      </c>
      <c r="AI22" s="445"/>
      <c r="AJ22" s="445"/>
      <c r="AK22" s="445"/>
      <c r="AL22" s="446"/>
      <c r="AM22" s="462" t="s">
        <v>168</v>
      </c>
      <c r="AN22" s="463"/>
      <c r="AO22" s="463"/>
      <c r="AP22" s="463"/>
      <c r="AQ22" s="463"/>
      <c r="AR22" s="464"/>
      <c r="AS22" s="450" t="s">
        <v>165</v>
      </c>
      <c r="AT22" s="451"/>
      <c r="AU22" s="451"/>
      <c r="AV22" s="451"/>
      <c r="AW22" s="451"/>
      <c r="AX22" s="468"/>
      <c r="AY22" s="485" t="s">
        <v>169</v>
      </c>
      <c r="AZ22" s="486"/>
      <c r="BA22" s="486"/>
      <c r="BB22" s="486"/>
      <c r="BC22" s="486"/>
      <c r="BD22" s="486"/>
      <c r="BE22" s="486"/>
      <c r="BF22" s="486"/>
      <c r="BG22" s="486"/>
      <c r="BH22" s="486"/>
      <c r="BI22" s="486"/>
      <c r="BJ22" s="486"/>
      <c r="BK22" s="486"/>
      <c r="BL22" s="486"/>
      <c r="BM22" s="487"/>
      <c r="BN22" s="488">
        <v>9225189</v>
      </c>
      <c r="BO22" s="489"/>
      <c r="BP22" s="489"/>
      <c r="BQ22" s="489"/>
      <c r="BR22" s="489"/>
      <c r="BS22" s="489"/>
      <c r="BT22" s="489"/>
      <c r="BU22" s="490"/>
      <c r="BV22" s="488">
        <v>8296765</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170</v>
      </c>
      <c r="AZ23" s="474"/>
      <c r="BA23" s="474"/>
      <c r="BB23" s="474"/>
      <c r="BC23" s="474"/>
      <c r="BD23" s="474"/>
      <c r="BE23" s="474"/>
      <c r="BF23" s="474"/>
      <c r="BG23" s="474"/>
      <c r="BH23" s="474"/>
      <c r="BI23" s="474"/>
      <c r="BJ23" s="474"/>
      <c r="BK23" s="474"/>
      <c r="BL23" s="474"/>
      <c r="BM23" s="475"/>
      <c r="BN23" s="459">
        <v>8610987</v>
      </c>
      <c r="BO23" s="460"/>
      <c r="BP23" s="460"/>
      <c r="BQ23" s="460"/>
      <c r="BR23" s="460"/>
      <c r="BS23" s="460"/>
      <c r="BT23" s="460"/>
      <c r="BU23" s="461"/>
      <c r="BV23" s="459">
        <v>7832659</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171</v>
      </c>
      <c r="F24" s="416"/>
      <c r="G24" s="416"/>
      <c r="H24" s="416"/>
      <c r="I24" s="416"/>
      <c r="J24" s="416"/>
      <c r="K24" s="417"/>
      <c r="L24" s="412">
        <v>1</v>
      </c>
      <c r="M24" s="413"/>
      <c r="N24" s="413"/>
      <c r="O24" s="413"/>
      <c r="P24" s="414"/>
      <c r="Q24" s="412">
        <v>6462</v>
      </c>
      <c r="R24" s="413"/>
      <c r="S24" s="413"/>
      <c r="T24" s="413"/>
      <c r="U24" s="413"/>
      <c r="V24" s="414"/>
      <c r="W24" s="502"/>
      <c r="X24" s="439"/>
      <c r="Y24" s="440"/>
      <c r="Z24" s="415" t="s">
        <v>172</v>
      </c>
      <c r="AA24" s="416"/>
      <c r="AB24" s="416"/>
      <c r="AC24" s="416"/>
      <c r="AD24" s="416"/>
      <c r="AE24" s="416"/>
      <c r="AF24" s="416"/>
      <c r="AG24" s="417"/>
      <c r="AH24" s="412">
        <v>153</v>
      </c>
      <c r="AI24" s="413"/>
      <c r="AJ24" s="413"/>
      <c r="AK24" s="413"/>
      <c r="AL24" s="414"/>
      <c r="AM24" s="412">
        <v>403155</v>
      </c>
      <c r="AN24" s="413"/>
      <c r="AO24" s="413"/>
      <c r="AP24" s="413"/>
      <c r="AQ24" s="413"/>
      <c r="AR24" s="414"/>
      <c r="AS24" s="412">
        <v>2635</v>
      </c>
      <c r="AT24" s="413"/>
      <c r="AU24" s="413"/>
      <c r="AV24" s="413"/>
      <c r="AW24" s="413"/>
      <c r="AX24" s="472"/>
      <c r="AY24" s="432" t="s">
        <v>173</v>
      </c>
      <c r="AZ24" s="433"/>
      <c r="BA24" s="433"/>
      <c r="BB24" s="433"/>
      <c r="BC24" s="433"/>
      <c r="BD24" s="433"/>
      <c r="BE24" s="433"/>
      <c r="BF24" s="433"/>
      <c r="BG24" s="433"/>
      <c r="BH24" s="433"/>
      <c r="BI24" s="433"/>
      <c r="BJ24" s="433"/>
      <c r="BK24" s="433"/>
      <c r="BL24" s="433"/>
      <c r="BM24" s="434"/>
      <c r="BN24" s="459">
        <v>6876185</v>
      </c>
      <c r="BO24" s="460"/>
      <c r="BP24" s="460"/>
      <c r="BQ24" s="460"/>
      <c r="BR24" s="460"/>
      <c r="BS24" s="460"/>
      <c r="BT24" s="460"/>
      <c r="BU24" s="461"/>
      <c r="BV24" s="459">
        <v>5923877</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174</v>
      </c>
      <c r="F25" s="416"/>
      <c r="G25" s="416"/>
      <c r="H25" s="416"/>
      <c r="I25" s="416"/>
      <c r="J25" s="416"/>
      <c r="K25" s="417"/>
      <c r="L25" s="412">
        <v>1</v>
      </c>
      <c r="M25" s="413"/>
      <c r="N25" s="413"/>
      <c r="O25" s="413"/>
      <c r="P25" s="414"/>
      <c r="Q25" s="412">
        <v>5211</v>
      </c>
      <c r="R25" s="413"/>
      <c r="S25" s="413"/>
      <c r="T25" s="413"/>
      <c r="U25" s="413"/>
      <c r="V25" s="414"/>
      <c r="W25" s="502"/>
      <c r="X25" s="439"/>
      <c r="Y25" s="440"/>
      <c r="Z25" s="415" t="s">
        <v>175</v>
      </c>
      <c r="AA25" s="416"/>
      <c r="AB25" s="416"/>
      <c r="AC25" s="416"/>
      <c r="AD25" s="416"/>
      <c r="AE25" s="416"/>
      <c r="AF25" s="416"/>
      <c r="AG25" s="417"/>
      <c r="AH25" s="412" t="s">
        <v>176</v>
      </c>
      <c r="AI25" s="413"/>
      <c r="AJ25" s="413"/>
      <c r="AK25" s="413"/>
      <c r="AL25" s="414"/>
      <c r="AM25" s="412" t="s">
        <v>176</v>
      </c>
      <c r="AN25" s="413"/>
      <c r="AO25" s="413"/>
      <c r="AP25" s="413"/>
      <c r="AQ25" s="413"/>
      <c r="AR25" s="414"/>
      <c r="AS25" s="412" t="s">
        <v>176</v>
      </c>
      <c r="AT25" s="413"/>
      <c r="AU25" s="413"/>
      <c r="AV25" s="413"/>
      <c r="AW25" s="413"/>
      <c r="AX25" s="472"/>
      <c r="AY25" s="485" t="s">
        <v>177</v>
      </c>
      <c r="AZ25" s="486"/>
      <c r="BA25" s="486"/>
      <c r="BB25" s="486"/>
      <c r="BC25" s="486"/>
      <c r="BD25" s="486"/>
      <c r="BE25" s="486"/>
      <c r="BF25" s="486"/>
      <c r="BG25" s="486"/>
      <c r="BH25" s="486"/>
      <c r="BI25" s="486"/>
      <c r="BJ25" s="486"/>
      <c r="BK25" s="486"/>
      <c r="BL25" s="486"/>
      <c r="BM25" s="487"/>
      <c r="BN25" s="488">
        <v>48436</v>
      </c>
      <c r="BO25" s="489"/>
      <c r="BP25" s="489"/>
      <c r="BQ25" s="489"/>
      <c r="BR25" s="489"/>
      <c r="BS25" s="489"/>
      <c r="BT25" s="489"/>
      <c r="BU25" s="490"/>
      <c r="BV25" s="488">
        <v>377114</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178</v>
      </c>
      <c r="F26" s="416"/>
      <c r="G26" s="416"/>
      <c r="H26" s="416"/>
      <c r="I26" s="416"/>
      <c r="J26" s="416"/>
      <c r="K26" s="417"/>
      <c r="L26" s="412">
        <v>1</v>
      </c>
      <c r="M26" s="413"/>
      <c r="N26" s="413"/>
      <c r="O26" s="413"/>
      <c r="P26" s="414"/>
      <c r="Q26" s="412">
        <v>4923</v>
      </c>
      <c r="R26" s="413"/>
      <c r="S26" s="413"/>
      <c r="T26" s="413"/>
      <c r="U26" s="413"/>
      <c r="V26" s="414"/>
      <c r="W26" s="502"/>
      <c r="X26" s="439"/>
      <c r="Y26" s="440"/>
      <c r="Z26" s="415" t="s">
        <v>179</v>
      </c>
      <c r="AA26" s="470"/>
      <c r="AB26" s="470"/>
      <c r="AC26" s="470"/>
      <c r="AD26" s="470"/>
      <c r="AE26" s="470"/>
      <c r="AF26" s="470"/>
      <c r="AG26" s="471"/>
      <c r="AH26" s="412" t="s">
        <v>176</v>
      </c>
      <c r="AI26" s="413"/>
      <c r="AJ26" s="413"/>
      <c r="AK26" s="413"/>
      <c r="AL26" s="414"/>
      <c r="AM26" s="412" t="s">
        <v>176</v>
      </c>
      <c r="AN26" s="413"/>
      <c r="AO26" s="413"/>
      <c r="AP26" s="413"/>
      <c r="AQ26" s="413"/>
      <c r="AR26" s="414"/>
      <c r="AS26" s="412" t="s">
        <v>176</v>
      </c>
      <c r="AT26" s="413"/>
      <c r="AU26" s="413"/>
      <c r="AV26" s="413"/>
      <c r="AW26" s="413"/>
      <c r="AX26" s="472"/>
      <c r="AY26" s="499" t="s">
        <v>180</v>
      </c>
      <c r="AZ26" s="419"/>
      <c r="BA26" s="419"/>
      <c r="BB26" s="419"/>
      <c r="BC26" s="419"/>
      <c r="BD26" s="419"/>
      <c r="BE26" s="419"/>
      <c r="BF26" s="419"/>
      <c r="BG26" s="419"/>
      <c r="BH26" s="419"/>
      <c r="BI26" s="419"/>
      <c r="BJ26" s="419"/>
      <c r="BK26" s="419"/>
      <c r="BL26" s="419"/>
      <c r="BM26" s="500"/>
      <c r="BN26" s="459" t="s">
        <v>176</v>
      </c>
      <c r="BO26" s="460"/>
      <c r="BP26" s="460"/>
      <c r="BQ26" s="460"/>
      <c r="BR26" s="460"/>
      <c r="BS26" s="460"/>
      <c r="BT26" s="460"/>
      <c r="BU26" s="461"/>
      <c r="BV26" s="459" t="s">
        <v>176</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181</v>
      </c>
      <c r="F27" s="416"/>
      <c r="G27" s="416"/>
      <c r="H27" s="416"/>
      <c r="I27" s="416"/>
      <c r="J27" s="416"/>
      <c r="K27" s="417"/>
      <c r="L27" s="412">
        <v>1</v>
      </c>
      <c r="M27" s="413"/>
      <c r="N27" s="413"/>
      <c r="O27" s="413"/>
      <c r="P27" s="414"/>
      <c r="Q27" s="412">
        <v>2840</v>
      </c>
      <c r="R27" s="413"/>
      <c r="S27" s="413"/>
      <c r="T27" s="413"/>
      <c r="U27" s="413"/>
      <c r="V27" s="414"/>
      <c r="W27" s="502"/>
      <c r="X27" s="439"/>
      <c r="Y27" s="440"/>
      <c r="Z27" s="415" t="s">
        <v>182</v>
      </c>
      <c r="AA27" s="416"/>
      <c r="AB27" s="416"/>
      <c r="AC27" s="416"/>
      <c r="AD27" s="416"/>
      <c r="AE27" s="416"/>
      <c r="AF27" s="416"/>
      <c r="AG27" s="417"/>
      <c r="AH27" s="412">
        <v>7</v>
      </c>
      <c r="AI27" s="413"/>
      <c r="AJ27" s="413"/>
      <c r="AK27" s="413"/>
      <c r="AL27" s="414"/>
      <c r="AM27" s="412">
        <v>18639</v>
      </c>
      <c r="AN27" s="413"/>
      <c r="AO27" s="413"/>
      <c r="AP27" s="413"/>
      <c r="AQ27" s="413"/>
      <c r="AR27" s="414"/>
      <c r="AS27" s="412">
        <v>2663</v>
      </c>
      <c r="AT27" s="413"/>
      <c r="AU27" s="413"/>
      <c r="AV27" s="413"/>
      <c r="AW27" s="413"/>
      <c r="AX27" s="472"/>
      <c r="AY27" s="496" t="s">
        <v>183</v>
      </c>
      <c r="AZ27" s="497"/>
      <c r="BA27" s="497"/>
      <c r="BB27" s="497"/>
      <c r="BC27" s="497"/>
      <c r="BD27" s="497"/>
      <c r="BE27" s="497"/>
      <c r="BF27" s="497"/>
      <c r="BG27" s="497"/>
      <c r="BH27" s="497"/>
      <c r="BI27" s="497"/>
      <c r="BJ27" s="497"/>
      <c r="BK27" s="497"/>
      <c r="BL27" s="497"/>
      <c r="BM27" s="498"/>
      <c r="BN27" s="493">
        <v>173493</v>
      </c>
      <c r="BO27" s="494"/>
      <c r="BP27" s="494"/>
      <c r="BQ27" s="494"/>
      <c r="BR27" s="494"/>
      <c r="BS27" s="494"/>
      <c r="BT27" s="494"/>
      <c r="BU27" s="495"/>
      <c r="BV27" s="493">
        <v>173493</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184</v>
      </c>
      <c r="F28" s="416"/>
      <c r="G28" s="416"/>
      <c r="H28" s="416"/>
      <c r="I28" s="416"/>
      <c r="J28" s="416"/>
      <c r="K28" s="417"/>
      <c r="L28" s="412">
        <v>1</v>
      </c>
      <c r="M28" s="413"/>
      <c r="N28" s="413"/>
      <c r="O28" s="413"/>
      <c r="P28" s="414"/>
      <c r="Q28" s="412">
        <v>2340</v>
      </c>
      <c r="R28" s="413"/>
      <c r="S28" s="413"/>
      <c r="T28" s="413"/>
      <c r="U28" s="413"/>
      <c r="V28" s="414"/>
      <c r="W28" s="502"/>
      <c r="X28" s="439"/>
      <c r="Y28" s="440"/>
      <c r="Z28" s="415" t="s">
        <v>185</v>
      </c>
      <c r="AA28" s="416"/>
      <c r="AB28" s="416"/>
      <c r="AC28" s="416"/>
      <c r="AD28" s="416"/>
      <c r="AE28" s="416"/>
      <c r="AF28" s="416"/>
      <c r="AG28" s="417"/>
      <c r="AH28" s="412" t="s">
        <v>176</v>
      </c>
      <c r="AI28" s="413"/>
      <c r="AJ28" s="413"/>
      <c r="AK28" s="413"/>
      <c r="AL28" s="414"/>
      <c r="AM28" s="412" t="s">
        <v>176</v>
      </c>
      <c r="AN28" s="413"/>
      <c r="AO28" s="413"/>
      <c r="AP28" s="413"/>
      <c r="AQ28" s="413"/>
      <c r="AR28" s="414"/>
      <c r="AS28" s="412" t="s">
        <v>176</v>
      </c>
      <c r="AT28" s="413"/>
      <c r="AU28" s="413"/>
      <c r="AV28" s="413"/>
      <c r="AW28" s="413"/>
      <c r="AX28" s="472"/>
      <c r="AY28" s="476" t="s">
        <v>186</v>
      </c>
      <c r="AZ28" s="477"/>
      <c r="BA28" s="477"/>
      <c r="BB28" s="478"/>
      <c r="BC28" s="485" t="s">
        <v>48</v>
      </c>
      <c r="BD28" s="486"/>
      <c r="BE28" s="486"/>
      <c r="BF28" s="486"/>
      <c r="BG28" s="486"/>
      <c r="BH28" s="486"/>
      <c r="BI28" s="486"/>
      <c r="BJ28" s="486"/>
      <c r="BK28" s="486"/>
      <c r="BL28" s="486"/>
      <c r="BM28" s="487"/>
      <c r="BN28" s="488">
        <v>1250333</v>
      </c>
      <c r="BO28" s="489"/>
      <c r="BP28" s="489"/>
      <c r="BQ28" s="489"/>
      <c r="BR28" s="489"/>
      <c r="BS28" s="489"/>
      <c r="BT28" s="489"/>
      <c r="BU28" s="490"/>
      <c r="BV28" s="488">
        <v>1149532</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187</v>
      </c>
      <c r="F29" s="416"/>
      <c r="G29" s="416"/>
      <c r="H29" s="416"/>
      <c r="I29" s="416"/>
      <c r="J29" s="416"/>
      <c r="K29" s="417"/>
      <c r="L29" s="412">
        <v>14</v>
      </c>
      <c r="M29" s="413"/>
      <c r="N29" s="413"/>
      <c r="O29" s="413"/>
      <c r="P29" s="414"/>
      <c r="Q29" s="412">
        <v>2170</v>
      </c>
      <c r="R29" s="413"/>
      <c r="S29" s="413"/>
      <c r="T29" s="413"/>
      <c r="U29" s="413"/>
      <c r="V29" s="414"/>
      <c r="W29" s="503"/>
      <c r="X29" s="504"/>
      <c r="Y29" s="505"/>
      <c r="Z29" s="415" t="s">
        <v>188</v>
      </c>
      <c r="AA29" s="416"/>
      <c r="AB29" s="416"/>
      <c r="AC29" s="416"/>
      <c r="AD29" s="416"/>
      <c r="AE29" s="416"/>
      <c r="AF29" s="416"/>
      <c r="AG29" s="417"/>
      <c r="AH29" s="412">
        <v>160</v>
      </c>
      <c r="AI29" s="413"/>
      <c r="AJ29" s="413"/>
      <c r="AK29" s="413"/>
      <c r="AL29" s="414"/>
      <c r="AM29" s="412">
        <v>421794</v>
      </c>
      <c r="AN29" s="413"/>
      <c r="AO29" s="413"/>
      <c r="AP29" s="413"/>
      <c r="AQ29" s="413"/>
      <c r="AR29" s="414"/>
      <c r="AS29" s="412">
        <v>2636</v>
      </c>
      <c r="AT29" s="413"/>
      <c r="AU29" s="413"/>
      <c r="AV29" s="413"/>
      <c r="AW29" s="413"/>
      <c r="AX29" s="472"/>
      <c r="AY29" s="479"/>
      <c r="AZ29" s="480"/>
      <c r="BA29" s="480"/>
      <c r="BB29" s="481"/>
      <c r="BC29" s="473" t="s">
        <v>189</v>
      </c>
      <c r="BD29" s="474"/>
      <c r="BE29" s="474"/>
      <c r="BF29" s="474"/>
      <c r="BG29" s="474"/>
      <c r="BH29" s="474"/>
      <c r="BI29" s="474"/>
      <c r="BJ29" s="474"/>
      <c r="BK29" s="474"/>
      <c r="BL29" s="474"/>
      <c r="BM29" s="475"/>
      <c r="BN29" s="459">
        <v>310713</v>
      </c>
      <c r="BO29" s="460"/>
      <c r="BP29" s="460"/>
      <c r="BQ29" s="460"/>
      <c r="BR29" s="460"/>
      <c r="BS29" s="460"/>
      <c r="BT29" s="460"/>
      <c r="BU29" s="461"/>
      <c r="BV29" s="459">
        <v>261087</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190</v>
      </c>
      <c r="X30" s="427"/>
      <c r="Y30" s="427"/>
      <c r="Z30" s="427"/>
      <c r="AA30" s="427"/>
      <c r="AB30" s="427"/>
      <c r="AC30" s="427"/>
      <c r="AD30" s="427"/>
      <c r="AE30" s="427"/>
      <c r="AF30" s="427"/>
      <c r="AG30" s="428"/>
      <c r="AH30" s="429">
        <v>88.8</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1440529</v>
      </c>
      <c r="BO30" s="494"/>
      <c r="BP30" s="494"/>
      <c r="BQ30" s="494"/>
      <c r="BR30" s="494"/>
      <c r="BS30" s="494"/>
      <c r="BT30" s="494"/>
      <c r="BU30" s="495"/>
      <c r="BV30" s="493">
        <v>1674071</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191</v>
      </c>
      <c r="D32" s="418"/>
      <c r="E32" s="418"/>
      <c r="F32" s="418"/>
      <c r="G32" s="418"/>
      <c r="H32" s="418"/>
      <c r="I32" s="418"/>
      <c r="J32" s="418"/>
      <c r="K32" s="418"/>
      <c r="L32" s="418"/>
      <c r="M32" s="418"/>
      <c r="N32" s="418"/>
      <c r="O32" s="418"/>
      <c r="P32" s="418"/>
      <c r="Q32" s="418"/>
      <c r="R32" s="418"/>
      <c r="S32" s="418"/>
      <c r="U32" s="419" t="s">
        <v>192</v>
      </c>
      <c r="V32" s="419"/>
      <c r="W32" s="419"/>
      <c r="X32" s="419"/>
      <c r="Y32" s="419"/>
      <c r="Z32" s="419"/>
      <c r="AA32" s="419"/>
      <c r="AB32" s="419"/>
      <c r="AC32" s="419"/>
      <c r="AD32" s="419"/>
      <c r="AE32" s="419"/>
      <c r="AF32" s="419"/>
      <c r="AG32" s="419"/>
      <c r="AH32" s="419"/>
      <c r="AI32" s="419"/>
      <c r="AJ32" s="419"/>
      <c r="AK32" s="419"/>
      <c r="AM32" s="419" t="s">
        <v>193</v>
      </c>
      <c r="AN32" s="419"/>
      <c r="AO32" s="419"/>
      <c r="AP32" s="419"/>
      <c r="AQ32" s="419"/>
      <c r="AR32" s="419"/>
      <c r="AS32" s="419"/>
      <c r="AT32" s="419"/>
      <c r="AU32" s="419"/>
      <c r="AV32" s="419"/>
      <c r="AW32" s="419"/>
      <c r="AX32" s="419"/>
      <c r="AY32" s="419"/>
      <c r="AZ32" s="419"/>
      <c r="BA32" s="419"/>
      <c r="BB32" s="419"/>
      <c r="BC32" s="419"/>
      <c r="BE32" s="419" t="s">
        <v>194</v>
      </c>
      <c r="BF32" s="419"/>
      <c r="BG32" s="419"/>
      <c r="BH32" s="419"/>
      <c r="BI32" s="419"/>
      <c r="BJ32" s="419"/>
      <c r="BK32" s="419"/>
      <c r="BL32" s="419"/>
      <c r="BM32" s="419"/>
      <c r="BN32" s="419"/>
      <c r="BO32" s="419"/>
      <c r="BP32" s="419"/>
      <c r="BQ32" s="419"/>
      <c r="BR32" s="419"/>
      <c r="BS32" s="419"/>
      <c r="BT32" s="419"/>
      <c r="BU32" s="419"/>
      <c r="BW32" s="419" t="s">
        <v>195</v>
      </c>
      <c r="BX32" s="419"/>
      <c r="BY32" s="419"/>
      <c r="BZ32" s="419"/>
      <c r="CA32" s="419"/>
      <c r="CB32" s="419"/>
      <c r="CC32" s="419"/>
      <c r="CD32" s="419"/>
      <c r="CE32" s="419"/>
      <c r="CF32" s="419"/>
      <c r="CG32" s="419"/>
      <c r="CH32" s="419"/>
      <c r="CI32" s="419"/>
      <c r="CJ32" s="419"/>
      <c r="CK32" s="419"/>
      <c r="CL32" s="419"/>
      <c r="CM32" s="419"/>
      <c r="CO32" s="419" t="s">
        <v>196</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197</v>
      </c>
      <c r="D33" s="411"/>
      <c r="E33" s="410" t="s">
        <v>198</v>
      </c>
      <c r="F33" s="410"/>
      <c r="G33" s="410"/>
      <c r="H33" s="410"/>
      <c r="I33" s="410"/>
      <c r="J33" s="410"/>
      <c r="K33" s="410"/>
      <c r="L33" s="410"/>
      <c r="M33" s="410"/>
      <c r="N33" s="410"/>
      <c r="O33" s="410"/>
      <c r="P33" s="410"/>
      <c r="Q33" s="410"/>
      <c r="R33" s="410"/>
      <c r="S33" s="410"/>
      <c r="T33" s="203"/>
      <c r="U33" s="411" t="s">
        <v>197</v>
      </c>
      <c r="V33" s="411"/>
      <c r="W33" s="410" t="s">
        <v>198</v>
      </c>
      <c r="X33" s="410"/>
      <c r="Y33" s="410"/>
      <c r="Z33" s="410"/>
      <c r="AA33" s="410"/>
      <c r="AB33" s="410"/>
      <c r="AC33" s="410"/>
      <c r="AD33" s="410"/>
      <c r="AE33" s="410"/>
      <c r="AF33" s="410"/>
      <c r="AG33" s="410"/>
      <c r="AH33" s="410"/>
      <c r="AI33" s="410"/>
      <c r="AJ33" s="410"/>
      <c r="AK33" s="410"/>
      <c r="AL33" s="203"/>
      <c r="AM33" s="411" t="s">
        <v>197</v>
      </c>
      <c r="AN33" s="411"/>
      <c r="AO33" s="410" t="s">
        <v>198</v>
      </c>
      <c r="AP33" s="410"/>
      <c r="AQ33" s="410"/>
      <c r="AR33" s="410"/>
      <c r="AS33" s="410"/>
      <c r="AT33" s="410"/>
      <c r="AU33" s="410"/>
      <c r="AV33" s="410"/>
      <c r="AW33" s="410"/>
      <c r="AX33" s="410"/>
      <c r="AY33" s="410"/>
      <c r="AZ33" s="410"/>
      <c r="BA33" s="410"/>
      <c r="BB33" s="410"/>
      <c r="BC33" s="410"/>
      <c r="BD33" s="204"/>
      <c r="BE33" s="410" t="s">
        <v>199</v>
      </c>
      <c r="BF33" s="410"/>
      <c r="BG33" s="410" t="s">
        <v>200</v>
      </c>
      <c r="BH33" s="410"/>
      <c r="BI33" s="410"/>
      <c r="BJ33" s="410"/>
      <c r="BK33" s="410"/>
      <c r="BL33" s="410"/>
      <c r="BM33" s="410"/>
      <c r="BN33" s="410"/>
      <c r="BO33" s="410"/>
      <c r="BP33" s="410"/>
      <c r="BQ33" s="410"/>
      <c r="BR33" s="410"/>
      <c r="BS33" s="410"/>
      <c r="BT33" s="410"/>
      <c r="BU33" s="410"/>
      <c r="BV33" s="204"/>
      <c r="BW33" s="411" t="s">
        <v>199</v>
      </c>
      <c r="BX33" s="411"/>
      <c r="BY33" s="410" t="s">
        <v>201</v>
      </c>
      <c r="BZ33" s="410"/>
      <c r="CA33" s="410"/>
      <c r="CB33" s="410"/>
      <c r="CC33" s="410"/>
      <c r="CD33" s="410"/>
      <c r="CE33" s="410"/>
      <c r="CF33" s="410"/>
      <c r="CG33" s="410"/>
      <c r="CH33" s="410"/>
      <c r="CI33" s="410"/>
      <c r="CJ33" s="410"/>
      <c r="CK33" s="410"/>
      <c r="CL33" s="410"/>
      <c r="CM33" s="410"/>
      <c r="CN33" s="203"/>
      <c r="CO33" s="411" t="s">
        <v>197</v>
      </c>
      <c r="CP33" s="411"/>
      <c r="CQ33" s="410" t="s">
        <v>202</v>
      </c>
      <c r="CR33" s="410"/>
      <c r="CS33" s="410"/>
      <c r="CT33" s="410"/>
      <c r="CU33" s="410"/>
      <c r="CV33" s="410"/>
      <c r="CW33" s="410"/>
      <c r="CX33" s="410"/>
      <c r="CY33" s="410"/>
      <c r="CZ33" s="410"/>
      <c r="DA33" s="410"/>
      <c r="DB33" s="410"/>
      <c r="DC33" s="410"/>
      <c r="DD33" s="410"/>
      <c r="DE33" s="410"/>
      <c r="DF33" s="203"/>
      <c r="DG33" s="409" t="s">
        <v>203</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水道事業特別会計</v>
      </c>
      <c r="AP34" s="408"/>
      <c r="AQ34" s="408"/>
      <c r="AR34" s="408"/>
      <c r="AS34" s="408"/>
      <c r="AT34" s="408"/>
      <c r="AU34" s="408"/>
      <c r="AV34" s="408"/>
      <c r="AW34" s="408"/>
      <c r="AX34" s="408"/>
      <c r="AY34" s="408"/>
      <c r="AZ34" s="408"/>
      <c r="BA34" s="408"/>
      <c r="BB34" s="408"/>
      <c r="BC34" s="408"/>
      <c r="BD34" s="178"/>
      <c r="BE34" s="407">
        <f>IF(BG34="","",MAX(C34:D43,U34:V43,AM34:AN43)+1)</f>
        <v>6</v>
      </c>
      <c r="BF34" s="407"/>
      <c r="BG34" s="408" t="str">
        <f>IF('各会計、関係団体の財政状況及び健全化判断比率'!B32="","",'各会計、関係団体の財政状況及び健全化判断比率'!B32)</f>
        <v>農業集落排水事業特別会計</v>
      </c>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鹿児島県市町村総合事務組合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介護保険事業特別会計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7</v>
      </c>
      <c r="BF35" s="407"/>
      <c r="BG35" s="408" t="str">
        <f>IF('各会計、関係団体の財政状況及び健全化判断比率'!B33="","",'各会計、関係団体の財政状況及び健全化判断比率'!B33)</f>
        <v>公共下水道事業特別会計</v>
      </c>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徳之島地区消防組合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奄美群島広域事務組合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徳之島地区介護保険組合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徳之島愛ランド広域連合（一般会計）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徳之島愛ランド広域連合（徳之島食肉センター特別会計）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14</v>
      </c>
      <c r="BX40" s="407"/>
      <c r="BY40" s="408" t="str">
        <f>IF('各会計、関係団体の財政状況及び健全化判断比率'!B74="","",'各会計、関係団体の財政状況及び健全化判断比率'!B74)</f>
        <v>鹿児島県後期高齢者医療広域連合（一般会計）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15</v>
      </c>
      <c r="BX41" s="407"/>
      <c r="BY41" s="408" t="str">
        <f>IF('各会計、関係団体の財政状況及び健全化判断比率'!B75="","",'各会計、関係団体の財政状況及び健全化判断比率'!B75)</f>
        <v>鹿児島県後期高齢者医療広域連合（後期高齢者医療特別会計）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404" t="s">
        <v>205</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206</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207</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208</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209</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210</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211</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7" t="s">
        <v>586</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16" t="s">
        <v>555</v>
      </c>
      <c r="D34" s="1216"/>
      <c r="E34" s="1217"/>
      <c r="F34" s="32">
        <v>3.19</v>
      </c>
      <c r="G34" s="33">
        <v>3.92</v>
      </c>
      <c r="H34" s="33">
        <v>3.35</v>
      </c>
      <c r="I34" s="33">
        <v>4.07</v>
      </c>
      <c r="J34" s="34">
        <v>9.32</v>
      </c>
      <c r="K34" s="22"/>
      <c r="L34" s="22"/>
      <c r="M34" s="22"/>
      <c r="N34" s="22"/>
      <c r="O34" s="22"/>
      <c r="P34" s="22"/>
    </row>
    <row r="35" spans="1:16" ht="39" customHeight="1">
      <c r="A35" s="22"/>
      <c r="B35" s="35"/>
      <c r="C35" s="1210" t="s">
        <v>556</v>
      </c>
      <c r="D35" s="1211"/>
      <c r="E35" s="1212"/>
      <c r="F35" s="36">
        <v>4.13</v>
      </c>
      <c r="G35" s="37">
        <v>5.0199999999999996</v>
      </c>
      <c r="H35" s="37">
        <v>4.54</v>
      </c>
      <c r="I35" s="37">
        <v>5.79</v>
      </c>
      <c r="J35" s="38">
        <v>6.89</v>
      </c>
      <c r="K35" s="22"/>
      <c r="L35" s="22"/>
      <c r="M35" s="22"/>
      <c r="N35" s="22"/>
      <c r="O35" s="22"/>
      <c r="P35" s="22"/>
    </row>
    <row r="36" spans="1:16" ht="39" customHeight="1">
      <c r="A36" s="22"/>
      <c r="B36" s="35"/>
      <c r="C36" s="1210" t="s">
        <v>557</v>
      </c>
      <c r="D36" s="1211"/>
      <c r="E36" s="1212"/>
      <c r="F36" s="36">
        <v>0.66</v>
      </c>
      <c r="G36" s="37">
        <v>0.67</v>
      </c>
      <c r="H36" s="37">
        <v>0.31</v>
      </c>
      <c r="I36" s="37">
        <v>0.42</v>
      </c>
      <c r="J36" s="38">
        <v>0.95</v>
      </c>
      <c r="K36" s="22"/>
      <c r="L36" s="22"/>
      <c r="M36" s="22"/>
      <c r="N36" s="22"/>
      <c r="O36" s="22"/>
      <c r="P36" s="22"/>
    </row>
    <row r="37" spans="1:16" ht="39" customHeight="1">
      <c r="A37" s="22"/>
      <c r="B37" s="35"/>
      <c r="C37" s="1210" t="s">
        <v>558</v>
      </c>
      <c r="D37" s="1211"/>
      <c r="E37" s="1212"/>
      <c r="F37" s="36">
        <v>1.07</v>
      </c>
      <c r="G37" s="37">
        <v>0.99</v>
      </c>
      <c r="H37" s="37">
        <v>0.93</v>
      </c>
      <c r="I37" s="37">
        <v>0.73</v>
      </c>
      <c r="J37" s="38">
        <v>0.86</v>
      </c>
      <c r="K37" s="22"/>
      <c r="L37" s="22"/>
      <c r="M37" s="22"/>
      <c r="N37" s="22"/>
      <c r="O37" s="22"/>
      <c r="P37" s="22"/>
    </row>
    <row r="38" spans="1:16" ht="39" customHeight="1">
      <c r="A38" s="22"/>
      <c r="B38" s="35"/>
      <c r="C38" s="1210" t="s">
        <v>559</v>
      </c>
      <c r="D38" s="1211"/>
      <c r="E38" s="1212"/>
      <c r="F38" s="36">
        <v>0.01</v>
      </c>
      <c r="G38" s="37">
        <v>0.01</v>
      </c>
      <c r="H38" s="37">
        <v>0.01</v>
      </c>
      <c r="I38" s="37">
        <v>0.01</v>
      </c>
      <c r="J38" s="38">
        <v>0.02</v>
      </c>
      <c r="K38" s="22"/>
      <c r="L38" s="22"/>
      <c r="M38" s="22"/>
      <c r="N38" s="22"/>
      <c r="O38" s="22"/>
      <c r="P38" s="22"/>
    </row>
    <row r="39" spans="1:16" ht="39" customHeight="1">
      <c r="A39" s="22"/>
      <c r="B39" s="35"/>
      <c r="C39" s="1210" t="s">
        <v>560</v>
      </c>
      <c r="D39" s="1211"/>
      <c r="E39" s="1212"/>
      <c r="F39" s="36">
        <v>0.02</v>
      </c>
      <c r="G39" s="37">
        <v>0</v>
      </c>
      <c r="H39" s="37">
        <v>0.01</v>
      </c>
      <c r="I39" s="37">
        <v>0.01</v>
      </c>
      <c r="J39" s="38">
        <v>0.01</v>
      </c>
      <c r="K39" s="22"/>
      <c r="L39" s="22"/>
      <c r="M39" s="22"/>
      <c r="N39" s="22"/>
      <c r="O39" s="22"/>
      <c r="P39" s="22"/>
    </row>
    <row r="40" spans="1:16" ht="39" customHeight="1">
      <c r="A40" s="22"/>
      <c r="B40" s="35"/>
      <c r="C40" s="1210" t="s">
        <v>561</v>
      </c>
      <c r="D40" s="1211"/>
      <c r="E40" s="1212"/>
      <c r="F40" s="36">
        <v>0</v>
      </c>
      <c r="G40" s="37">
        <v>0</v>
      </c>
      <c r="H40" s="37">
        <v>0</v>
      </c>
      <c r="I40" s="37">
        <v>0</v>
      </c>
      <c r="J40" s="38">
        <v>0</v>
      </c>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562</v>
      </c>
      <c r="D42" s="1211"/>
      <c r="E42" s="1212"/>
      <c r="F42" s="36" t="s">
        <v>506</v>
      </c>
      <c r="G42" s="37" t="s">
        <v>506</v>
      </c>
      <c r="H42" s="37" t="s">
        <v>506</v>
      </c>
      <c r="I42" s="37" t="s">
        <v>506</v>
      </c>
      <c r="J42" s="38" t="s">
        <v>506</v>
      </c>
      <c r="K42" s="22"/>
      <c r="L42" s="22"/>
      <c r="M42" s="22"/>
      <c r="N42" s="22"/>
      <c r="O42" s="22"/>
      <c r="P42" s="22"/>
    </row>
    <row r="43" spans="1:16" ht="39" customHeight="1" thickBot="1">
      <c r="A43" s="22"/>
      <c r="B43" s="40"/>
      <c r="C43" s="1213" t="s">
        <v>563</v>
      </c>
      <c r="D43" s="1214"/>
      <c r="E43" s="1215"/>
      <c r="F43" s="41">
        <v>0.02</v>
      </c>
      <c r="G43" s="42">
        <v>0.08</v>
      </c>
      <c r="H43" s="42">
        <v>0</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Ei6RVnKyDfn+x1W7a7PHBgNNTPwVMUbrULHW6OYqYGIUTaGIkwfuMqLKJcjQ1xXd803DZ4FIRu/Scwh9fhaujw==" saltValue="4esudY4tnabeIgQPMSpk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6" t="s">
        <v>11</v>
      </c>
      <c r="C45" s="1237"/>
      <c r="D45" s="58"/>
      <c r="E45" s="1242" t="s">
        <v>12</v>
      </c>
      <c r="F45" s="1242"/>
      <c r="G45" s="1242"/>
      <c r="H45" s="1242"/>
      <c r="I45" s="1242"/>
      <c r="J45" s="1243"/>
      <c r="K45" s="59">
        <v>817</v>
      </c>
      <c r="L45" s="60">
        <v>823</v>
      </c>
      <c r="M45" s="60">
        <v>812</v>
      </c>
      <c r="N45" s="60">
        <v>807</v>
      </c>
      <c r="O45" s="61">
        <v>802</v>
      </c>
      <c r="P45" s="48"/>
      <c r="Q45" s="48"/>
      <c r="R45" s="48"/>
      <c r="S45" s="48"/>
      <c r="T45" s="48"/>
      <c r="U45" s="48"/>
    </row>
    <row r="46" spans="1:21" ht="30.75" customHeight="1">
      <c r="A46" s="48"/>
      <c r="B46" s="1238"/>
      <c r="C46" s="1239"/>
      <c r="D46" s="62"/>
      <c r="E46" s="1220" t="s">
        <v>13</v>
      </c>
      <c r="F46" s="1220"/>
      <c r="G46" s="1220"/>
      <c r="H46" s="1220"/>
      <c r="I46" s="1220"/>
      <c r="J46" s="1221"/>
      <c r="K46" s="63" t="s">
        <v>506</v>
      </c>
      <c r="L46" s="64" t="s">
        <v>506</v>
      </c>
      <c r="M46" s="64" t="s">
        <v>506</v>
      </c>
      <c r="N46" s="64" t="s">
        <v>506</v>
      </c>
      <c r="O46" s="65" t="s">
        <v>506</v>
      </c>
      <c r="P46" s="48"/>
      <c r="Q46" s="48"/>
      <c r="R46" s="48"/>
      <c r="S46" s="48"/>
      <c r="T46" s="48"/>
      <c r="U46" s="48"/>
    </row>
    <row r="47" spans="1:21" ht="30.75" customHeight="1">
      <c r="A47" s="48"/>
      <c r="B47" s="1238"/>
      <c r="C47" s="1239"/>
      <c r="D47" s="62"/>
      <c r="E47" s="1220" t="s">
        <v>14</v>
      </c>
      <c r="F47" s="1220"/>
      <c r="G47" s="1220"/>
      <c r="H47" s="1220"/>
      <c r="I47" s="1220"/>
      <c r="J47" s="1221"/>
      <c r="K47" s="63" t="s">
        <v>506</v>
      </c>
      <c r="L47" s="64" t="s">
        <v>506</v>
      </c>
      <c r="M47" s="64" t="s">
        <v>506</v>
      </c>
      <c r="N47" s="64" t="s">
        <v>506</v>
      </c>
      <c r="O47" s="65" t="s">
        <v>506</v>
      </c>
      <c r="P47" s="48"/>
      <c r="Q47" s="48"/>
      <c r="R47" s="48"/>
      <c r="S47" s="48"/>
      <c r="T47" s="48"/>
      <c r="U47" s="48"/>
    </row>
    <row r="48" spans="1:21" ht="30.75" customHeight="1">
      <c r="A48" s="48"/>
      <c r="B48" s="1238"/>
      <c r="C48" s="1239"/>
      <c r="D48" s="62"/>
      <c r="E48" s="1220" t="s">
        <v>15</v>
      </c>
      <c r="F48" s="1220"/>
      <c r="G48" s="1220"/>
      <c r="H48" s="1220"/>
      <c r="I48" s="1220"/>
      <c r="J48" s="1221"/>
      <c r="K48" s="63">
        <v>157</v>
      </c>
      <c r="L48" s="64">
        <v>172</v>
      </c>
      <c r="M48" s="64">
        <v>179</v>
      </c>
      <c r="N48" s="64">
        <v>227</v>
      </c>
      <c r="O48" s="65">
        <v>237</v>
      </c>
      <c r="P48" s="48"/>
      <c r="Q48" s="48"/>
      <c r="R48" s="48"/>
      <c r="S48" s="48"/>
      <c r="T48" s="48"/>
      <c r="U48" s="48"/>
    </row>
    <row r="49" spans="1:21" ht="30.75" customHeight="1">
      <c r="A49" s="48"/>
      <c r="B49" s="1238"/>
      <c r="C49" s="1239"/>
      <c r="D49" s="62"/>
      <c r="E49" s="1220" t="s">
        <v>16</v>
      </c>
      <c r="F49" s="1220"/>
      <c r="G49" s="1220"/>
      <c r="H49" s="1220"/>
      <c r="I49" s="1220"/>
      <c r="J49" s="1221"/>
      <c r="K49" s="63">
        <v>124</v>
      </c>
      <c r="L49" s="64">
        <v>36</v>
      </c>
      <c r="M49" s="64">
        <v>35</v>
      </c>
      <c r="N49" s="64">
        <v>30</v>
      </c>
      <c r="O49" s="65">
        <v>33</v>
      </c>
      <c r="P49" s="48"/>
      <c r="Q49" s="48"/>
      <c r="R49" s="48"/>
      <c r="S49" s="48"/>
      <c r="T49" s="48"/>
      <c r="U49" s="48"/>
    </row>
    <row r="50" spans="1:21" ht="30.75" customHeight="1">
      <c r="A50" s="48"/>
      <c r="B50" s="1238"/>
      <c r="C50" s="1239"/>
      <c r="D50" s="62"/>
      <c r="E50" s="1220" t="s">
        <v>17</v>
      </c>
      <c r="F50" s="1220"/>
      <c r="G50" s="1220"/>
      <c r="H50" s="1220"/>
      <c r="I50" s="1220"/>
      <c r="J50" s="1221"/>
      <c r="K50" s="63">
        <v>1</v>
      </c>
      <c r="L50" s="64">
        <v>277</v>
      </c>
      <c r="M50" s="64">
        <v>0</v>
      </c>
      <c r="N50" s="64" t="s">
        <v>506</v>
      </c>
      <c r="O50" s="65" t="s">
        <v>506</v>
      </c>
      <c r="P50" s="48"/>
      <c r="Q50" s="48"/>
      <c r="R50" s="48"/>
      <c r="S50" s="48"/>
      <c r="T50" s="48"/>
      <c r="U50" s="48"/>
    </row>
    <row r="51" spans="1:21" ht="30.75" customHeight="1">
      <c r="A51" s="48"/>
      <c r="B51" s="1240"/>
      <c r="C51" s="1241"/>
      <c r="D51" s="66"/>
      <c r="E51" s="1220" t="s">
        <v>18</v>
      </c>
      <c r="F51" s="1220"/>
      <c r="G51" s="1220"/>
      <c r="H51" s="1220"/>
      <c r="I51" s="1220"/>
      <c r="J51" s="1221"/>
      <c r="K51" s="63" t="s">
        <v>506</v>
      </c>
      <c r="L51" s="64" t="s">
        <v>506</v>
      </c>
      <c r="M51" s="64" t="s">
        <v>506</v>
      </c>
      <c r="N51" s="64">
        <v>0</v>
      </c>
      <c r="O51" s="65">
        <v>0</v>
      </c>
      <c r="P51" s="48"/>
      <c r="Q51" s="48"/>
      <c r="R51" s="48"/>
      <c r="S51" s="48"/>
      <c r="T51" s="48"/>
      <c r="U51" s="48"/>
    </row>
    <row r="52" spans="1:21" ht="30.75" customHeight="1">
      <c r="A52" s="48"/>
      <c r="B52" s="1218" t="s">
        <v>19</v>
      </c>
      <c r="C52" s="1219"/>
      <c r="D52" s="66"/>
      <c r="E52" s="1220" t="s">
        <v>20</v>
      </c>
      <c r="F52" s="1220"/>
      <c r="G52" s="1220"/>
      <c r="H52" s="1220"/>
      <c r="I52" s="1220"/>
      <c r="J52" s="1221"/>
      <c r="K52" s="63">
        <v>765</v>
      </c>
      <c r="L52" s="64">
        <v>1094</v>
      </c>
      <c r="M52" s="64">
        <v>745</v>
      </c>
      <c r="N52" s="64">
        <v>748</v>
      </c>
      <c r="O52" s="65">
        <v>749</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334</v>
      </c>
      <c r="L53" s="69">
        <v>214</v>
      </c>
      <c r="M53" s="69">
        <v>281</v>
      </c>
      <c r="N53" s="69">
        <v>316</v>
      </c>
      <c r="O53" s="70">
        <v>323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c r="B57" s="1226" t="s">
        <v>25</v>
      </c>
      <c r="C57" s="1227"/>
      <c r="D57" s="1230" t="s">
        <v>26</v>
      </c>
      <c r="E57" s="1231"/>
      <c r="F57" s="1231"/>
      <c r="G57" s="1231"/>
      <c r="H57" s="1231"/>
      <c r="I57" s="1231"/>
      <c r="J57" s="1232"/>
      <c r="K57" s="83" t="s">
        <v>570</v>
      </c>
      <c r="L57" s="84" t="s">
        <v>570</v>
      </c>
      <c r="M57" s="84" t="s">
        <v>570</v>
      </c>
      <c r="N57" s="84" t="s">
        <v>570</v>
      </c>
      <c r="O57" s="85" t="s">
        <v>570</v>
      </c>
    </row>
    <row r="58" spans="1:21" ht="31.5" customHeight="1" thickBot="1">
      <c r="B58" s="1228"/>
      <c r="C58" s="1229"/>
      <c r="D58" s="1233" t="s">
        <v>27</v>
      </c>
      <c r="E58" s="1234"/>
      <c r="F58" s="1234"/>
      <c r="G58" s="1234"/>
      <c r="H58" s="1234"/>
      <c r="I58" s="1234"/>
      <c r="J58" s="1235"/>
      <c r="K58" s="86" t="s">
        <v>570</v>
      </c>
      <c r="L58" s="87" t="s">
        <v>570</v>
      </c>
      <c r="M58" s="87" t="s">
        <v>570</v>
      </c>
      <c r="N58" s="87" t="s">
        <v>570</v>
      </c>
      <c r="O58" s="88" t="s">
        <v>570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row r="64" spans="1:21" ht="12.6" hidden="1" customHeight="1"/>
    <row r="65" ht="12.6" hidden="1" customHeight="1"/>
    <row r="66" ht="12.6" hidden="1" customHeight="1"/>
    <row r="67" ht="12.6" hidden="1" customHeight="1"/>
    <row r="68" ht="12.6" hidden="1" customHeight="1"/>
  </sheetData>
  <sheetProtection algorithmName="SHA-512" hashValue="Jl+Gc6IQCm0Mru/Qa1lOFRcKFuw+PyD039J6k5+QgUkNb2BOgwjQoZmAY4pSA997r+YX+SMdkgSM5T1PwbSXlQ==" saltValue="27QmaWFVnTXfW2lDwQ1U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547</v>
      </c>
      <c r="J40" s="100" t="s">
        <v>548</v>
      </c>
      <c r="K40" s="100" t="s">
        <v>549</v>
      </c>
      <c r="L40" s="100" t="s">
        <v>550</v>
      </c>
      <c r="M40" s="101" t="s">
        <v>551</v>
      </c>
    </row>
    <row r="41" spans="2:13" ht="27.75" customHeight="1">
      <c r="B41" s="1256" t="s">
        <v>30</v>
      </c>
      <c r="C41" s="1257"/>
      <c r="D41" s="102"/>
      <c r="E41" s="1258" t="s">
        <v>31</v>
      </c>
      <c r="F41" s="1258"/>
      <c r="G41" s="1258"/>
      <c r="H41" s="1259"/>
      <c r="I41" s="351">
        <v>7946</v>
      </c>
      <c r="J41" s="352">
        <v>7990</v>
      </c>
      <c r="K41" s="352">
        <v>7880</v>
      </c>
      <c r="L41" s="352">
        <v>8297</v>
      </c>
      <c r="M41" s="353">
        <v>9225</v>
      </c>
    </row>
    <row r="42" spans="2:13" ht="27.75" customHeight="1">
      <c r="B42" s="1246"/>
      <c r="C42" s="1247"/>
      <c r="D42" s="103"/>
      <c r="E42" s="1250" t="s">
        <v>32</v>
      </c>
      <c r="F42" s="1250"/>
      <c r="G42" s="1250"/>
      <c r="H42" s="1251"/>
      <c r="I42" s="354">
        <v>584</v>
      </c>
      <c r="J42" s="355">
        <v>245</v>
      </c>
      <c r="K42" s="355">
        <v>244</v>
      </c>
      <c r="L42" s="355">
        <v>244</v>
      </c>
      <c r="M42" s="356">
        <v>2</v>
      </c>
    </row>
    <row r="43" spans="2:13" ht="27.75" customHeight="1">
      <c r="B43" s="1246"/>
      <c r="C43" s="1247"/>
      <c r="D43" s="103"/>
      <c r="E43" s="1250" t="s">
        <v>33</v>
      </c>
      <c r="F43" s="1250"/>
      <c r="G43" s="1250"/>
      <c r="H43" s="1251"/>
      <c r="I43" s="354">
        <v>1970</v>
      </c>
      <c r="J43" s="355">
        <v>1863</v>
      </c>
      <c r="K43" s="355">
        <v>1837</v>
      </c>
      <c r="L43" s="355">
        <v>1714</v>
      </c>
      <c r="M43" s="356">
        <v>2417</v>
      </c>
    </row>
    <row r="44" spans="2:13" ht="27.75" customHeight="1">
      <c r="B44" s="1246"/>
      <c r="C44" s="1247"/>
      <c r="D44" s="103"/>
      <c r="E44" s="1250" t="s">
        <v>34</v>
      </c>
      <c r="F44" s="1250"/>
      <c r="G44" s="1250"/>
      <c r="H44" s="1251"/>
      <c r="I44" s="354">
        <v>152</v>
      </c>
      <c r="J44" s="355">
        <v>119</v>
      </c>
      <c r="K44" s="355">
        <v>122</v>
      </c>
      <c r="L44" s="355">
        <v>90</v>
      </c>
      <c r="M44" s="356">
        <v>59</v>
      </c>
    </row>
    <row r="45" spans="2:13" ht="27.75" customHeight="1">
      <c r="B45" s="1246"/>
      <c r="C45" s="1247"/>
      <c r="D45" s="103"/>
      <c r="E45" s="1250" t="s">
        <v>35</v>
      </c>
      <c r="F45" s="1250"/>
      <c r="G45" s="1250"/>
      <c r="H45" s="1251"/>
      <c r="I45" s="354">
        <v>470</v>
      </c>
      <c r="J45" s="355">
        <v>357</v>
      </c>
      <c r="K45" s="355">
        <v>306</v>
      </c>
      <c r="L45" s="355">
        <v>189</v>
      </c>
      <c r="M45" s="356">
        <v>215</v>
      </c>
    </row>
    <row r="46" spans="2:13" ht="27.75" customHeight="1">
      <c r="B46" s="1246"/>
      <c r="C46" s="1247"/>
      <c r="D46" s="104"/>
      <c r="E46" s="1250" t="s">
        <v>36</v>
      </c>
      <c r="F46" s="1250"/>
      <c r="G46" s="1250"/>
      <c r="H46" s="1251"/>
      <c r="I46" s="354" t="s">
        <v>506</v>
      </c>
      <c r="J46" s="355" t="s">
        <v>506</v>
      </c>
      <c r="K46" s="355" t="s">
        <v>506</v>
      </c>
      <c r="L46" s="355" t="s">
        <v>506</v>
      </c>
      <c r="M46" s="356" t="s">
        <v>506</v>
      </c>
    </row>
    <row r="47" spans="2:13" ht="27.75" customHeight="1">
      <c r="B47" s="1246"/>
      <c r="C47" s="1247"/>
      <c r="D47" s="105"/>
      <c r="E47" s="1260" t="s">
        <v>37</v>
      </c>
      <c r="F47" s="1261"/>
      <c r="G47" s="1261"/>
      <c r="H47" s="1262"/>
      <c r="I47" s="354" t="s">
        <v>506</v>
      </c>
      <c r="J47" s="355" t="s">
        <v>506</v>
      </c>
      <c r="K47" s="355" t="s">
        <v>506</v>
      </c>
      <c r="L47" s="355" t="s">
        <v>506</v>
      </c>
      <c r="M47" s="356" t="s">
        <v>506</v>
      </c>
    </row>
    <row r="48" spans="2:13" ht="27.75" customHeight="1">
      <c r="B48" s="1246"/>
      <c r="C48" s="1247"/>
      <c r="D48" s="103"/>
      <c r="E48" s="1250" t="s">
        <v>38</v>
      </c>
      <c r="F48" s="1250"/>
      <c r="G48" s="1250"/>
      <c r="H48" s="1251"/>
      <c r="I48" s="354" t="s">
        <v>506</v>
      </c>
      <c r="J48" s="355" t="s">
        <v>506</v>
      </c>
      <c r="K48" s="355" t="s">
        <v>506</v>
      </c>
      <c r="L48" s="355" t="s">
        <v>506</v>
      </c>
      <c r="M48" s="356" t="s">
        <v>506</v>
      </c>
    </row>
    <row r="49" spans="2:13" ht="27.75" customHeight="1">
      <c r="B49" s="1248"/>
      <c r="C49" s="1249"/>
      <c r="D49" s="103"/>
      <c r="E49" s="1250" t="s">
        <v>39</v>
      </c>
      <c r="F49" s="1250"/>
      <c r="G49" s="1250"/>
      <c r="H49" s="1251"/>
      <c r="I49" s="354" t="s">
        <v>506</v>
      </c>
      <c r="J49" s="355" t="s">
        <v>506</v>
      </c>
      <c r="K49" s="355" t="s">
        <v>506</v>
      </c>
      <c r="L49" s="355" t="s">
        <v>506</v>
      </c>
      <c r="M49" s="356" t="s">
        <v>506</v>
      </c>
    </row>
    <row r="50" spans="2:13" ht="27.75" customHeight="1">
      <c r="B50" s="1244" t="s">
        <v>40</v>
      </c>
      <c r="C50" s="1245"/>
      <c r="D50" s="106"/>
      <c r="E50" s="1250" t="s">
        <v>41</v>
      </c>
      <c r="F50" s="1250"/>
      <c r="G50" s="1250"/>
      <c r="H50" s="1251"/>
      <c r="I50" s="354">
        <v>2642</v>
      </c>
      <c r="J50" s="355">
        <v>2766</v>
      </c>
      <c r="K50" s="355">
        <v>3203</v>
      </c>
      <c r="L50" s="355">
        <v>3462</v>
      </c>
      <c r="M50" s="356">
        <v>3398</v>
      </c>
    </row>
    <row r="51" spans="2:13" ht="27.75" customHeight="1">
      <c r="B51" s="1246"/>
      <c r="C51" s="1247"/>
      <c r="D51" s="103"/>
      <c r="E51" s="1250" t="s">
        <v>42</v>
      </c>
      <c r="F51" s="1250"/>
      <c r="G51" s="1250"/>
      <c r="H51" s="1251"/>
      <c r="I51" s="354">
        <v>921</v>
      </c>
      <c r="J51" s="355">
        <v>854</v>
      </c>
      <c r="K51" s="355">
        <v>828</v>
      </c>
      <c r="L51" s="355">
        <v>846</v>
      </c>
      <c r="M51" s="356">
        <v>901</v>
      </c>
    </row>
    <row r="52" spans="2:13" ht="27.75" customHeight="1">
      <c r="B52" s="1248"/>
      <c r="C52" s="1249"/>
      <c r="D52" s="103"/>
      <c r="E52" s="1250" t="s">
        <v>43</v>
      </c>
      <c r="F52" s="1250"/>
      <c r="G52" s="1250"/>
      <c r="H52" s="1251"/>
      <c r="I52" s="354">
        <v>6311</v>
      </c>
      <c r="J52" s="355">
        <v>6294</v>
      </c>
      <c r="K52" s="355">
        <v>6349</v>
      </c>
      <c r="L52" s="355">
        <v>7178</v>
      </c>
      <c r="M52" s="356">
        <v>7132</v>
      </c>
    </row>
    <row r="53" spans="2:13" ht="27.75" customHeight="1" thickBot="1">
      <c r="B53" s="1252" t="s">
        <v>44</v>
      </c>
      <c r="C53" s="1253"/>
      <c r="D53" s="107"/>
      <c r="E53" s="1254" t="s">
        <v>45</v>
      </c>
      <c r="F53" s="1254"/>
      <c r="G53" s="1254"/>
      <c r="H53" s="1255"/>
      <c r="I53" s="357">
        <v>1248</v>
      </c>
      <c r="J53" s="358">
        <v>660</v>
      </c>
      <c r="K53" s="358">
        <v>10</v>
      </c>
      <c r="L53" s="358">
        <v>-953</v>
      </c>
      <c r="M53" s="359">
        <v>488</v>
      </c>
    </row>
    <row r="54" spans="2:13" ht="27.75" customHeight="1">
      <c r="B54" s="108" t="s">
        <v>46</v>
      </c>
      <c r="C54" s="109"/>
      <c r="D54" s="109"/>
      <c r="E54" s="110"/>
      <c r="F54" s="110"/>
      <c r="G54" s="110"/>
      <c r="H54" s="110"/>
      <c r="I54" s="111"/>
      <c r="J54" s="111"/>
      <c r="K54" s="111"/>
      <c r="L54" s="111"/>
      <c r="M54" s="111"/>
    </row>
    <row r="55" spans="2:13"/>
  </sheetData>
  <sheetProtection algorithmName="SHA-512" hashValue="TZGOrgviOb2J7wcTxdUwzof1zWgpuFzqwFTN+V7ENY4WQk7soGdbvIs8m8h1UEOmBwi7VrCb+MrTuy2eAue4wA==" saltValue="/JC13annUypjTFsVV8c6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549</v>
      </c>
      <c r="G54" s="116" t="s">
        <v>550</v>
      </c>
      <c r="H54" s="117" t="s">
        <v>551</v>
      </c>
    </row>
    <row r="55" spans="2:8" ht="52.5" customHeight="1">
      <c r="B55" s="118"/>
      <c r="C55" s="1271" t="s">
        <v>48</v>
      </c>
      <c r="D55" s="1271"/>
      <c r="E55" s="1272"/>
      <c r="F55" s="119">
        <v>1121</v>
      </c>
      <c r="G55" s="119">
        <v>1150</v>
      </c>
      <c r="H55" s="120">
        <v>1250</v>
      </c>
    </row>
    <row r="56" spans="2:8" ht="52.5" customHeight="1">
      <c r="B56" s="121"/>
      <c r="C56" s="1273" t="s">
        <v>49</v>
      </c>
      <c r="D56" s="1273"/>
      <c r="E56" s="1274"/>
      <c r="F56" s="122">
        <v>261</v>
      </c>
      <c r="G56" s="122">
        <v>261</v>
      </c>
      <c r="H56" s="123">
        <v>311</v>
      </c>
    </row>
    <row r="57" spans="2:8" ht="53.25" customHeight="1">
      <c r="B57" s="121"/>
      <c r="C57" s="1275" t="s">
        <v>50</v>
      </c>
      <c r="D57" s="1275"/>
      <c r="E57" s="1276"/>
      <c r="F57" s="124">
        <v>1422</v>
      </c>
      <c r="G57" s="124">
        <v>1674</v>
      </c>
      <c r="H57" s="125">
        <v>1441</v>
      </c>
    </row>
    <row r="58" spans="2:8" ht="45.75" customHeight="1">
      <c r="B58" s="126"/>
      <c r="C58" s="1263" t="s">
        <v>571</v>
      </c>
      <c r="D58" s="1264"/>
      <c r="E58" s="1265"/>
      <c r="F58" s="127">
        <v>604</v>
      </c>
      <c r="G58" s="127">
        <v>753</v>
      </c>
      <c r="H58" s="128">
        <v>817</v>
      </c>
    </row>
    <row r="59" spans="2:8" ht="45.75" customHeight="1">
      <c r="B59" s="126"/>
      <c r="C59" s="1263" t="s">
        <v>572</v>
      </c>
      <c r="D59" s="1264"/>
      <c r="E59" s="1265"/>
      <c r="F59" s="127">
        <v>502</v>
      </c>
      <c r="G59" s="127">
        <v>602</v>
      </c>
      <c r="H59" s="128">
        <v>520</v>
      </c>
    </row>
    <row r="60" spans="2:8" ht="45.75" customHeight="1">
      <c r="B60" s="126"/>
      <c r="C60" s="1263" t="s">
        <v>573</v>
      </c>
      <c r="D60" s="1264"/>
      <c r="E60" s="1265"/>
      <c r="F60" s="127">
        <v>32</v>
      </c>
      <c r="G60" s="127">
        <v>32</v>
      </c>
      <c r="H60" s="128">
        <v>32</v>
      </c>
    </row>
    <row r="61" spans="2:8" ht="45.75" customHeight="1">
      <c r="B61" s="126"/>
      <c r="C61" s="1263" t="s">
        <v>574</v>
      </c>
      <c r="D61" s="1264"/>
      <c r="E61" s="1265"/>
      <c r="F61" s="127">
        <v>19</v>
      </c>
      <c r="G61" s="127">
        <v>19</v>
      </c>
      <c r="H61" s="128">
        <v>19</v>
      </c>
    </row>
    <row r="62" spans="2:8" ht="45.75" customHeight="1" thickBot="1">
      <c r="B62" s="129"/>
      <c r="C62" s="1266" t="s">
        <v>575</v>
      </c>
      <c r="D62" s="1267"/>
      <c r="E62" s="1268"/>
      <c r="F62" s="130">
        <v>13</v>
      </c>
      <c r="G62" s="130">
        <v>15</v>
      </c>
      <c r="H62" s="131">
        <v>16</v>
      </c>
    </row>
    <row r="63" spans="2:8" ht="52.5" customHeight="1" thickBot="1">
      <c r="B63" s="132"/>
      <c r="C63" s="1269" t="s">
        <v>51</v>
      </c>
      <c r="D63" s="1269"/>
      <c r="E63" s="1270"/>
      <c r="F63" s="133">
        <v>2804</v>
      </c>
      <c r="G63" s="133">
        <v>3085</v>
      </c>
      <c r="H63" s="134">
        <v>3002</v>
      </c>
    </row>
    <row r="64" spans="2:8"/>
  </sheetData>
  <sheetProtection algorithmName="SHA-512" hashValue="/DflAqikXi2dEibqphft3I44l66Uj46fHH37GJa6SLiuod2rHVZ3ag0wTuF/wdS03/qgTuYZRcUK1wGo0aie3w==" saltValue="pNIe7neYOCgmwrFXVuef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8AB6A-611E-4923-88DF-768B02E84B85}">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587</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588</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9" t="s">
        <v>589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590</v>
      </c>
    </row>
    <row r="50" spans="1:109">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547</v>
      </c>
      <c r="BQ50" s="1282"/>
      <c r="BR50" s="1282"/>
      <c r="BS50" s="1282"/>
      <c r="BT50" s="1282"/>
      <c r="BU50" s="1282"/>
      <c r="BV50" s="1282"/>
      <c r="BW50" s="1282"/>
      <c r="BX50" s="1282" t="s">
        <v>548</v>
      </c>
      <c r="BY50" s="1282"/>
      <c r="BZ50" s="1282"/>
      <c r="CA50" s="1282"/>
      <c r="CB50" s="1282"/>
      <c r="CC50" s="1282"/>
      <c r="CD50" s="1282"/>
      <c r="CE50" s="1282"/>
      <c r="CF50" s="1282" t="s">
        <v>549</v>
      </c>
      <c r="CG50" s="1282"/>
      <c r="CH50" s="1282"/>
      <c r="CI50" s="1282"/>
      <c r="CJ50" s="1282"/>
      <c r="CK50" s="1282"/>
      <c r="CL50" s="1282"/>
      <c r="CM50" s="1282"/>
      <c r="CN50" s="1282" t="s">
        <v>550</v>
      </c>
      <c r="CO50" s="1282"/>
      <c r="CP50" s="1282"/>
      <c r="CQ50" s="1282"/>
      <c r="CR50" s="1282"/>
      <c r="CS50" s="1282"/>
      <c r="CT50" s="1282"/>
      <c r="CU50" s="1282"/>
      <c r="CV50" s="1282" t="s">
        <v>551</v>
      </c>
      <c r="CW50" s="1282"/>
      <c r="CX50" s="1282"/>
      <c r="CY50" s="1282"/>
      <c r="CZ50" s="1282"/>
      <c r="DA50" s="1282"/>
      <c r="DB50" s="1282"/>
      <c r="DC50" s="1282"/>
    </row>
    <row r="51" spans="1:109" ht="13.5" customHeight="1">
      <c r="B51" s="376"/>
      <c r="G51" s="1285"/>
      <c r="H51" s="1285"/>
      <c r="I51" s="1298"/>
      <c r="J51" s="1298"/>
      <c r="K51" s="1284"/>
      <c r="L51" s="1284"/>
      <c r="M51" s="1284"/>
      <c r="N51" s="1284"/>
      <c r="AM51" s="385"/>
      <c r="AN51" s="1280" t="s">
        <v>591</v>
      </c>
      <c r="AO51" s="1280"/>
      <c r="AP51" s="1280"/>
      <c r="AQ51" s="1280"/>
      <c r="AR51" s="1280"/>
      <c r="AS51" s="1280"/>
      <c r="AT51" s="1280"/>
      <c r="AU51" s="1280"/>
      <c r="AV51" s="1280"/>
      <c r="AW51" s="1280"/>
      <c r="AX51" s="1280"/>
      <c r="AY51" s="1280"/>
      <c r="AZ51" s="1280"/>
      <c r="BA51" s="1280"/>
      <c r="BB51" s="1280" t="s">
        <v>592</v>
      </c>
      <c r="BC51" s="1280"/>
      <c r="BD51" s="1280"/>
      <c r="BE51" s="1280"/>
      <c r="BF51" s="1280"/>
      <c r="BG51" s="1280"/>
      <c r="BH51" s="1280"/>
      <c r="BI51" s="1280"/>
      <c r="BJ51" s="1280"/>
      <c r="BK51" s="1280"/>
      <c r="BL51" s="1280"/>
      <c r="BM51" s="1280"/>
      <c r="BN51" s="1280"/>
      <c r="BO51" s="1280"/>
      <c r="BP51" s="1277">
        <v>31.2</v>
      </c>
      <c r="BQ51" s="1277"/>
      <c r="BR51" s="1277"/>
      <c r="BS51" s="1277"/>
      <c r="BT51" s="1277"/>
      <c r="BU51" s="1277"/>
      <c r="BV51" s="1277"/>
      <c r="BW51" s="1277"/>
      <c r="BX51" s="1277">
        <v>16.399999999999999</v>
      </c>
      <c r="BY51" s="1277"/>
      <c r="BZ51" s="1277"/>
      <c r="CA51" s="1277"/>
      <c r="CB51" s="1277"/>
      <c r="CC51" s="1277"/>
      <c r="CD51" s="1277"/>
      <c r="CE51" s="1277"/>
      <c r="CF51" s="1277">
        <v>0.2</v>
      </c>
      <c r="CG51" s="1277"/>
      <c r="CH51" s="1277"/>
      <c r="CI51" s="1277"/>
      <c r="CJ51" s="1277"/>
      <c r="CK51" s="1277"/>
      <c r="CL51" s="1277"/>
      <c r="CM51" s="1277"/>
      <c r="CN51" s="1277"/>
      <c r="CO51" s="1277"/>
      <c r="CP51" s="1277"/>
      <c r="CQ51" s="1277"/>
      <c r="CR51" s="1277"/>
      <c r="CS51" s="1277"/>
      <c r="CT51" s="1277"/>
      <c r="CU51" s="1277"/>
      <c r="CV51" s="1277">
        <v>10.8</v>
      </c>
      <c r="CW51" s="1277"/>
      <c r="CX51" s="1277"/>
      <c r="CY51" s="1277"/>
      <c r="CZ51" s="1277"/>
      <c r="DA51" s="1277"/>
      <c r="DB51" s="1277"/>
      <c r="DC51" s="1277"/>
    </row>
    <row r="52" spans="1:109">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593</v>
      </c>
      <c r="BC53" s="1280"/>
      <c r="BD53" s="1280"/>
      <c r="BE53" s="1280"/>
      <c r="BF53" s="1280"/>
      <c r="BG53" s="1280"/>
      <c r="BH53" s="1280"/>
      <c r="BI53" s="1280"/>
      <c r="BJ53" s="1280"/>
      <c r="BK53" s="1280"/>
      <c r="BL53" s="1280"/>
      <c r="BM53" s="1280"/>
      <c r="BN53" s="1280"/>
      <c r="BO53" s="1280"/>
      <c r="BP53" s="1277">
        <v>60.7</v>
      </c>
      <c r="BQ53" s="1277"/>
      <c r="BR53" s="1277"/>
      <c r="BS53" s="1277"/>
      <c r="BT53" s="1277"/>
      <c r="BU53" s="1277"/>
      <c r="BV53" s="1277"/>
      <c r="BW53" s="1277"/>
      <c r="BX53" s="1277">
        <v>61</v>
      </c>
      <c r="BY53" s="1277"/>
      <c r="BZ53" s="1277"/>
      <c r="CA53" s="1277"/>
      <c r="CB53" s="1277"/>
      <c r="CC53" s="1277"/>
      <c r="CD53" s="1277"/>
      <c r="CE53" s="1277"/>
      <c r="CF53" s="1277">
        <v>61.2</v>
      </c>
      <c r="CG53" s="1277"/>
      <c r="CH53" s="1277"/>
      <c r="CI53" s="1277"/>
      <c r="CJ53" s="1277"/>
      <c r="CK53" s="1277"/>
      <c r="CL53" s="1277"/>
      <c r="CM53" s="1277"/>
      <c r="CN53" s="1277">
        <v>61.3</v>
      </c>
      <c r="CO53" s="1277"/>
      <c r="CP53" s="1277"/>
      <c r="CQ53" s="1277"/>
      <c r="CR53" s="1277"/>
      <c r="CS53" s="1277"/>
      <c r="CT53" s="1277"/>
      <c r="CU53" s="1277"/>
      <c r="CV53" s="1277">
        <v>61.1</v>
      </c>
      <c r="CW53" s="1277"/>
      <c r="CX53" s="1277"/>
      <c r="CY53" s="1277"/>
      <c r="CZ53" s="1277"/>
      <c r="DA53" s="1277"/>
      <c r="DB53" s="1277"/>
      <c r="DC53" s="1277"/>
    </row>
    <row r="54" spans="1:109">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4"/>
      <c r="B55" s="376"/>
      <c r="G55" s="1283"/>
      <c r="H55" s="1283"/>
      <c r="I55" s="1283"/>
      <c r="J55" s="1283"/>
      <c r="K55" s="1284"/>
      <c r="L55" s="1284"/>
      <c r="M55" s="1284"/>
      <c r="N55" s="1284"/>
      <c r="AN55" s="1282" t="s">
        <v>594</v>
      </c>
      <c r="AO55" s="1282"/>
      <c r="AP55" s="1282"/>
      <c r="AQ55" s="1282"/>
      <c r="AR55" s="1282"/>
      <c r="AS55" s="1282"/>
      <c r="AT55" s="1282"/>
      <c r="AU55" s="1282"/>
      <c r="AV55" s="1282"/>
      <c r="AW55" s="1282"/>
      <c r="AX55" s="1282"/>
      <c r="AY55" s="1282"/>
      <c r="AZ55" s="1282"/>
      <c r="BA55" s="1282"/>
      <c r="BB55" s="1280" t="s">
        <v>592</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3.1</v>
      </c>
      <c r="CG55" s="1277"/>
      <c r="CH55" s="1277"/>
      <c r="CI55" s="1277"/>
      <c r="CJ55" s="1277"/>
      <c r="CK55" s="1277"/>
      <c r="CL55" s="1277"/>
      <c r="CM55" s="1277"/>
      <c r="CN55" s="1277">
        <v>13.7</v>
      </c>
      <c r="CO55" s="1277"/>
      <c r="CP55" s="1277"/>
      <c r="CQ55" s="1277"/>
      <c r="CR55" s="1277"/>
      <c r="CS55" s="1277"/>
      <c r="CT55" s="1277"/>
      <c r="CU55" s="1277"/>
      <c r="CV55" s="1277">
        <v>6.9</v>
      </c>
      <c r="CW55" s="1277"/>
      <c r="CX55" s="1277"/>
      <c r="CY55" s="1277"/>
      <c r="CZ55" s="1277"/>
      <c r="DA55" s="1277"/>
      <c r="DB55" s="1277"/>
      <c r="DC55" s="1277"/>
    </row>
    <row r="56" spans="1:109">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593</v>
      </c>
      <c r="BC57" s="1280"/>
      <c r="BD57" s="1280"/>
      <c r="BE57" s="1280"/>
      <c r="BF57" s="1280"/>
      <c r="BG57" s="1280"/>
      <c r="BH57" s="1280"/>
      <c r="BI57" s="1280"/>
      <c r="BJ57" s="1280"/>
      <c r="BK57" s="1280"/>
      <c r="BL57" s="1280"/>
      <c r="BM57" s="1280"/>
      <c r="BN57" s="1280"/>
      <c r="BO57" s="1280"/>
      <c r="BP57" s="1277">
        <v>59.4</v>
      </c>
      <c r="BQ57" s="1277"/>
      <c r="BR57" s="1277"/>
      <c r="BS57" s="1277"/>
      <c r="BT57" s="1277"/>
      <c r="BU57" s="1277"/>
      <c r="BV57" s="1277"/>
      <c r="BW57" s="1277"/>
      <c r="BX57" s="1277">
        <v>60</v>
      </c>
      <c r="BY57" s="1277"/>
      <c r="BZ57" s="1277"/>
      <c r="CA57" s="1277"/>
      <c r="CB57" s="1277"/>
      <c r="CC57" s="1277"/>
      <c r="CD57" s="1277"/>
      <c r="CE57" s="1277"/>
      <c r="CF57" s="1277">
        <v>61.2</v>
      </c>
      <c r="CG57" s="1277"/>
      <c r="CH57" s="1277"/>
      <c r="CI57" s="1277"/>
      <c r="CJ57" s="1277"/>
      <c r="CK57" s="1277"/>
      <c r="CL57" s="1277"/>
      <c r="CM57" s="1277"/>
      <c r="CN57" s="1277">
        <v>62</v>
      </c>
      <c r="CO57" s="1277"/>
      <c r="CP57" s="1277"/>
      <c r="CQ57" s="1277"/>
      <c r="CR57" s="1277"/>
      <c r="CS57" s="1277"/>
      <c r="CT57" s="1277"/>
      <c r="CU57" s="1277"/>
      <c r="CV57" s="1277">
        <v>62.9</v>
      </c>
      <c r="CW57" s="1277"/>
      <c r="CX57" s="1277"/>
      <c r="CY57" s="1277"/>
      <c r="CZ57" s="1277"/>
      <c r="DA57" s="1277"/>
      <c r="DB57" s="1277"/>
      <c r="DC57" s="1277"/>
      <c r="DD57" s="389"/>
      <c r="DE57" s="388"/>
    </row>
    <row r="58" spans="1:109" s="384" customFormat="1">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595</v>
      </c>
    </row>
    <row r="64" spans="1:109">
      <c r="B64" s="376"/>
      <c r="G64" s="383"/>
      <c r="I64" s="396"/>
      <c r="J64" s="396"/>
      <c r="K64" s="396"/>
      <c r="L64" s="396"/>
      <c r="M64" s="396"/>
      <c r="N64" s="397"/>
      <c r="AM64" s="383"/>
      <c r="AN64" s="383" t="s">
        <v>588</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9" t="s">
        <v>596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590</v>
      </c>
    </row>
    <row r="72" spans="2:107">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547</v>
      </c>
      <c r="BQ72" s="1282"/>
      <c r="BR72" s="1282"/>
      <c r="BS72" s="1282"/>
      <c r="BT72" s="1282"/>
      <c r="BU72" s="1282"/>
      <c r="BV72" s="1282"/>
      <c r="BW72" s="1282"/>
      <c r="BX72" s="1282" t="s">
        <v>548</v>
      </c>
      <c r="BY72" s="1282"/>
      <c r="BZ72" s="1282"/>
      <c r="CA72" s="1282"/>
      <c r="CB72" s="1282"/>
      <c r="CC72" s="1282"/>
      <c r="CD72" s="1282"/>
      <c r="CE72" s="1282"/>
      <c r="CF72" s="1282" t="s">
        <v>549</v>
      </c>
      <c r="CG72" s="1282"/>
      <c r="CH72" s="1282"/>
      <c r="CI72" s="1282"/>
      <c r="CJ72" s="1282"/>
      <c r="CK72" s="1282"/>
      <c r="CL72" s="1282"/>
      <c r="CM72" s="1282"/>
      <c r="CN72" s="1282" t="s">
        <v>550</v>
      </c>
      <c r="CO72" s="1282"/>
      <c r="CP72" s="1282"/>
      <c r="CQ72" s="1282"/>
      <c r="CR72" s="1282"/>
      <c r="CS72" s="1282"/>
      <c r="CT72" s="1282"/>
      <c r="CU72" s="1282"/>
      <c r="CV72" s="1282" t="s">
        <v>551</v>
      </c>
      <c r="CW72" s="1282"/>
      <c r="CX72" s="1282"/>
      <c r="CY72" s="1282"/>
      <c r="CZ72" s="1282"/>
      <c r="DA72" s="1282"/>
      <c r="DB72" s="1282"/>
      <c r="DC72" s="1282"/>
    </row>
    <row r="73" spans="2:107">
      <c r="B73" s="376"/>
      <c r="G73" s="1285"/>
      <c r="H73" s="1285"/>
      <c r="I73" s="1285"/>
      <c r="J73" s="1285"/>
      <c r="K73" s="1281"/>
      <c r="L73" s="1281"/>
      <c r="M73" s="1281"/>
      <c r="N73" s="1281"/>
      <c r="AM73" s="385"/>
      <c r="AN73" s="1280" t="s">
        <v>591</v>
      </c>
      <c r="AO73" s="1280"/>
      <c r="AP73" s="1280"/>
      <c r="AQ73" s="1280"/>
      <c r="AR73" s="1280"/>
      <c r="AS73" s="1280"/>
      <c r="AT73" s="1280"/>
      <c r="AU73" s="1280"/>
      <c r="AV73" s="1280"/>
      <c r="AW73" s="1280"/>
      <c r="AX73" s="1280"/>
      <c r="AY73" s="1280"/>
      <c r="AZ73" s="1280"/>
      <c r="BA73" s="1280"/>
      <c r="BB73" s="1280" t="s">
        <v>592</v>
      </c>
      <c r="BC73" s="1280"/>
      <c r="BD73" s="1280"/>
      <c r="BE73" s="1280"/>
      <c r="BF73" s="1280"/>
      <c r="BG73" s="1280"/>
      <c r="BH73" s="1280"/>
      <c r="BI73" s="1280"/>
      <c r="BJ73" s="1280"/>
      <c r="BK73" s="1280"/>
      <c r="BL73" s="1280"/>
      <c r="BM73" s="1280"/>
      <c r="BN73" s="1280"/>
      <c r="BO73" s="1280"/>
      <c r="BP73" s="1277">
        <v>31.2</v>
      </c>
      <c r="BQ73" s="1277"/>
      <c r="BR73" s="1277"/>
      <c r="BS73" s="1277"/>
      <c r="BT73" s="1277"/>
      <c r="BU73" s="1277"/>
      <c r="BV73" s="1277"/>
      <c r="BW73" s="1277"/>
      <c r="BX73" s="1277">
        <v>16.399999999999999</v>
      </c>
      <c r="BY73" s="1277"/>
      <c r="BZ73" s="1277"/>
      <c r="CA73" s="1277"/>
      <c r="CB73" s="1277"/>
      <c r="CC73" s="1277"/>
      <c r="CD73" s="1277"/>
      <c r="CE73" s="1277"/>
      <c r="CF73" s="1277">
        <v>0.2</v>
      </c>
      <c r="CG73" s="1277"/>
      <c r="CH73" s="1277"/>
      <c r="CI73" s="1277"/>
      <c r="CJ73" s="1277"/>
      <c r="CK73" s="1277"/>
      <c r="CL73" s="1277"/>
      <c r="CM73" s="1277"/>
      <c r="CN73" s="1277"/>
      <c r="CO73" s="1277"/>
      <c r="CP73" s="1277"/>
      <c r="CQ73" s="1277"/>
      <c r="CR73" s="1277"/>
      <c r="CS73" s="1277"/>
      <c r="CT73" s="1277"/>
      <c r="CU73" s="1277"/>
      <c r="CV73" s="1277">
        <v>10.8</v>
      </c>
      <c r="CW73" s="1277"/>
      <c r="CX73" s="1277"/>
      <c r="CY73" s="1277"/>
      <c r="CZ73" s="1277"/>
      <c r="DA73" s="1277"/>
      <c r="DB73" s="1277"/>
      <c r="DC73" s="1277"/>
    </row>
    <row r="74" spans="2:107">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597</v>
      </c>
      <c r="BC75" s="1280"/>
      <c r="BD75" s="1280"/>
      <c r="BE75" s="1280"/>
      <c r="BF75" s="1280"/>
      <c r="BG75" s="1280"/>
      <c r="BH75" s="1280"/>
      <c r="BI75" s="1280"/>
      <c r="BJ75" s="1280"/>
      <c r="BK75" s="1280"/>
      <c r="BL75" s="1280"/>
      <c r="BM75" s="1280"/>
      <c r="BN75" s="1280"/>
      <c r="BO75" s="1280"/>
      <c r="BP75" s="1277">
        <v>9.6</v>
      </c>
      <c r="BQ75" s="1277"/>
      <c r="BR75" s="1277"/>
      <c r="BS75" s="1277"/>
      <c r="BT75" s="1277"/>
      <c r="BU75" s="1277"/>
      <c r="BV75" s="1277"/>
      <c r="BW75" s="1277"/>
      <c r="BX75" s="1277">
        <v>7.6</v>
      </c>
      <c r="BY75" s="1277"/>
      <c r="BZ75" s="1277"/>
      <c r="CA75" s="1277"/>
      <c r="CB75" s="1277"/>
      <c r="CC75" s="1277"/>
      <c r="CD75" s="1277"/>
      <c r="CE75" s="1277"/>
      <c r="CF75" s="1277">
        <v>6.9</v>
      </c>
      <c r="CG75" s="1277"/>
      <c r="CH75" s="1277"/>
      <c r="CI75" s="1277"/>
      <c r="CJ75" s="1277"/>
      <c r="CK75" s="1277"/>
      <c r="CL75" s="1277"/>
      <c r="CM75" s="1277"/>
      <c r="CN75" s="1277">
        <v>6.6</v>
      </c>
      <c r="CO75" s="1277"/>
      <c r="CP75" s="1277"/>
      <c r="CQ75" s="1277"/>
      <c r="CR75" s="1277"/>
      <c r="CS75" s="1277"/>
      <c r="CT75" s="1277"/>
      <c r="CU75" s="1277"/>
      <c r="CV75" s="1277">
        <v>7.2</v>
      </c>
      <c r="CW75" s="1277"/>
      <c r="CX75" s="1277"/>
      <c r="CY75" s="1277"/>
      <c r="CZ75" s="1277"/>
      <c r="DA75" s="1277"/>
      <c r="DB75" s="1277"/>
      <c r="DC75" s="1277"/>
    </row>
    <row r="76" spans="2:107">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6"/>
      <c r="G77" s="1283"/>
      <c r="H77" s="1283"/>
      <c r="I77" s="1283"/>
      <c r="J77" s="1283"/>
      <c r="K77" s="1281"/>
      <c r="L77" s="1281"/>
      <c r="M77" s="1281"/>
      <c r="N77" s="1281"/>
      <c r="AN77" s="1282" t="s">
        <v>594</v>
      </c>
      <c r="AO77" s="1282"/>
      <c r="AP77" s="1282"/>
      <c r="AQ77" s="1282"/>
      <c r="AR77" s="1282"/>
      <c r="AS77" s="1282"/>
      <c r="AT77" s="1282"/>
      <c r="AU77" s="1282"/>
      <c r="AV77" s="1282"/>
      <c r="AW77" s="1282"/>
      <c r="AX77" s="1282"/>
      <c r="AY77" s="1282"/>
      <c r="AZ77" s="1282"/>
      <c r="BA77" s="1282"/>
      <c r="BB77" s="1280" t="s">
        <v>592</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3.1</v>
      </c>
      <c r="CG77" s="1277"/>
      <c r="CH77" s="1277"/>
      <c r="CI77" s="1277"/>
      <c r="CJ77" s="1277"/>
      <c r="CK77" s="1277"/>
      <c r="CL77" s="1277"/>
      <c r="CM77" s="1277"/>
      <c r="CN77" s="1277">
        <v>13.7</v>
      </c>
      <c r="CO77" s="1277"/>
      <c r="CP77" s="1277"/>
      <c r="CQ77" s="1277"/>
      <c r="CR77" s="1277"/>
      <c r="CS77" s="1277"/>
      <c r="CT77" s="1277"/>
      <c r="CU77" s="1277"/>
      <c r="CV77" s="1277">
        <v>6.9</v>
      </c>
      <c r="CW77" s="1277"/>
      <c r="CX77" s="1277"/>
      <c r="CY77" s="1277"/>
      <c r="CZ77" s="1277"/>
      <c r="DA77" s="1277"/>
      <c r="DB77" s="1277"/>
      <c r="DC77" s="1277"/>
    </row>
    <row r="78" spans="2:107">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597</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7.8</v>
      </c>
      <c r="BY79" s="1277"/>
      <c r="BZ79" s="1277"/>
      <c r="CA79" s="1277"/>
      <c r="CB79" s="1277"/>
      <c r="CC79" s="1277"/>
      <c r="CD79" s="1277"/>
      <c r="CE79" s="1277"/>
      <c r="CF79" s="1277">
        <v>7.9</v>
      </c>
      <c r="CG79" s="1277"/>
      <c r="CH79" s="1277"/>
      <c r="CI79" s="1277"/>
      <c r="CJ79" s="1277"/>
      <c r="CK79" s="1277"/>
      <c r="CL79" s="1277"/>
      <c r="CM79" s="1277"/>
      <c r="CN79" s="1277">
        <v>7.9</v>
      </c>
      <c r="CO79" s="1277"/>
      <c r="CP79" s="1277"/>
      <c r="CQ79" s="1277"/>
      <c r="CR79" s="1277"/>
      <c r="CS79" s="1277"/>
      <c r="CT79" s="1277"/>
      <c r="CU79" s="1277"/>
      <c r="CV79" s="1277">
        <v>8</v>
      </c>
      <c r="CW79" s="1277"/>
      <c r="CX79" s="1277"/>
      <c r="CY79" s="1277"/>
      <c r="CZ79" s="1277"/>
      <c r="DA79" s="1277"/>
      <c r="DB79" s="1277"/>
      <c r="DC79" s="1277"/>
    </row>
    <row r="80" spans="2:107">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EeYssGWKHkhCxu7icrJpD+UKdSXyHQAprDI/jStpOVz6zJ+bTLaiiIIsFAg6ItatMTnZh0JJ8GtI4PanK0uESg==" saltValue="PQZJHrT3fUyFlIk8v9ST4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02656-8389-40F2-95AB-C1B5DA5F9F45}">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494</v>
      </c>
    </row>
  </sheetData>
  <sheetProtection algorithmName="SHA-512" hashValue="IuN8Ou06azu2RpgbEK/6p3GlS1stZ+nmDUNpXl51onVlbwthMxdblbt7PCdiLu87sYNgobPK+HpOOC7BQPonjQ==" saltValue="JhUPjpDzAYhxX0gpMV+X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4B76A-CA10-4696-8433-BBED5D5C15C8}">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494</v>
      </c>
    </row>
  </sheetData>
  <sheetProtection algorithmName="SHA-512" hashValue="HiZEbgfCviSeQH1MHvTZAlfTFNlfwvx0ENx9EstMYen1fkGMcI2sMlbjsAhNlK/g/VZ+61PdmaGkduEPG8R2EQ==" saltValue="Q42aue2eLc9kQ/DvWZmE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544</v>
      </c>
      <c r="G2" s="148"/>
      <c r="H2" s="149"/>
    </row>
    <row r="3" spans="1:8">
      <c r="A3" s="145" t="s">
        <v>537</v>
      </c>
      <c r="B3" s="150"/>
      <c r="C3" s="151"/>
      <c r="D3" s="152">
        <v>107491</v>
      </c>
      <c r="E3" s="153"/>
      <c r="F3" s="154">
        <v>90072</v>
      </c>
      <c r="G3" s="155"/>
      <c r="H3" s="156"/>
    </row>
    <row r="4" spans="1:8">
      <c r="A4" s="157"/>
      <c r="B4" s="158"/>
      <c r="C4" s="159"/>
      <c r="D4" s="160">
        <v>32929</v>
      </c>
      <c r="E4" s="161"/>
      <c r="F4" s="162">
        <v>46083</v>
      </c>
      <c r="G4" s="163"/>
      <c r="H4" s="164"/>
    </row>
    <row r="5" spans="1:8">
      <c r="A5" s="145" t="s">
        <v>539</v>
      </c>
      <c r="B5" s="150"/>
      <c r="C5" s="151"/>
      <c r="D5" s="152">
        <v>99851</v>
      </c>
      <c r="E5" s="153"/>
      <c r="F5" s="154">
        <v>88328</v>
      </c>
      <c r="G5" s="155"/>
      <c r="H5" s="156"/>
    </row>
    <row r="6" spans="1:8">
      <c r="A6" s="157"/>
      <c r="B6" s="158"/>
      <c r="C6" s="159"/>
      <c r="D6" s="160">
        <v>55622</v>
      </c>
      <c r="E6" s="161"/>
      <c r="F6" s="162">
        <v>49013</v>
      </c>
      <c r="G6" s="163"/>
      <c r="H6" s="164"/>
    </row>
    <row r="7" spans="1:8">
      <c r="A7" s="145" t="s">
        <v>540</v>
      </c>
      <c r="B7" s="150"/>
      <c r="C7" s="151"/>
      <c r="D7" s="152">
        <v>99695</v>
      </c>
      <c r="E7" s="153"/>
      <c r="F7" s="154">
        <v>103390</v>
      </c>
      <c r="G7" s="155"/>
      <c r="H7" s="156"/>
    </row>
    <row r="8" spans="1:8">
      <c r="A8" s="157"/>
      <c r="B8" s="158"/>
      <c r="C8" s="159"/>
      <c r="D8" s="160">
        <v>31550</v>
      </c>
      <c r="E8" s="161"/>
      <c r="F8" s="162">
        <v>51269</v>
      </c>
      <c r="G8" s="163"/>
      <c r="H8" s="164"/>
    </row>
    <row r="9" spans="1:8">
      <c r="A9" s="145" t="s">
        <v>541</v>
      </c>
      <c r="B9" s="150"/>
      <c r="C9" s="151"/>
      <c r="D9" s="152">
        <v>195162</v>
      </c>
      <c r="E9" s="153"/>
      <c r="F9" s="154">
        <v>117234</v>
      </c>
      <c r="G9" s="155"/>
      <c r="H9" s="156"/>
    </row>
    <row r="10" spans="1:8">
      <c r="A10" s="157"/>
      <c r="B10" s="158"/>
      <c r="C10" s="159"/>
      <c r="D10" s="160">
        <v>77802</v>
      </c>
      <c r="E10" s="161"/>
      <c r="F10" s="162">
        <v>59796</v>
      </c>
      <c r="G10" s="163"/>
      <c r="H10" s="164"/>
    </row>
    <row r="11" spans="1:8">
      <c r="A11" s="145" t="s">
        <v>542</v>
      </c>
      <c r="B11" s="150"/>
      <c r="C11" s="151"/>
      <c r="D11" s="152">
        <v>256675</v>
      </c>
      <c r="E11" s="153"/>
      <c r="F11" s="154">
        <v>97758</v>
      </c>
      <c r="G11" s="155"/>
      <c r="H11" s="156"/>
    </row>
    <row r="12" spans="1:8">
      <c r="A12" s="157"/>
      <c r="B12" s="158"/>
      <c r="C12" s="165"/>
      <c r="D12" s="160">
        <v>105567</v>
      </c>
      <c r="E12" s="161"/>
      <c r="F12" s="162">
        <v>45946</v>
      </c>
      <c r="G12" s="163"/>
      <c r="H12" s="164"/>
    </row>
    <row r="13" spans="1:8">
      <c r="A13" s="145"/>
      <c r="B13" s="150"/>
      <c r="C13" s="166"/>
      <c r="D13" s="167">
        <v>151775</v>
      </c>
      <c r="E13" s="168"/>
      <c r="F13" s="169">
        <v>99356</v>
      </c>
      <c r="G13" s="170"/>
      <c r="H13" s="156"/>
    </row>
    <row r="14" spans="1:8">
      <c r="A14" s="157"/>
      <c r="B14" s="158"/>
      <c r="C14" s="159"/>
      <c r="D14" s="160">
        <v>60694</v>
      </c>
      <c r="E14" s="161"/>
      <c r="F14" s="162">
        <v>50421</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3.2</v>
      </c>
      <c r="C19" s="171">
        <f>ROUND(VALUE(SUBSTITUTE(実質収支比率等に係る経年分析!G$48,"▲","-")),2)</f>
        <v>3.92</v>
      </c>
      <c r="D19" s="171">
        <f>ROUND(VALUE(SUBSTITUTE(実質収支比率等に係る経年分析!H$48,"▲","-")),2)</f>
        <v>3.36</v>
      </c>
      <c r="E19" s="171">
        <f>ROUND(VALUE(SUBSTITUTE(実質収支比率等に係る経年分析!I$48,"▲","-")),2)</f>
        <v>4.08</v>
      </c>
      <c r="F19" s="171">
        <f>ROUND(VALUE(SUBSTITUTE(実質収支比率等に係る経年分析!J$48,"▲","-")),2)</f>
        <v>9.32</v>
      </c>
    </row>
    <row r="20" spans="1:11">
      <c r="A20" s="171" t="s">
        <v>55</v>
      </c>
      <c r="B20" s="171">
        <f>ROUND(VALUE(SUBSTITUTE(実質収支比率等に係る経年分析!F$47,"▲","-")),2)</f>
        <v>22.58</v>
      </c>
      <c r="C20" s="171">
        <f>ROUND(VALUE(SUBSTITUTE(実質収支比率等に係る経年分析!G$47,"▲","-")),2)</f>
        <v>23.83</v>
      </c>
      <c r="D20" s="171">
        <f>ROUND(VALUE(SUBSTITUTE(実質収支比率等に係る経年分析!H$47,"▲","-")),2)</f>
        <v>24.21</v>
      </c>
      <c r="E20" s="171">
        <f>ROUND(VALUE(SUBSTITUTE(実質収支比率等に係る経年分析!I$47,"▲","-")),2)</f>
        <v>23.58</v>
      </c>
      <c r="F20" s="171">
        <f>ROUND(VALUE(SUBSTITUTE(実質収支比率等に係る経年分析!J$47,"▲","-")),2)</f>
        <v>24.12</v>
      </c>
    </row>
    <row r="21" spans="1:11">
      <c r="A21" s="171" t="s">
        <v>56</v>
      </c>
      <c r="B21" s="171">
        <f>IF(ISNUMBER(VALUE(SUBSTITUTE(実質収支比率等に係る経年分析!F$49,"▲","-"))),ROUND(VALUE(SUBSTITUTE(実質収支比率等に係る経年分析!F$49,"▲","-")),2),NA())</f>
        <v>-2.68</v>
      </c>
      <c r="C21" s="171">
        <f>IF(ISNUMBER(VALUE(SUBSTITUTE(実質収支比率等に係る経年分析!G$49,"▲","-"))),ROUND(VALUE(SUBSTITUTE(実質収支比率等に係る経年分析!G$49,"▲","-")),2),NA())</f>
        <v>0.78</v>
      </c>
      <c r="D21" s="171">
        <f>IF(ISNUMBER(VALUE(SUBSTITUTE(実質収支比率等に係る経年分析!H$49,"▲","-"))),ROUND(VALUE(SUBSTITUTE(実質収支比率等に係る経年分析!H$49,"▲","-")),2),NA())</f>
        <v>-2.8</v>
      </c>
      <c r="E21" s="171">
        <f>IF(ISNUMBER(VALUE(SUBSTITUTE(実質収支比率等に係る経年分析!I$49,"▲","-"))),ROUND(VALUE(SUBSTITUTE(実質収支比率等に係る経年分析!I$49,"▲","-")),2),NA())</f>
        <v>-0.12</v>
      </c>
      <c r="F21" s="171">
        <f>IF(ISNUMBER(VALUE(SUBSTITUTE(実質収支比率等に係る経年分析!J$49,"▲","-"))),ROUND(VALUE(SUBSTITUTE(実質収支比率等に係る経年分析!J$49,"▲","-")),2),NA())</f>
        <v>5.5</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0.86</v>
      </c>
    </row>
    <row r="34" spans="1:16">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0.95</v>
      </c>
    </row>
    <row r="35" spans="1:16">
      <c r="A35" s="172" t="str">
        <f>IF(連結実質赤字比率に係る赤字・黒字の構成分析!C$35="",NA(),連結実質赤字比率に係る赤字・黒字の構成分析!C$35)</f>
        <v>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4.13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5.0199999999999996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4.54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5.79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6.89</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3.92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3.35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9.32</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765</v>
      </c>
      <c r="E42" s="173"/>
      <c r="F42" s="173"/>
      <c r="G42" s="173">
        <f>'実質公債費比率（分子）の構造'!L$52</f>
        <v>1094</v>
      </c>
      <c r="H42" s="173"/>
      <c r="I42" s="173"/>
      <c r="J42" s="173">
        <f>'実質公債費比率（分子）の構造'!M$52</f>
        <v>745</v>
      </c>
      <c r="K42" s="173"/>
      <c r="L42" s="173"/>
      <c r="M42" s="173">
        <f>'実質公債費比率（分子）の構造'!N$52</f>
        <v>748</v>
      </c>
      <c r="N42" s="173"/>
      <c r="O42" s="173"/>
      <c r="P42" s="173">
        <f>'実質公債費比率（分子）の構造'!O$52</f>
        <v>749</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1</v>
      </c>
      <c r="C44" s="173"/>
      <c r="D44" s="173"/>
      <c r="E44" s="173">
        <f>'実質公債費比率（分子）の構造'!L$50</f>
        <v>277</v>
      </c>
      <c r="F44" s="173"/>
      <c r="G44" s="173"/>
      <c r="H44" s="173">
        <f>'実質公債費比率（分子）の構造'!M$50</f>
        <v>0</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124</v>
      </c>
      <c r="C45" s="173"/>
      <c r="D45" s="173"/>
      <c r="E45" s="173">
        <f>'実質公債費比率（分子）の構造'!L$49</f>
        <v>36</v>
      </c>
      <c r="F45" s="173"/>
      <c r="G45" s="173"/>
      <c r="H45" s="173">
        <f>'実質公債費比率（分子）の構造'!M$49</f>
        <v>35</v>
      </c>
      <c r="I45" s="173"/>
      <c r="J45" s="173"/>
      <c r="K45" s="173">
        <f>'実質公債費比率（分子）の構造'!N$49</f>
        <v>30</v>
      </c>
      <c r="L45" s="173"/>
      <c r="M45" s="173"/>
      <c r="N45" s="173">
        <f>'実質公債費比率（分子）の構造'!O$49</f>
        <v>33</v>
      </c>
      <c r="O45" s="173"/>
      <c r="P45" s="173"/>
    </row>
    <row r="46" spans="1:16">
      <c r="A46" s="173" t="s">
        <v>67</v>
      </c>
      <c r="B46" s="173">
        <f>'実質公債費比率（分子）の構造'!K$48</f>
        <v>157</v>
      </c>
      <c r="C46" s="173"/>
      <c r="D46" s="173"/>
      <c r="E46" s="173">
        <f>'実質公債費比率（分子）の構造'!L$48</f>
        <v>172</v>
      </c>
      <c r="F46" s="173"/>
      <c r="G46" s="173"/>
      <c r="H46" s="173">
        <f>'実質公債費比率（分子）の構造'!M$48</f>
        <v>179</v>
      </c>
      <c r="I46" s="173"/>
      <c r="J46" s="173"/>
      <c r="K46" s="173">
        <f>'実質公債費比率（分子）の構造'!N$48</f>
        <v>227</v>
      </c>
      <c r="L46" s="173"/>
      <c r="M46" s="173"/>
      <c r="N46" s="173">
        <f>'実質公債費比率（分子）の構造'!O$48</f>
        <v>237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817</v>
      </c>
      <c r="C49" s="173"/>
      <c r="D49" s="173"/>
      <c r="E49" s="173">
        <f>'実質公債費比率（分子）の構造'!L$45</f>
        <v>823</v>
      </c>
      <c r="F49" s="173"/>
      <c r="G49" s="173"/>
      <c r="H49" s="173">
        <f>'実質公債費比率（分子）の構造'!M$45</f>
        <v>812</v>
      </c>
      <c r="I49" s="173"/>
      <c r="J49" s="173"/>
      <c r="K49" s="173">
        <f>'実質公債費比率（分子）の構造'!N$45</f>
        <v>807</v>
      </c>
      <c r="L49" s="173"/>
      <c r="M49" s="173"/>
      <c r="N49" s="173">
        <f>'実質公債費比率（分子）の構造'!O$45</f>
        <v>802</v>
      </c>
      <c r="O49" s="173"/>
      <c r="P49" s="173"/>
    </row>
    <row r="50" spans="1:16">
      <c r="A50" s="173" t="s">
        <v>71</v>
      </c>
      <c r="B50" s="173" t="e">
        <f>NA()</f>
        <v>#N/A</v>
      </c>
      <c r="C50" s="173">
        <f>IF(ISNUMBER('実質公債費比率（分子）の構造'!K$53),'実質公債費比率（分子）の構造'!K$53,NA())</f>
        <v>334</v>
      </c>
      <c r="D50" s="173" t="e">
        <f>NA()</f>
        <v>#N/A</v>
      </c>
      <c r="E50" s="173" t="e">
        <f>NA()</f>
        <v>#N/A</v>
      </c>
      <c r="F50" s="173">
        <f>IF(ISNUMBER('実質公債費比率（分子）の構造'!L$53),'実質公債費比率（分子）の構造'!L$53,NA())</f>
        <v>214</v>
      </c>
      <c r="G50" s="173" t="e">
        <f>NA()</f>
        <v>#N/A</v>
      </c>
      <c r="H50" s="173" t="e">
        <f>NA()</f>
        <v>#N/A</v>
      </c>
      <c r="I50" s="173">
        <f>IF(ISNUMBER('実質公債費比率（分子）の構造'!M$53),'実質公債費比率（分子）の構造'!M$53,NA())</f>
        <v>281</v>
      </c>
      <c r="J50" s="173" t="e">
        <f>NA()</f>
        <v>#N/A</v>
      </c>
      <c r="K50" s="173" t="e">
        <f>NA()</f>
        <v>#N/A</v>
      </c>
      <c r="L50" s="173">
        <f>IF(ISNUMBER('実質公債費比率（分子）の構造'!N$53),'実質公債費比率（分子）の構造'!N$53,NA())</f>
        <v>316</v>
      </c>
      <c r="M50" s="173" t="e">
        <f>NA()</f>
        <v>#N/A</v>
      </c>
      <c r="N50" s="173" t="e">
        <f>NA()</f>
        <v>#N/A</v>
      </c>
      <c r="O50" s="173">
        <f>IF(ISNUMBER('実質公債費比率（分子）の構造'!O$53),'実質公債費比率（分子）の構造'!O$53,NA())</f>
        <v>323</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6311</v>
      </c>
      <c r="E56" s="172"/>
      <c r="F56" s="172"/>
      <c r="G56" s="172">
        <f>'将来負担比率（分子）の構造'!J$52</f>
        <v>6294</v>
      </c>
      <c r="H56" s="172"/>
      <c r="I56" s="172"/>
      <c r="J56" s="172">
        <f>'将来負担比率（分子）の構造'!K$52</f>
        <v>6349</v>
      </c>
      <c r="K56" s="172"/>
      <c r="L56" s="172"/>
      <c r="M56" s="172">
        <f>'将来負担比率（分子）の構造'!L$52</f>
        <v>7178</v>
      </c>
      <c r="N56" s="172"/>
      <c r="O56" s="172"/>
      <c r="P56" s="172">
        <f>'将来負担比率（分子）の構造'!M$52</f>
        <v>7132</v>
      </c>
    </row>
    <row r="57" spans="1:16">
      <c r="A57" s="172" t="s">
        <v>42</v>
      </c>
      <c r="B57" s="172"/>
      <c r="C57" s="172"/>
      <c r="D57" s="172">
        <f>'将来負担比率（分子）の構造'!I$51</f>
        <v>921</v>
      </c>
      <c r="E57" s="172"/>
      <c r="F57" s="172"/>
      <c r="G57" s="172">
        <f>'将来負担比率（分子）の構造'!J$51</f>
        <v>854</v>
      </c>
      <c r="H57" s="172"/>
      <c r="I57" s="172"/>
      <c r="J57" s="172">
        <f>'将来負担比率（分子）の構造'!K$51</f>
        <v>828</v>
      </c>
      <c r="K57" s="172"/>
      <c r="L57" s="172"/>
      <c r="M57" s="172">
        <f>'将来負担比率（分子）の構造'!L$51</f>
        <v>846</v>
      </c>
      <c r="N57" s="172"/>
      <c r="O57" s="172"/>
      <c r="P57" s="172">
        <f>'将来負担比率（分子）の構造'!M$51</f>
        <v>901</v>
      </c>
    </row>
    <row r="58" spans="1:16">
      <c r="A58" s="172" t="s">
        <v>41</v>
      </c>
      <c r="B58" s="172"/>
      <c r="C58" s="172"/>
      <c r="D58" s="172">
        <f>'将来負担比率（分子）の構造'!I$50</f>
        <v>2642</v>
      </c>
      <c r="E58" s="172"/>
      <c r="F58" s="172"/>
      <c r="G58" s="172">
        <f>'将来負担比率（分子）の構造'!J$50</f>
        <v>2766</v>
      </c>
      <c r="H58" s="172"/>
      <c r="I58" s="172"/>
      <c r="J58" s="172">
        <f>'将来負担比率（分子）の構造'!K$50</f>
        <v>3203</v>
      </c>
      <c r="K58" s="172"/>
      <c r="L58" s="172"/>
      <c r="M58" s="172">
        <f>'将来負担比率（分子）の構造'!L$50</f>
        <v>3462</v>
      </c>
      <c r="N58" s="172"/>
      <c r="O58" s="172"/>
      <c r="P58" s="172">
        <f>'将来負担比率（分子）の構造'!M$50</f>
        <v>3398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470</v>
      </c>
      <c r="C62" s="172"/>
      <c r="D62" s="172"/>
      <c r="E62" s="172">
        <f>'将来負担比率（分子）の構造'!J$45</f>
        <v>357</v>
      </c>
      <c r="F62" s="172"/>
      <c r="G62" s="172"/>
      <c r="H62" s="172">
        <f>'将来負担比率（分子）の構造'!K$45</f>
        <v>306</v>
      </c>
      <c r="I62" s="172"/>
      <c r="J62" s="172"/>
      <c r="K62" s="172">
        <f>'将来負担比率（分子）の構造'!L$45</f>
        <v>189</v>
      </c>
      <c r="L62" s="172"/>
      <c r="M62" s="172"/>
      <c r="N62" s="172">
        <f>'将来負担比率（分子）の構造'!M$45</f>
        <v>215</v>
      </c>
      <c r="O62" s="172"/>
      <c r="P62" s="172"/>
    </row>
    <row r="63" spans="1:16">
      <c r="A63" s="172" t="s">
        <v>34</v>
      </c>
      <c r="B63" s="172">
        <f>'将来負担比率（分子）の構造'!I$44</f>
        <v>152</v>
      </c>
      <c r="C63" s="172"/>
      <c r="D63" s="172"/>
      <c r="E63" s="172">
        <f>'将来負担比率（分子）の構造'!J$44</f>
        <v>119</v>
      </c>
      <c r="F63" s="172"/>
      <c r="G63" s="172"/>
      <c r="H63" s="172">
        <f>'将来負担比率（分子）の構造'!K$44</f>
        <v>122</v>
      </c>
      <c r="I63" s="172"/>
      <c r="J63" s="172"/>
      <c r="K63" s="172">
        <f>'将来負担比率（分子）の構造'!L$44</f>
        <v>90</v>
      </c>
      <c r="L63" s="172"/>
      <c r="M63" s="172"/>
      <c r="N63" s="172">
        <f>'将来負担比率（分子）の構造'!M$44</f>
        <v>59</v>
      </c>
      <c r="O63" s="172"/>
      <c r="P63" s="172"/>
    </row>
    <row r="64" spans="1:16">
      <c r="A64" s="172" t="s">
        <v>33</v>
      </c>
      <c r="B64" s="172">
        <f>'将来負担比率（分子）の構造'!I$43</f>
        <v>1970</v>
      </c>
      <c r="C64" s="172"/>
      <c r="D64" s="172"/>
      <c r="E64" s="172">
        <f>'将来負担比率（分子）の構造'!J$43</f>
        <v>1863</v>
      </c>
      <c r="F64" s="172"/>
      <c r="G64" s="172"/>
      <c r="H64" s="172">
        <f>'将来負担比率（分子）の構造'!K$43</f>
        <v>1837</v>
      </c>
      <c r="I64" s="172"/>
      <c r="J64" s="172"/>
      <c r="K64" s="172">
        <f>'将来負担比率（分子）の構造'!L$43</f>
        <v>1714</v>
      </c>
      <c r="L64" s="172"/>
      <c r="M64" s="172"/>
      <c r="N64" s="172">
        <f>'将来負担比率（分子）の構造'!M$43</f>
        <v>2417</v>
      </c>
      <c r="O64" s="172"/>
      <c r="P64" s="172"/>
    </row>
    <row r="65" spans="1:16">
      <c r="A65" s="172" t="s">
        <v>32</v>
      </c>
      <c r="B65" s="172">
        <f>'将来負担比率（分子）の構造'!I$42</f>
        <v>584</v>
      </c>
      <c r="C65" s="172"/>
      <c r="D65" s="172"/>
      <c r="E65" s="172">
        <f>'将来負担比率（分子）の構造'!J$42</f>
        <v>245</v>
      </c>
      <c r="F65" s="172"/>
      <c r="G65" s="172"/>
      <c r="H65" s="172">
        <f>'将来負担比率（分子）の構造'!K$42</f>
        <v>244</v>
      </c>
      <c r="I65" s="172"/>
      <c r="J65" s="172"/>
      <c r="K65" s="172">
        <f>'将来負担比率（分子）の構造'!L$42</f>
        <v>244</v>
      </c>
      <c r="L65" s="172"/>
      <c r="M65" s="172"/>
      <c r="N65" s="172">
        <f>'将来負担比率（分子）の構造'!M$42</f>
        <v>2</v>
      </c>
      <c r="O65" s="172"/>
      <c r="P65" s="172"/>
    </row>
    <row r="66" spans="1:16">
      <c r="A66" s="172" t="s">
        <v>31</v>
      </c>
      <c r="B66" s="172">
        <f>'将来負担比率（分子）の構造'!I$41</f>
        <v>7946</v>
      </c>
      <c r="C66" s="172"/>
      <c r="D66" s="172"/>
      <c r="E66" s="172">
        <f>'将来負担比率（分子）の構造'!J$41</f>
        <v>7990</v>
      </c>
      <c r="F66" s="172"/>
      <c r="G66" s="172"/>
      <c r="H66" s="172">
        <f>'将来負担比率（分子）の構造'!K$41</f>
        <v>7880</v>
      </c>
      <c r="I66" s="172"/>
      <c r="J66" s="172"/>
      <c r="K66" s="172">
        <f>'将来負担比率（分子）の構造'!L$41</f>
        <v>8297</v>
      </c>
      <c r="L66" s="172"/>
      <c r="M66" s="172"/>
      <c r="N66" s="172">
        <f>'将来負担比率（分子）の構造'!M$41</f>
        <v>9225</v>
      </c>
      <c r="O66" s="172"/>
      <c r="P66" s="172"/>
    </row>
    <row r="67" spans="1:16">
      <c r="A67" s="172" t="s">
        <v>75</v>
      </c>
      <c r="B67" s="172" t="e">
        <f>NA()</f>
        <v>#N/A</v>
      </c>
      <c r="C67" s="172">
        <f>IF(ISNUMBER('将来負担比率（分子）の構造'!I$53), IF('将来負担比率（分子）の構造'!I$53 &lt; 0, 0, '将来負担比率（分子）の構造'!I$53), NA())</f>
        <v>1248</v>
      </c>
      <c r="D67" s="172" t="e">
        <f>NA()</f>
        <v>#N/A</v>
      </c>
      <c r="E67" s="172" t="e">
        <f>NA()</f>
        <v>#N/A</v>
      </c>
      <c r="F67" s="172">
        <f>IF(ISNUMBER('将来負担比率（分子）の構造'!J$53), IF('将来負担比率（分子）の構造'!J$53 &lt; 0, 0, '将来負担比率（分子）の構造'!J$53), NA())</f>
        <v>660</v>
      </c>
      <c r="G67" s="172" t="e">
        <f>NA()</f>
        <v>#N/A</v>
      </c>
      <c r="H67" s="172" t="e">
        <f>NA()</f>
        <v>#N/A</v>
      </c>
      <c r="I67" s="172">
        <f>IF(ISNUMBER('将来負担比率（分子）の構造'!K$53), IF('将来負担比率（分子）の構造'!K$53 &lt; 0, 0, '将来負担比率（分子）の構造'!K$53), NA())</f>
        <v>10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488</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1121</v>
      </c>
      <c r="C72" s="176">
        <f>基金残高に係る経年分析!G55</f>
        <v>1150</v>
      </c>
      <c r="D72" s="176">
        <f>基金残高に係る経年分析!H55</f>
        <v>1250</v>
      </c>
    </row>
    <row r="73" spans="1:16">
      <c r="A73" s="175" t="s">
        <v>78</v>
      </c>
      <c r="B73" s="176">
        <f>基金残高に係る経年分析!F56</f>
        <v>261</v>
      </c>
      <c r="C73" s="176">
        <f>基金残高に係る経年分析!G56</f>
        <v>261</v>
      </c>
      <c r="D73" s="176">
        <f>基金残高に係る経年分析!H56</f>
        <v>311</v>
      </c>
    </row>
    <row r="74" spans="1:16">
      <c r="A74" s="175" t="s">
        <v>79</v>
      </c>
      <c r="B74" s="176">
        <f>基金残高に係る経年分析!F57</f>
        <v>1422</v>
      </c>
      <c r="C74" s="176">
        <f>基金残高に係る経年分析!G57</f>
        <v>1674</v>
      </c>
      <c r="D74" s="176">
        <f>基金残高に係る経年分析!H57</f>
        <v>1441</v>
      </c>
    </row>
  </sheetData>
  <sheetProtection algorithmName="SHA-512" hashValue="Qz7Nal3FPoVcCHmK9+ynvt6VKqENzXaeZGYglvn1e2XPaDx0Dp8caFDyXKdRt9sL4dpeOWe+OiaLh/D8v4+/qw==" saltValue="RTWRZlwbBKIGPez/nLwK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212</v>
      </c>
      <c r="DI1" s="643"/>
      <c r="DJ1" s="643"/>
      <c r="DK1" s="643"/>
      <c r="DL1" s="643"/>
      <c r="DM1" s="643"/>
      <c r="DN1" s="644"/>
      <c r="DO1" s="212"/>
      <c r="DP1" s="642" t="s">
        <v>213</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215</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216</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217</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218</v>
      </c>
      <c r="S4" s="646"/>
      <c r="T4" s="646"/>
      <c r="U4" s="646"/>
      <c r="V4" s="646"/>
      <c r="W4" s="646"/>
      <c r="X4" s="646"/>
      <c r="Y4" s="647"/>
      <c r="Z4" s="645" t="s">
        <v>219</v>
      </c>
      <c r="AA4" s="646"/>
      <c r="AB4" s="646"/>
      <c r="AC4" s="647"/>
      <c r="AD4" s="645" t="s">
        <v>220</v>
      </c>
      <c r="AE4" s="646"/>
      <c r="AF4" s="646"/>
      <c r="AG4" s="646"/>
      <c r="AH4" s="646"/>
      <c r="AI4" s="646"/>
      <c r="AJ4" s="646"/>
      <c r="AK4" s="647"/>
      <c r="AL4" s="645" t="s">
        <v>219</v>
      </c>
      <c r="AM4" s="646"/>
      <c r="AN4" s="646"/>
      <c r="AO4" s="647"/>
      <c r="AP4" s="651" t="s">
        <v>221</v>
      </c>
      <c r="AQ4" s="651"/>
      <c r="AR4" s="651"/>
      <c r="AS4" s="651"/>
      <c r="AT4" s="651"/>
      <c r="AU4" s="651"/>
      <c r="AV4" s="651"/>
      <c r="AW4" s="651"/>
      <c r="AX4" s="651"/>
      <c r="AY4" s="651"/>
      <c r="AZ4" s="651"/>
      <c r="BA4" s="651"/>
      <c r="BB4" s="651"/>
      <c r="BC4" s="651"/>
      <c r="BD4" s="651"/>
      <c r="BE4" s="651"/>
      <c r="BF4" s="651"/>
      <c r="BG4" s="651" t="s">
        <v>222</v>
      </c>
      <c r="BH4" s="651"/>
      <c r="BI4" s="651"/>
      <c r="BJ4" s="651"/>
      <c r="BK4" s="651"/>
      <c r="BL4" s="651"/>
      <c r="BM4" s="651"/>
      <c r="BN4" s="651"/>
      <c r="BO4" s="651" t="s">
        <v>219</v>
      </c>
      <c r="BP4" s="651"/>
      <c r="BQ4" s="651"/>
      <c r="BR4" s="651"/>
      <c r="BS4" s="651" t="s">
        <v>223</v>
      </c>
      <c r="BT4" s="651"/>
      <c r="BU4" s="651"/>
      <c r="BV4" s="651"/>
      <c r="BW4" s="651"/>
      <c r="BX4" s="651"/>
      <c r="BY4" s="651"/>
      <c r="BZ4" s="651"/>
      <c r="CA4" s="651"/>
      <c r="CB4" s="651"/>
      <c r="CD4" s="648" t="s">
        <v>224</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c r="B5" s="652" t="s">
        <v>225</v>
      </c>
      <c r="C5" s="653"/>
      <c r="D5" s="653"/>
      <c r="E5" s="653"/>
      <c r="F5" s="653"/>
      <c r="G5" s="653"/>
      <c r="H5" s="653"/>
      <c r="I5" s="653"/>
      <c r="J5" s="653"/>
      <c r="K5" s="653"/>
      <c r="L5" s="653"/>
      <c r="M5" s="653"/>
      <c r="N5" s="653"/>
      <c r="O5" s="653"/>
      <c r="P5" s="653"/>
      <c r="Q5" s="654"/>
      <c r="R5" s="655">
        <v>1004898</v>
      </c>
      <c r="S5" s="656"/>
      <c r="T5" s="656"/>
      <c r="U5" s="656"/>
      <c r="V5" s="656"/>
      <c r="W5" s="656"/>
      <c r="X5" s="656"/>
      <c r="Y5" s="657"/>
      <c r="Z5" s="658">
        <v>8.9</v>
      </c>
      <c r="AA5" s="658"/>
      <c r="AB5" s="658"/>
      <c r="AC5" s="658"/>
      <c r="AD5" s="659">
        <v>1004898</v>
      </c>
      <c r="AE5" s="659"/>
      <c r="AF5" s="659"/>
      <c r="AG5" s="659"/>
      <c r="AH5" s="659"/>
      <c r="AI5" s="659"/>
      <c r="AJ5" s="659"/>
      <c r="AK5" s="659"/>
      <c r="AL5" s="660">
        <v>19.600000000000001</v>
      </c>
      <c r="AM5" s="661"/>
      <c r="AN5" s="661"/>
      <c r="AO5" s="662"/>
      <c r="AP5" s="652" t="s">
        <v>226</v>
      </c>
      <c r="AQ5" s="653"/>
      <c r="AR5" s="653"/>
      <c r="AS5" s="653"/>
      <c r="AT5" s="653"/>
      <c r="AU5" s="653"/>
      <c r="AV5" s="653"/>
      <c r="AW5" s="653"/>
      <c r="AX5" s="653"/>
      <c r="AY5" s="653"/>
      <c r="AZ5" s="653"/>
      <c r="BA5" s="653"/>
      <c r="BB5" s="653"/>
      <c r="BC5" s="653"/>
      <c r="BD5" s="653"/>
      <c r="BE5" s="653"/>
      <c r="BF5" s="654"/>
      <c r="BG5" s="663">
        <v>1004898</v>
      </c>
      <c r="BH5" s="664"/>
      <c r="BI5" s="664"/>
      <c r="BJ5" s="664"/>
      <c r="BK5" s="664"/>
      <c r="BL5" s="664"/>
      <c r="BM5" s="664"/>
      <c r="BN5" s="665"/>
      <c r="BO5" s="666">
        <v>100</v>
      </c>
      <c r="BP5" s="666"/>
      <c r="BQ5" s="666"/>
      <c r="BR5" s="666"/>
      <c r="BS5" s="667" t="s">
        <v>128</v>
      </c>
      <c r="BT5" s="667"/>
      <c r="BU5" s="667"/>
      <c r="BV5" s="667"/>
      <c r="BW5" s="667"/>
      <c r="BX5" s="667"/>
      <c r="BY5" s="667"/>
      <c r="BZ5" s="667"/>
      <c r="CA5" s="667"/>
      <c r="CB5" s="668"/>
      <c r="CD5" s="648" t="s">
        <v>221</v>
      </c>
      <c r="CE5" s="649"/>
      <c r="CF5" s="649"/>
      <c r="CG5" s="649"/>
      <c r="CH5" s="649"/>
      <c r="CI5" s="649"/>
      <c r="CJ5" s="649"/>
      <c r="CK5" s="649"/>
      <c r="CL5" s="649"/>
      <c r="CM5" s="649"/>
      <c r="CN5" s="649"/>
      <c r="CO5" s="649"/>
      <c r="CP5" s="649"/>
      <c r="CQ5" s="650"/>
      <c r="CR5" s="648" t="s">
        <v>227</v>
      </c>
      <c r="CS5" s="649"/>
      <c r="CT5" s="649"/>
      <c r="CU5" s="649"/>
      <c r="CV5" s="649"/>
      <c r="CW5" s="649"/>
      <c r="CX5" s="649"/>
      <c r="CY5" s="650"/>
      <c r="CZ5" s="648" t="s">
        <v>219</v>
      </c>
      <c r="DA5" s="649"/>
      <c r="DB5" s="649"/>
      <c r="DC5" s="650"/>
      <c r="DD5" s="648" t="s">
        <v>228</v>
      </c>
      <c r="DE5" s="649"/>
      <c r="DF5" s="649"/>
      <c r="DG5" s="649"/>
      <c r="DH5" s="649"/>
      <c r="DI5" s="649"/>
      <c r="DJ5" s="649"/>
      <c r="DK5" s="649"/>
      <c r="DL5" s="649"/>
      <c r="DM5" s="649"/>
      <c r="DN5" s="649"/>
      <c r="DO5" s="649"/>
      <c r="DP5" s="650"/>
      <c r="DQ5" s="648" t="s">
        <v>229</v>
      </c>
      <c r="DR5" s="649"/>
      <c r="DS5" s="649"/>
      <c r="DT5" s="649"/>
      <c r="DU5" s="649"/>
      <c r="DV5" s="649"/>
      <c r="DW5" s="649"/>
      <c r="DX5" s="649"/>
      <c r="DY5" s="649"/>
      <c r="DZ5" s="649"/>
      <c r="EA5" s="649"/>
      <c r="EB5" s="649"/>
      <c r="EC5" s="650"/>
    </row>
    <row r="6" spans="2:143" ht="11.25" customHeight="1">
      <c r="B6" s="669" t="s">
        <v>230</v>
      </c>
      <c r="C6" s="670"/>
      <c r="D6" s="670"/>
      <c r="E6" s="670"/>
      <c r="F6" s="670"/>
      <c r="G6" s="670"/>
      <c r="H6" s="670"/>
      <c r="I6" s="670"/>
      <c r="J6" s="670"/>
      <c r="K6" s="670"/>
      <c r="L6" s="670"/>
      <c r="M6" s="670"/>
      <c r="N6" s="670"/>
      <c r="O6" s="670"/>
      <c r="P6" s="670"/>
      <c r="Q6" s="671"/>
      <c r="R6" s="663">
        <v>73547</v>
      </c>
      <c r="S6" s="664"/>
      <c r="T6" s="664"/>
      <c r="U6" s="664"/>
      <c r="V6" s="664"/>
      <c r="W6" s="664"/>
      <c r="X6" s="664"/>
      <c r="Y6" s="665"/>
      <c r="Z6" s="666">
        <v>0.7</v>
      </c>
      <c r="AA6" s="666"/>
      <c r="AB6" s="666"/>
      <c r="AC6" s="666"/>
      <c r="AD6" s="667">
        <v>73547</v>
      </c>
      <c r="AE6" s="667"/>
      <c r="AF6" s="667"/>
      <c r="AG6" s="667"/>
      <c r="AH6" s="667"/>
      <c r="AI6" s="667"/>
      <c r="AJ6" s="667"/>
      <c r="AK6" s="667"/>
      <c r="AL6" s="672">
        <v>1.4</v>
      </c>
      <c r="AM6" s="673"/>
      <c r="AN6" s="673"/>
      <c r="AO6" s="674"/>
      <c r="AP6" s="669" t="s">
        <v>231</v>
      </c>
      <c r="AQ6" s="670"/>
      <c r="AR6" s="670"/>
      <c r="AS6" s="670"/>
      <c r="AT6" s="670"/>
      <c r="AU6" s="670"/>
      <c r="AV6" s="670"/>
      <c r="AW6" s="670"/>
      <c r="AX6" s="670"/>
      <c r="AY6" s="670"/>
      <c r="AZ6" s="670"/>
      <c r="BA6" s="670"/>
      <c r="BB6" s="670"/>
      <c r="BC6" s="670"/>
      <c r="BD6" s="670"/>
      <c r="BE6" s="670"/>
      <c r="BF6" s="671"/>
      <c r="BG6" s="663">
        <v>1004898</v>
      </c>
      <c r="BH6" s="664"/>
      <c r="BI6" s="664"/>
      <c r="BJ6" s="664"/>
      <c r="BK6" s="664"/>
      <c r="BL6" s="664"/>
      <c r="BM6" s="664"/>
      <c r="BN6" s="665"/>
      <c r="BO6" s="666">
        <v>100</v>
      </c>
      <c r="BP6" s="666"/>
      <c r="BQ6" s="666"/>
      <c r="BR6" s="666"/>
      <c r="BS6" s="667" t="s">
        <v>128</v>
      </c>
      <c r="BT6" s="667"/>
      <c r="BU6" s="667"/>
      <c r="BV6" s="667"/>
      <c r="BW6" s="667"/>
      <c r="BX6" s="667"/>
      <c r="BY6" s="667"/>
      <c r="BZ6" s="667"/>
      <c r="CA6" s="667"/>
      <c r="CB6" s="668"/>
      <c r="CD6" s="675" t="s">
        <v>232</v>
      </c>
      <c r="CE6" s="676"/>
      <c r="CF6" s="676"/>
      <c r="CG6" s="676"/>
      <c r="CH6" s="676"/>
      <c r="CI6" s="676"/>
      <c r="CJ6" s="676"/>
      <c r="CK6" s="676"/>
      <c r="CL6" s="676"/>
      <c r="CM6" s="676"/>
      <c r="CN6" s="676"/>
      <c r="CO6" s="676"/>
      <c r="CP6" s="676"/>
      <c r="CQ6" s="677"/>
      <c r="CR6" s="663">
        <v>85950</v>
      </c>
      <c r="CS6" s="664"/>
      <c r="CT6" s="664"/>
      <c r="CU6" s="664"/>
      <c r="CV6" s="664"/>
      <c r="CW6" s="664"/>
      <c r="CX6" s="664"/>
      <c r="CY6" s="665"/>
      <c r="CZ6" s="660">
        <v>0.8</v>
      </c>
      <c r="DA6" s="661"/>
      <c r="DB6" s="661"/>
      <c r="DC6" s="678"/>
      <c r="DD6" s="679" t="s">
        <v>128</v>
      </c>
      <c r="DE6" s="664"/>
      <c r="DF6" s="664"/>
      <c r="DG6" s="664"/>
      <c r="DH6" s="664"/>
      <c r="DI6" s="664"/>
      <c r="DJ6" s="664"/>
      <c r="DK6" s="664"/>
      <c r="DL6" s="664"/>
      <c r="DM6" s="664"/>
      <c r="DN6" s="664"/>
      <c r="DO6" s="664"/>
      <c r="DP6" s="665"/>
      <c r="DQ6" s="679">
        <v>85950</v>
      </c>
      <c r="DR6" s="664"/>
      <c r="DS6" s="664"/>
      <c r="DT6" s="664"/>
      <c r="DU6" s="664"/>
      <c r="DV6" s="664"/>
      <c r="DW6" s="664"/>
      <c r="DX6" s="664"/>
      <c r="DY6" s="664"/>
      <c r="DZ6" s="664"/>
      <c r="EA6" s="664"/>
      <c r="EB6" s="664"/>
      <c r="EC6" s="683"/>
    </row>
    <row r="7" spans="2:143" ht="11.25" customHeight="1">
      <c r="B7" s="669" t="s">
        <v>234</v>
      </c>
      <c r="C7" s="670"/>
      <c r="D7" s="670"/>
      <c r="E7" s="670"/>
      <c r="F7" s="670"/>
      <c r="G7" s="670"/>
      <c r="H7" s="670"/>
      <c r="I7" s="670"/>
      <c r="J7" s="670"/>
      <c r="K7" s="670"/>
      <c r="L7" s="670"/>
      <c r="M7" s="670"/>
      <c r="N7" s="670"/>
      <c r="O7" s="670"/>
      <c r="P7" s="670"/>
      <c r="Q7" s="671"/>
      <c r="R7" s="663">
        <v>520</v>
      </c>
      <c r="S7" s="664"/>
      <c r="T7" s="664"/>
      <c r="U7" s="664"/>
      <c r="V7" s="664"/>
      <c r="W7" s="664"/>
      <c r="X7" s="664"/>
      <c r="Y7" s="665"/>
      <c r="Z7" s="666">
        <v>0</v>
      </c>
      <c r="AA7" s="666"/>
      <c r="AB7" s="666"/>
      <c r="AC7" s="666"/>
      <c r="AD7" s="667">
        <v>520</v>
      </c>
      <c r="AE7" s="667"/>
      <c r="AF7" s="667"/>
      <c r="AG7" s="667"/>
      <c r="AH7" s="667"/>
      <c r="AI7" s="667"/>
      <c r="AJ7" s="667"/>
      <c r="AK7" s="667"/>
      <c r="AL7" s="672">
        <v>0</v>
      </c>
      <c r="AM7" s="673"/>
      <c r="AN7" s="673"/>
      <c r="AO7" s="674"/>
      <c r="AP7" s="669" t="s">
        <v>235</v>
      </c>
      <c r="AQ7" s="670"/>
      <c r="AR7" s="670"/>
      <c r="AS7" s="670"/>
      <c r="AT7" s="670"/>
      <c r="AU7" s="670"/>
      <c r="AV7" s="670"/>
      <c r="AW7" s="670"/>
      <c r="AX7" s="670"/>
      <c r="AY7" s="670"/>
      <c r="AZ7" s="670"/>
      <c r="BA7" s="670"/>
      <c r="BB7" s="670"/>
      <c r="BC7" s="670"/>
      <c r="BD7" s="670"/>
      <c r="BE7" s="670"/>
      <c r="BF7" s="671"/>
      <c r="BG7" s="663">
        <v>392928</v>
      </c>
      <c r="BH7" s="664"/>
      <c r="BI7" s="664"/>
      <c r="BJ7" s="664"/>
      <c r="BK7" s="664"/>
      <c r="BL7" s="664"/>
      <c r="BM7" s="664"/>
      <c r="BN7" s="665"/>
      <c r="BO7" s="666">
        <v>39.1</v>
      </c>
      <c r="BP7" s="666"/>
      <c r="BQ7" s="666"/>
      <c r="BR7" s="666"/>
      <c r="BS7" s="667" t="s">
        <v>128</v>
      </c>
      <c r="BT7" s="667"/>
      <c r="BU7" s="667"/>
      <c r="BV7" s="667"/>
      <c r="BW7" s="667"/>
      <c r="BX7" s="667"/>
      <c r="BY7" s="667"/>
      <c r="BZ7" s="667"/>
      <c r="CA7" s="667"/>
      <c r="CB7" s="668"/>
      <c r="CD7" s="680" t="s">
        <v>236</v>
      </c>
      <c r="CE7" s="681"/>
      <c r="CF7" s="681"/>
      <c r="CG7" s="681"/>
      <c r="CH7" s="681"/>
      <c r="CI7" s="681"/>
      <c r="CJ7" s="681"/>
      <c r="CK7" s="681"/>
      <c r="CL7" s="681"/>
      <c r="CM7" s="681"/>
      <c r="CN7" s="681"/>
      <c r="CO7" s="681"/>
      <c r="CP7" s="681"/>
      <c r="CQ7" s="682"/>
      <c r="CR7" s="663">
        <v>2216710</v>
      </c>
      <c r="CS7" s="664"/>
      <c r="CT7" s="664"/>
      <c r="CU7" s="664"/>
      <c r="CV7" s="664"/>
      <c r="CW7" s="664"/>
      <c r="CX7" s="664"/>
      <c r="CY7" s="665"/>
      <c r="CZ7" s="666">
        <v>21</v>
      </c>
      <c r="DA7" s="666"/>
      <c r="DB7" s="666"/>
      <c r="DC7" s="666"/>
      <c r="DD7" s="679">
        <v>858715</v>
      </c>
      <c r="DE7" s="664"/>
      <c r="DF7" s="664"/>
      <c r="DG7" s="664"/>
      <c r="DH7" s="664"/>
      <c r="DI7" s="664"/>
      <c r="DJ7" s="664"/>
      <c r="DK7" s="664"/>
      <c r="DL7" s="664"/>
      <c r="DM7" s="664"/>
      <c r="DN7" s="664"/>
      <c r="DO7" s="664"/>
      <c r="DP7" s="665"/>
      <c r="DQ7" s="679">
        <v>1265679</v>
      </c>
      <c r="DR7" s="664"/>
      <c r="DS7" s="664"/>
      <c r="DT7" s="664"/>
      <c r="DU7" s="664"/>
      <c r="DV7" s="664"/>
      <c r="DW7" s="664"/>
      <c r="DX7" s="664"/>
      <c r="DY7" s="664"/>
      <c r="DZ7" s="664"/>
      <c r="EA7" s="664"/>
      <c r="EB7" s="664"/>
      <c r="EC7" s="683"/>
    </row>
    <row r="8" spans="2:143" ht="11.25" customHeight="1">
      <c r="B8" s="669" t="s">
        <v>237</v>
      </c>
      <c r="C8" s="670"/>
      <c r="D8" s="670"/>
      <c r="E8" s="670"/>
      <c r="F8" s="670"/>
      <c r="G8" s="670"/>
      <c r="H8" s="670"/>
      <c r="I8" s="670"/>
      <c r="J8" s="670"/>
      <c r="K8" s="670"/>
      <c r="L8" s="670"/>
      <c r="M8" s="670"/>
      <c r="N8" s="670"/>
      <c r="O8" s="670"/>
      <c r="P8" s="670"/>
      <c r="Q8" s="671"/>
      <c r="R8" s="663">
        <v>2169</v>
      </c>
      <c r="S8" s="664"/>
      <c r="T8" s="664"/>
      <c r="U8" s="664"/>
      <c r="V8" s="664"/>
      <c r="W8" s="664"/>
      <c r="X8" s="664"/>
      <c r="Y8" s="665"/>
      <c r="Z8" s="666">
        <v>0</v>
      </c>
      <c r="AA8" s="666"/>
      <c r="AB8" s="666"/>
      <c r="AC8" s="666"/>
      <c r="AD8" s="667">
        <v>2169</v>
      </c>
      <c r="AE8" s="667"/>
      <c r="AF8" s="667"/>
      <c r="AG8" s="667"/>
      <c r="AH8" s="667"/>
      <c r="AI8" s="667"/>
      <c r="AJ8" s="667"/>
      <c r="AK8" s="667"/>
      <c r="AL8" s="672">
        <v>0</v>
      </c>
      <c r="AM8" s="673"/>
      <c r="AN8" s="673"/>
      <c r="AO8" s="674"/>
      <c r="AP8" s="669" t="s">
        <v>238</v>
      </c>
      <c r="AQ8" s="670"/>
      <c r="AR8" s="670"/>
      <c r="AS8" s="670"/>
      <c r="AT8" s="670"/>
      <c r="AU8" s="670"/>
      <c r="AV8" s="670"/>
      <c r="AW8" s="670"/>
      <c r="AX8" s="670"/>
      <c r="AY8" s="670"/>
      <c r="AZ8" s="670"/>
      <c r="BA8" s="670"/>
      <c r="BB8" s="670"/>
      <c r="BC8" s="670"/>
      <c r="BD8" s="670"/>
      <c r="BE8" s="670"/>
      <c r="BF8" s="671"/>
      <c r="BG8" s="663">
        <v>13792</v>
      </c>
      <c r="BH8" s="664"/>
      <c r="BI8" s="664"/>
      <c r="BJ8" s="664"/>
      <c r="BK8" s="664"/>
      <c r="BL8" s="664"/>
      <c r="BM8" s="664"/>
      <c r="BN8" s="665"/>
      <c r="BO8" s="666">
        <v>1.4</v>
      </c>
      <c r="BP8" s="666"/>
      <c r="BQ8" s="666"/>
      <c r="BR8" s="666"/>
      <c r="BS8" s="667" t="s">
        <v>128</v>
      </c>
      <c r="BT8" s="667"/>
      <c r="BU8" s="667"/>
      <c r="BV8" s="667"/>
      <c r="BW8" s="667"/>
      <c r="BX8" s="667"/>
      <c r="BY8" s="667"/>
      <c r="BZ8" s="667"/>
      <c r="CA8" s="667"/>
      <c r="CB8" s="668"/>
      <c r="CD8" s="680" t="s">
        <v>239</v>
      </c>
      <c r="CE8" s="681"/>
      <c r="CF8" s="681"/>
      <c r="CG8" s="681"/>
      <c r="CH8" s="681"/>
      <c r="CI8" s="681"/>
      <c r="CJ8" s="681"/>
      <c r="CK8" s="681"/>
      <c r="CL8" s="681"/>
      <c r="CM8" s="681"/>
      <c r="CN8" s="681"/>
      <c r="CO8" s="681"/>
      <c r="CP8" s="681"/>
      <c r="CQ8" s="682"/>
      <c r="CR8" s="663">
        <v>2496500</v>
      </c>
      <c r="CS8" s="664"/>
      <c r="CT8" s="664"/>
      <c r="CU8" s="664"/>
      <c r="CV8" s="664"/>
      <c r="CW8" s="664"/>
      <c r="CX8" s="664"/>
      <c r="CY8" s="665"/>
      <c r="CZ8" s="666">
        <v>23.6</v>
      </c>
      <c r="DA8" s="666"/>
      <c r="DB8" s="666"/>
      <c r="DC8" s="666"/>
      <c r="DD8" s="679">
        <v>18306</v>
      </c>
      <c r="DE8" s="664"/>
      <c r="DF8" s="664"/>
      <c r="DG8" s="664"/>
      <c r="DH8" s="664"/>
      <c r="DI8" s="664"/>
      <c r="DJ8" s="664"/>
      <c r="DK8" s="664"/>
      <c r="DL8" s="664"/>
      <c r="DM8" s="664"/>
      <c r="DN8" s="664"/>
      <c r="DO8" s="664"/>
      <c r="DP8" s="665"/>
      <c r="DQ8" s="679">
        <v>1048406</v>
      </c>
      <c r="DR8" s="664"/>
      <c r="DS8" s="664"/>
      <c r="DT8" s="664"/>
      <c r="DU8" s="664"/>
      <c r="DV8" s="664"/>
      <c r="DW8" s="664"/>
      <c r="DX8" s="664"/>
      <c r="DY8" s="664"/>
      <c r="DZ8" s="664"/>
      <c r="EA8" s="664"/>
      <c r="EB8" s="664"/>
      <c r="EC8" s="683"/>
    </row>
    <row r="9" spans="2:143" ht="11.25" customHeight="1">
      <c r="B9" s="669" t="s">
        <v>240</v>
      </c>
      <c r="C9" s="670"/>
      <c r="D9" s="670"/>
      <c r="E9" s="670"/>
      <c r="F9" s="670"/>
      <c r="G9" s="670"/>
      <c r="H9" s="670"/>
      <c r="I9" s="670"/>
      <c r="J9" s="670"/>
      <c r="K9" s="670"/>
      <c r="L9" s="670"/>
      <c r="M9" s="670"/>
      <c r="N9" s="670"/>
      <c r="O9" s="670"/>
      <c r="P9" s="670"/>
      <c r="Q9" s="671"/>
      <c r="R9" s="663">
        <v>3013</v>
      </c>
      <c r="S9" s="664"/>
      <c r="T9" s="664"/>
      <c r="U9" s="664"/>
      <c r="V9" s="664"/>
      <c r="W9" s="664"/>
      <c r="X9" s="664"/>
      <c r="Y9" s="665"/>
      <c r="Z9" s="666">
        <v>0</v>
      </c>
      <c r="AA9" s="666"/>
      <c r="AB9" s="666"/>
      <c r="AC9" s="666"/>
      <c r="AD9" s="667">
        <v>3013</v>
      </c>
      <c r="AE9" s="667"/>
      <c r="AF9" s="667"/>
      <c r="AG9" s="667"/>
      <c r="AH9" s="667"/>
      <c r="AI9" s="667"/>
      <c r="AJ9" s="667"/>
      <c r="AK9" s="667"/>
      <c r="AL9" s="672">
        <v>0.1</v>
      </c>
      <c r="AM9" s="673"/>
      <c r="AN9" s="673"/>
      <c r="AO9" s="674"/>
      <c r="AP9" s="669" t="s">
        <v>241</v>
      </c>
      <c r="AQ9" s="670"/>
      <c r="AR9" s="670"/>
      <c r="AS9" s="670"/>
      <c r="AT9" s="670"/>
      <c r="AU9" s="670"/>
      <c r="AV9" s="670"/>
      <c r="AW9" s="670"/>
      <c r="AX9" s="670"/>
      <c r="AY9" s="670"/>
      <c r="AZ9" s="670"/>
      <c r="BA9" s="670"/>
      <c r="BB9" s="670"/>
      <c r="BC9" s="670"/>
      <c r="BD9" s="670"/>
      <c r="BE9" s="670"/>
      <c r="BF9" s="671"/>
      <c r="BG9" s="663">
        <v>330856</v>
      </c>
      <c r="BH9" s="664"/>
      <c r="BI9" s="664"/>
      <c r="BJ9" s="664"/>
      <c r="BK9" s="664"/>
      <c r="BL9" s="664"/>
      <c r="BM9" s="664"/>
      <c r="BN9" s="665"/>
      <c r="BO9" s="666">
        <v>32.9</v>
      </c>
      <c r="BP9" s="666"/>
      <c r="BQ9" s="666"/>
      <c r="BR9" s="666"/>
      <c r="BS9" s="667" t="s">
        <v>128</v>
      </c>
      <c r="BT9" s="667"/>
      <c r="BU9" s="667"/>
      <c r="BV9" s="667"/>
      <c r="BW9" s="667"/>
      <c r="BX9" s="667"/>
      <c r="BY9" s="667"/>
      <c r="BZ9" s="667"/>
      <c r="CA9" s="667"/>
      <c r="CB9" s="668"/>
      <c r="CD9" s="680" t="s">
        <v>242</v>
      </c>
      <c r="CE9" s="681"/>
      <c r="CF9" s="681"/>
      <c r="CG9" s="681"/>
      <c r="CH9" s="681"/>
      <c r="CI9" s="681"/>
      <c r="CJ9" s="681"/>
      <c r="CK9" s="681"/>
      <c r="CL9" s="681"/>
      <c r="CM9" s="681"/>
      <c r="CN9" s="681"/>
      <c r="CO9" s="681"/>
      <c r="CP9" s="681"/>
      <c r="CQ9" s="682"/>
      <c r="CR9" s="663">
        <v>805178</v>
      </c>
      <c r="CS9" s="664"/>
      <c r="CT9" s="664"/>
      <c r="CU9" s="664"/>
      <c r="CV9" s="664"/>
      <c r="CW9" s="664"/>
      <c r="CX9" s="664"/>
      <c r="CY9" s="665"/>
      <c r="CZ9" s="666">
        <v>7.6</v>
      </c>
      <c r="DA9" s="666"/>
      <c r="DB9" s="666"/>
      <c r="DC9" s="666"/>
      <c r="DD9" s="679">
        <v>13110</v>
      </c>
      <c r="DE9" s="664"/>
      <c r="DF9" s="664"/>
      <c r="DG9" s="664"/>
      <c r="DH9" s="664"/>
      <c r="DI9" s="664"/>
      <c r="DJ9" s="664"/>
      <c r="DK9" s="664"/>
      <c r="DL9" s="664"/>
      <c r="DM9" s="664"/>
      <c r="DN9" s="664"/>
      <c r="DO9" s="664"/>
      <c r="DP9" s="665"/>
      <c r="DQ9" s="679">
        <v>661588</v>
      </c>
      <c r="DR9" s="664"/>
      <c r="DS9" s="664"/>
      <c r="DT9" s="664"/>
      <c r="DU9" s="664"/>
      <c r="DV9" s="664"/>
      <c r="DW9" s="664"/>
      <c r="DX9" s="664"/>
      <c r="DY9" s="664"/>
      <c r="DZ9" s="664"/>
      <c r="EA9" s="664"/>
      <c r="EB9" s="664"/>
      <c r="EC9" s="683"/>
    </row>
    <row r="10" spans="2:143" ht="11.25" customHeight="1">
      <c r="B10" s="669" t="s">
        <v>243</v>
      </c>
      <c r="C10" s="670"/>
      <c r="D10" s="670"/>
      <c r="E10" s="670"/>
      <c r="F10" s="670"/>
      <c r="G10" s="670"/>
      <c r="H10" s="670"/>
      <c r="I10" s="670"/>
      <c r="J10" s="670"/>
      <c r="K10" s="670"/>
      <c r="L10" s="670"/>
      <c r="M10" s="670"/>
      <c r="N10" s="670"/>
      <c r="O10" s="670"/>
      <c r="P10" s="670"/>
      <c r="Q10" s="671"/>
      <c r="R10" s="663" t="s">
        <v>128</v>
      </c>
      <c r="S10" s="664"/>
      <c r="T10" s="664"/>
      <c r="U10" s="664"/>
      <c r="V10" s="664"/>
      <c r="W10" s="664"/>
      <c r="X10" s="664"/>
      <c r="Y10" s="665"/>
      <c r="Z10" s="666" t="s">
        <v>128</v>
      </c>
      <c r="AA10" s="666"/>
      <c r="AB10" s="666"/>
      <c r="AC10" s="666"/>
      <c r="AD10" s="667" t="s">
        <v>128</v>
      </c>
      <c r="AE10" s="667"/>
      <c r="AF10" s="667"/>
      <c r="AG10" s="667"/>
      <c r="AH10" s="667"/>
      <c r="AI10" s="667"/>
      <c r="AJ10" s="667"/>
      <c r="AK10" s="667"/>
      <c r="AL10" s="672" t="s">
        <v>128</v>
      </c>
      <c r="AM10" s="673"/>
      <c r="AN10" s="673"/>
      <c r="AO10" s="674"/>
      <c r="AP10" s="669" t="s">
        <v>244</v>
      </c>
      <c r="AQ10" s="670"/>
      <c r="AR10" s="670"/>
      <c r="AS10" s="670"/>
      <c r="AT10" s="670"/>
      <c r="AU10" s="670"/>
      <c r="AV10" s="670"/>
      <c r="AW10" s="670"/>
      <c r="AX10" s="670"/>
      <c r="AY10" s="670"/>
      <c r="AZ10" s="670"/>
      <c r="BA10" s="670"/>
      <c r="BB10" s="670"/>
      <c r="BC10" s="670"/>
      <c r="BD10" s="670"/>
      <c r="BE10" s="670"/>
      <c r="BF10" s="671"/>
      <c r="BG10" s="663">
        <v>25986</v>
      </c>
      <c r="BH10" s="664"/>
      <c r="BI10" s="664"/>
      <c r="BJ10" s="664"/>
      <c r="BK10" s="664"/>
      <c r="BL10" s="664"/>
      <c r="BM10" s="664"/>
      <c r="BN10" s="665"/>
      <c r="BO10" s="666">
        <v>2.6</v>
      </c>
      <c r="BP10" s="666"/>
      <c r="BQ10" s="666"/>
      <c r="BR10" s="666"/>
      <c r="BS10" s="667" t="s">
        <v>128</v>
      </c>
      <c r="BT10" s="667"/>
      <c r="BU10" s="667"/>
      <c r="BV10" s="667"/>
      <c r="BW10" s="667"/>
      <c r="BX10" s="667"/>
      <c r="BY10" s="667"/>
      <c r="BZ10" s="667"/>
      <c r="CA10" s="667"/>
      <c r="CB10" s="668"/>
      <c r="CD10" s="680" t="s">
        <v>245</v>
      </c>
      <c r="CE10" s="681"/>
      <c r="CF10" s="681"/>
      <c r="CG10" s="681"/>
      <c r="CH10" s="681"/>
      <c r="CI10" s="681"/>
      <c r="CJ10" s="681"/>
      <c r="CK10" s="681"/>
      <c r="CL10" s="681"/>
      <c r="CM10" s="681"/>
      <c r="CN10" s="681"/>
      <c r="CO10" s="681"/>
      <c r="CP10" s="681"/>
      <c r="CQ10" s="682"/>
      <c r="CR10" s="663">
        <v>9050</v>
      </c>
      <c r="CS10" s="664"/>
      <c r="CT10" s="664"/>
      <c r="CU10" s="664"/>
      <c r="CV10" s="664"/>
      <c r="CW10" s="664"/>
      <c r="CX10" s="664"/>
      <c r="CY10" s="665"/>
      <c r="CZ10" s="666">
        <v>0.1</v>
      </c>
      <c r="DA10" s="666"/>
      <c r="DB10" s="666"/>
      <c r="DC10" s="666"/>
      <c r="DD10" s="679" t="s">
        <v>128</v>
      </c>
      <c r="DE10" s="664"/>
      <c r="DF10" s="664"/>
      <c r="DG10" s="664"/>
      <c r="DH10" s="664"/>
      <c r="DI10" s="664"/>
      <c r="DJ10" s="664"/>
      <c r="DK10" s="664"/>
      <c r="DL10" s="664"/>
      <c r="DM10" s="664"/>
      <c r="DN10" s="664"/>
      <c r="DO10" s="664"/>
      <c r="DP10" s="665"/>
      <c r="DQ10" s="679">
        <v>50</v>
      </c>
      <c r="DR10" s="664"/>
      <c r="DS10" s="664"/>
      <c r="DT10" s="664"/>
      <c r="DU10" s="664"/>
      <c r="DV10" s="664"/>
      <c r="DW10" s="664"/>
      <c r="DX10" s="664"/>
      <c r="DY10" s="664"/>
      <c r="DZ10" s="664"/>
      <c r="EA10" s="664"/>
      <c r="EB10" s="664"/>
      <c r="EC10" s="683"/>
    </row>
    <row r="11" spans="2:143" ht="11.25" customHeight="1">
      <c r="B11" s="669" t="s">
        <v>246</v>
      </c>
      <c r="C11" s="670"/>
      <c r="D11" s="670"/>
      <c r="E11" s="670"/>
      <c r="F11" s="670"/>
      <c r="G11" s="670"/>
      <c r="H11" s="670"/>
      <c r="I11" s="670"/>
      <c r="J11" s="670"/>
      <c r="K11" s="670"/>
      <c r="L11" s="670"/>
      <c r="M11" s="670"/>
      <c r="N11" s="670"/>
      <c r="O11" s="670"/>
      <c r="P11" s="670"/>
      <c r="Q11" s="671"/>
      <c r="R11" s="663">
        <v>261104</v>
      </c>
      <c r="S11" s="664"/>
      <c r="T11" s="664"/>
      <c r="U11" s="664"/>
      <c r="V11" s="664"/>
      <c r="W11" s="664"/>
      <c r="X11" s="664"/>
      <c r="Y11" s="665"/>
      <c r="Z11" s="672">
        <v>2.2999999999999998</v>
      </c>
      <c r="AA11" s="673"/>
      <c r="AB11" s="673"/>
      <c r="AC11" s="684"/>
      <c r="AD11" s="679">
        <v>261104</v>
      </c>
      <c r="AE11" s="664"/>
      <c r="AF11" s="664"/>
      <c r="AG11" s="664"/>
      <c r="AH11" s="664"/>
      <c r="AI11" s="664"/>
      <c r="AJ11" s="664"/>
      <c r="AK11" s="665"/>
      <c r="AL11" s="672">
        <v>5.0999999999999996</v>
      </c>
      <c r="AM11" s="673"/>
      <c r="AN11" s="673"/>
      <c r="AO11" s="674"/>
      <c r="AP11" s="669" t="s">
        <v>247</v>
      </c>
      <c r="AQ11" s="670"/>
      <c r="AR11" s="670"/>
      <c r="AS11" s="670"/>
      <c r="AT11" s="670"/>
      <c r="AU11" s="670"/>
      <c r="AV11" s="670"/>
      <c r="AW11" s="670"/>
      <c r="AX11" s="670"/>
      <c r="AY11" s="670"/>
      <c r="AZ11" s="670"/>
      <c r="BA11" s="670"/>
      <c r="BB11" s="670"/>
      <c r="BC11" s="670"/>
      <c r="BD11" s="670"/>
      <c r="BE11" s="670"/>
      <c r="BF11" s="671"/>
      <c r="BG11" s="663">
        <v>22294</v>
      </c>
      <c r="BH11" s="664"/>
      <c r="BI11" s="664"/>
      <c r="BJ11" s="664"/>
      <c r="BK11" s="664"/>
      <c r="BL11" s="664"/>
      <c r="BM11" s="664"/>
      <c r="BN11" s="665"/>
      <c r="BO11" s="666">
        <v>2.2000000000000002</v>
      </c>
      <c r="BP11" s="666"/>
      <c r="BQ11" s="666"/>
      <c r="BR11" s="666"/>
      <c r="BS11" s="667" t="s">
        <v>128</v>
      </c>
      <c r="BT11" s="667"/>
      <c r="BU11" s="667"/>
      <c r="BV11" s="667"/>
      <c r="BW11" s="667"/>
      <c r="BX11" s="667"/>
      <c r="BY11" s="667"/>
      <c r="BZ11" s="667"/>
      <c r="CA11" s="667"/>
      <c r="CB11" s="668"/>
      <c r="CD11" s="680" t="s">
        <v>248</v>
      </c>
      <c r="CE11" s="681"/>
      <c r="CF11" s="681"/>
      <c r="CG11" s="681"/>
      <c r="CH11" s="681"/>
      <c r="CI11" s="681"/>
      <c r="CJ11" s="681"/>
      <c r="CK11" s="681"/>
      <c r="CL11" s="681"/>
      <c r="CM11" s="681"/>
      <c r="CN11" s="681"/>
      <c r="CO11" s="681"/>
      <c r="CP11" s="681"/>
      <c r="CQ11" s="682"/>
      <c r="CR11" s="663">
        <v>1171663</v>
      </c>
      <c r="CS11" s="664"/>
      <c r="CT11" s="664"/>
      <c r="CU11" s="664"/>
      <c r="CV11" s="664"/>
      <c r="CW11" s="664"/>
      <c r="CX11" s="664"/>
      <c r="CY11" s="665"/>
      <c r="CZ11" s="666">
        <v>11.1</v>
      </c>
      <c r="DA11" s="666"/>
      <c r="DB11" s="666"/>
      <c r="DC11" s="666"/>
      <c r="DD11" s="679">
        <v>272589</v>
      </c>
      <c r="DE11" s="664"/>
      <c r="DF11" s="664"/>
      <c r="DG11" s="664"/>
      <c r="DH11" s="664"/>
      <c r="DI11" s="664"/>
      <c r="DJ11" s="664"/>
      <c r="DK11" s="664"/>
      <c r="DL11" s="664"/>
      <c r="DM11" s="664"/>
      <c r="DN11" s="664"/>
      <c r="DO11" s="664"/>
      <c r="DP11" s="665"/>
      <c r="DQ11" s="679">
        <v>568829</v>
      </c>
      <c r="DR11" s="664"/>
      <c r="DS11" s="664"/>
      <c r="DT11" s="664"/>
      <c r="DU11" s="664"/>
      <c r="DV11" s="664"/>
      <c r="DW11" s="664"/>
      <c r="DX11" s="664"/>
      <c r="DY11" s="664"/>
      <c r="DZ11" s="664"/>
      <c r="EA11" s="664"/>
      <c r="EB11" s="664"/>
      <c r="EC11" s="683"/>
    </row>
    <row r="12" spans="2:143" ht="11.25" customHeight="1">
      <c r="B12" s="669" t="s">
        <v>249</v>
      </c>
      <c r="C12" s="670"/>
      <c r="D12" s="670"/>
      <c r="E12" s="670"/>
      <c r="F12" s="670"/>
      <c r="G12" s="670"/>
      <c r="H12" s="670"/>
      <c r="I12" s="670"/>
      <c r="J12" s="670"/>
      <c r="K12" s="670"/>
      <c r="L12" s="670"/>
      <c r="M12" s="670"/>
      <c r="N12" s="670"/>
      <c r="O12" s="670"/>
      <c r="P12" s="670"/>
      <c r="Q12" s="671"/>
      <c r="R12" s="663" t="s">
        <v>128</v>
      </c>
      <c r="S12" s="664"/>
      <c r="T12" s="664"/>
      <c r="U12" s="664"/>
      <c r="V12" s="664"/>
      <c r="W12" s="664"/>
      <c r="X12" s="664"/>
      <c r="Y12" s="665"/>
      <c r="Z12" s="666" t="s">
        <v>128</v>
      </c>
      <c r="AA12" s="666"/>
      <c r="AB12" s="666"/>
      <c r="AC12" s="666"/>
      <c r="AD12" s="667" t="s">
        <v>128</v>
      </c>
      <c r="AE12" s="667"/>
      <c r="AF12" s="667"/>
      <c r="AG12" s="667"/>
      <c r="AH12" s="667"/>
      <c r="AI12" s="667"/>
      <c r="AJ12" s="667"/>
      <c r="AK12" s="667"/>
      <c r="AL12" s="672" t="s">
        <v>128</v>
      </c>
      <c r="AM12" s="673"/>
      <c r="AN12" s="673"/>
      <c r="AO12" s="674"/>
      <c r="AP12" s="669" t="s">
        <v>250</v>
      </c>
      <c r="AQ12" s="670"/>
      <c r="AR12" s="670"/>
      <c r="AS12" s="670"/>
      <c r="AT12" s="670"/>
      <c r="AU12" s="670"/>
      <c r="AV12" s="670"/>
      <c r="AW12" s="670"/>
      <c r="AX12" s="670"/>
      <c r="AY12" s="670"/>
      <c r="AZ12" s="670"/>
      <c r="BA12" s="670"/>
      <c r="BB12" s="670"/>
      <c r="BC12" s="670"/>
      <c r="BD12" s="670"/>
      <c r="BE12" s="670"/>
      <c r="BF12" s="671"/>
      <c r="BG12" s="663">
        <v>445459</v>
      </c>
      <c r="BH12" s="664"/>
      <c r="BI12" s="664"/>
      <c r="BJ12" s="664"/>
      <c r="BK12" s="664"/>
      <c r="BL12" s="664"/>
      <c r="BM12" s="664"/>
      <c r="BN12" s="665"/>
      <c r="BO12" s="666">
        <v>44.3</v>
      </c>
      <c r="BP12" s="666"/>
      <c r="BQ12" s="666"/>
      <c r="BR12" s="666"/>
      <c r="BS12" s="667" t="s">
        <v>128</v>
      </c>
      <c r="BT12" s="667"/>
      <c r="BU12" s="667"/>
      <c r="BV12" s="667"/>
      <c r="BW12" s="667"/>
      <c r="BX12" s="667"/>
      <c r="BY12" s="667"/>
      <c r="BZ12" s="667"/>
      <c r="CA12" s="667"/>
      <c r="CB12" s="668"/>
      <c r="CD12" s="680" t="s">
        <v>251</v>
      </c>
      <c r="CE12" s="681"/>
      <c r="CF12" s="681"/>
      <c r="CG12" s="681"/>
      <c r="CH12" s="681"/>
      <c r="CI12" s="681"/>
      <c r="CJ12" s="681"/>
      <c r="CK12" s="681"/>
      <c r="CL12" s="681"/>
      <c r="CM12" s="681"/>
      <c r="CN12" s="681"/>
      <c r="CO12" s="681"/>
      <c r="CP12" s="681"/>
      <c r="CQ12" s="682"/>
      <c r="CR12" s="663">
        <v>229323</v>
      </c>
      <c r="CS12" s="664"/>
      <c r="CT12" s="664"/>
      <c r="CU12" s="664"/>
      <c r="CV12" s="664"/>
      <c r="CW12" s="664"/>
      <c r="CX12" s="664"/>
      <c r="CY12" s="665"/>
      <c r="CZ12" s="666">
        <v>2.2000000000000002</v>
      </c>
      <c r="DA12" s="666"/>
      <c r="DB12" s="666"/>
      <c r="DC12" s="666"/>
      <c r="DD12" s="679">
        <v>4433</v>
      </c>
      <c r="DE12" s="664"/>
      <c r="DF12" s="664"/>
      <c r="DG12" s="664"/>
      <c r="DH12" s="664"/>
      <c r="DI12" s="664"/>
      <c r="DJ12" s="664"/>
      <c r="DK12" s="664"/>
      <c r="DL12" s="664"/>
      <c r="DM12" s="664"/>
      <c r="DN12" s="664"/>
      <c r="DO12" s="664"/>
      <c r="DP12" s="665"/>
      <c r="DQ12" s="679">
        <v>170839</v>
      </c>
      <c r="DR12" s="664"/>
      <c r="DS12" s="664"/>
      <c r="DT12" s="664"/>
      <c r="DU12" s="664"/>
      <c r="DV12" s="664"/>
      <c r="DW12" s="664"/>
      <c r="DX12" s="664"/>
      <c r="DY12" s="664"/>
      <c r="DZ12" s="664"/>
      <c r="EA12" s="664"/>
      <c r="EB12" s="664"/>
      <c r="EC12" s="683"/>
    </row>
    <row r="13" spans="2:143" ht="11.25" customHeight="1">
      <c r="B13" s="669" t="s">
        <v>252</v>
      </c>
      <c r="C13" s="670"/>
      <c r="D13" s="670"/>
      <c r="E13" s="670"/>
      <c r="F13" s="670"/>
      <c r="G13" s="670"/>
      <c r="H13" s="670"/>
      <c r="I13" s="670"/>
      <c r="J13" s="670"/>
      <c r="K13" s="670"/>
      <c r="L13" s="670"/>
      <c r="M13" s="670"/>
      <c r="N13" s="670"/>
      <c r="O13" s="670"/>
      <c r="P13" s="670"/>
      <c r="Q13" s="671"/>
      <c r="R13" s="663" t="s">
        <v>128</v>
      </c>
      <c r="S13" s="664"/>
      <c r="T13" s="664"/>
      <c r="U13" s="664"/>
      <c r="V13" s="664"/>
      <c r="W13" s="664"/>
      <c r="X13" s="664"/>
      <c r="Y13" s="665"/>
      <c r="Z13" s="666" t="s">
        <v>128</v>
      </c>
      <c r="AA13" s="666"/>
      <c r="AB13" s="666"/>
      <c r="AC13" s="666"/>
      <c r="AD13" s="667" t="s">
        <v>128</v>
      </c>
      <c r="AE13" s="667"/>
      <c r="AF13" s="667"/>
      <c r="AG13" s="667"/>
      <c r="AH13" s="667"/>
      <c r="AI13" s="667"/>
      <c r="AJ13" s="667"/>
      <c r="AK13" s="667"/>
      <c r="AL13" s="672" t="s">
        <v>128</v>
      </c>
      <c r="AM13" s="673"/>
      <c r="AN13" s="673"/>
      <c r="AO13" s="674"/>
      <c r="AP13" s="669" t="s">
        <v>253</v>
      </c>
      <c r="AQ13" s="670"/>
      <c r="AR13" s="670"/>
      <c r="AS13" s="670"/>
      <c r="AT13" s="670"/>
      <c r="AU13" s="670"/>
      <c r="AV13" s="670"/>
      <c r="AW13" s="670"/>
      <c r="AX13" s="670"/>
      <c r="AY13" s="670"/>
      <c r="AZ13" s="670"/>
      <c r="BA13" s="670"/>
      <c r="BB13" s="670"/>
      <c r="BC13" s="670"/>
      <c r="BD13" s="670"/>
      <c r="BE13" s="670"/>
      <c r="BF13" s="671"/>
      <c r="BG13" s="663">
        <v>433478</v>
      </c>
      <c r="BH13" s="664"/>
      <c r="BI13" s="664"/>
      <c r="BJ13" s="664"/>
      <c r="BK13" s="664"/>
      <c r="BL13" s="664"/>
      <c r="BM13" s="664"/>
      <c r="BN13" s="665"/>
      <c r="BO13" s="666">
        <v>43.1</v>
      </c>
      <c r="BP13" s="666"/>
      <c r="BQ13" s="666"/>
      <c r="BR13" s="666"/>
      <c r="BS13" s="667" t="s">
        <v>128</v>
      </c>
      <c r="BT13" s="667"/>
      <c r="BU13" s="667"/>
      <c r="BV13" s="667"/>
      <c r="BW13" s="667"/>
      <c r="BX13" s="667"/>
      <c r="BY13" s="667"/>
      <c r="BZ13" s="667"/>
      <c r="CA13" s="667"/>
      <c r="CB13" s="668"/>
      <c r="CD13" s="680" t="s">
        <v>254</v>
      </c>
      <c r="CE13" s="681"/>
      <c r="CF13" s="681"/>
      <c r="CG13" s="681"/>
      <c r="CH13" s="681"/>
      <c r="CI13" s="681"/>
      <c r="CJ13" s="681"/>
      <c r="CK13" s="681"/>
      <c r="CL13" s="681"/>
      <c r="CM13" s="681"/>
      <c r="CN13" s="681"/>
      <c r="CO13" s="681"/>
      <c r="CP13" s="681"/>
      <c r="CQ13" s="682"/>
      <c r="CR13" s="663">
        <v>1043867</v>
      </c>
      <c r="CS13" s="664"/>
      <c r="CT13" s="664"/>
      <c r="CU13" s="664"/>
      <c r="CV13" s="664"/>
      <c r="CW13" s="664"/>
      <c r="CX13" s="664"/>
      <c r="CY13" s="665"/>
      <c r="CZ13" s="666">
        <v>9.9</v>
      </c>
      <c r="DA13" s="666"/>
      <c r="DB13" s="666"/>
      <c r="DC13" s="666"/>
      <c r="DD13" s="679">
        <v>709383</v>
      </c>
      <c r="DE13" s="664"/>
      <c r="DF13" s="664"/>
      <c r="DG13" s="664"/>
      <c r="DH13" s="664"/>
      <c r="DI13" s="664"/>
      <c r="DJ13" s="664"/>
      <c r="DK13" s="664"/>
      <c r="DL13" s="664"/>
      <c r="DM13" s="664"/>
      <c r="DN13" s="664"/>
      <c r="DO13" s="664"/>
      <c r="DP13" s="665"/>
      <c r="DQ13" s="679">
        <v>262666</v>
      </c>
      <c r="DR13" s="664"/>
      <c r="DS13" s="664"/>
      <c r="DT13" s="664"/>
      <c r="DU13" s="664"/>
      <c r="DV13" s="664"/>
      <c r="DW13" s="664"/>
      <c r="DX13" s="664"/>
      <c r="DY13" s="664"/>
      <c r="DZ13" s="664"/>
      <c r="EA13" s="664"/>
      <c r="EB13" s="664"/>
      <c r="EC13" s="683"/>
    </row>
    <row r="14" spans="2:143" ht="11.25" customHeight="1">
      <c r="B14" s="669" t="s">
        <v>255</v>
      </c>
      <c r="C14" s="670"/>
      <c r="D14" s="670"/>
      <c r="E14" s="670"/>
      <c r="F14" s="670"/>
      <c r="G14" s="670"/>
      <c r="H14" s="670"/>
      <c r="I14" s="670"/>
      <c r="J14" s="670"/>
      <c r="K14" s="670"/>
      <c r="L14" s="670"/>
      <c r="M14" s="670"/>
      <c r="N14" s="670"/>
      <c r="O14" s="670"/>
      <c r="P14" s="670"/>
      <c r="Q14" s="671"/>
      <c r="R14" s="663" t="s">
        <v>128</v>
      </c>
      <c r="S14" s="664"/>
      <c r="T14" s="664"/>
      <c r="U14" s="664"/>
      <c r="V14" s="664"/>
      <c r="W14" s="664"/>
      <c r="X14" s="664"/>
      <c r="Y14" s="665"/>
      <c r="Z14" s="666" t="s">
        <v>128</v>
      </c>
      <c r="AA14" s="666"/>
      <c r="AB14" s="666"/>
      <c r="AC14" s="666"/>
      <c r="AD14" s="667" t="s">
        <v>128</v>
      </c>
      <c r="AE14" s="667"/>
      <c r="AF14" s="667"/>
      <c r="AG14" s="667"/>
      <c r="AH14" s="667"/>
      <c r="AI14" s="667"/>
      <c r="AJ14" s="667"/>
      <c r="AK14" s="667"/>
      <c r="AL14" s="672" t="s">
        <v>128</v>
      </c>
      <c r="AM14" s="673"/>
      <c r="AN14" s="673"/>
      <c r="AO14" s="674"/>
      <c r="AP14" s="669" t="s">
        <v>256</v>
      </c>
      <c r="AQ14" s="670"/>
      <c r="AR14" s="670"/>
      <c r="AS14" s="670"/>
      <c r="AT14" s="670"/>
      <c r="AU14" s="670"/>
      <c r="AV14" s="670"/>
      <c r="AW14" s="670"/>
      <c r="AX14" s="670"/>
      <c r="AY14" s="670"/>
      <c r="AZ14" s="670"/>
      <c r="BA14" s="670"/>
      <c r="BB14" s="670"/>
      <c r="BC14" s="670"/>
      <c r="BD14" s="670"/>
      <c r="BE14" s="670"/>
      <c r="BF14" s="671"/>
      <c r="BG14" s="663">
        <v>54007</v>
      </c>
      <c r="BH14" s="664"/>
      <c r="BI14" s="664"/>
      <c r="BJ14" s="664"/>
      <c r="BK14" s="664"/>
      <c r="BL14" s="664"/>
      <c r="BM14" s="664"/>
      <c r="BN14" s="665"/>
      <c r="BO14" s="666">
        <v>5.4</v>
      </c>
      <c r="BP14" s="666"/>
      <c r="BQ14" s="666"/>
      <c r="BR14" s="666"/>
      <c r="BS14" s="667" t="s">
        <v>128</v>
      </c>
      <c r="BT14" s="667"/>
      <c r="BU14" s="667"/>
      <c r="BV14" s="667"/>
      <c r="BW14" s="667"/>
      <c r="BX14" s="667"/>
      <c r="BY14" s="667"/>
      <c r="BZ14" s="667"/>
      <c r="CA14" s="667"/>
      <c r="CB14" s="668"/>
      <c r="CD14" s="680" t="s">
        <v>257</v>
      </c>
      <c r="CE14" s="681"/>
      <c r="CF14" s="681"/>
      <c r="CG14" s="681"/>
      <c r="CH14" s="681"/>
      <c r="CI14" s="681"/>
      <c r="CJ14" s="681"/>
      <c r="CK14" s="681"/>
      <c r="CL14" s="681"/>
      <c r="CM14" s="681"/>
      <c r="CN14" s="681"/>
      <c r="CO14" s="681"/>
      <c r="CP14" s="681"/>
      <c r="CQ14" s="682"/>
      <c r="CR14" s="663">
        <v>821560</v>
      </c>
      <c r="CS14" s="664"/>
      <c r="CT14" s="664"/>
      <c r="CU14" s="664"/>
      <c r="CV14" s="664"/>
      <c r="CW14" s="664"/>
      <c r="CX14" s="664"/>
      <c r="CY14" s="665"/>
      <c r="CZ14" s="666">
        <v>7.8</v>
      </c>
      <c r="DA14" s="666"/>
      <c r="DB14" s="666"/>
      <c r="DC14" s="666"/>
      <c r="DD14" s="679">
        <v>599148</v>
      </c>
      <c r="DE14" s="664"/>
      <c r="DF14" s="664"/>
      <c r="DG14" s="664"/>
      <c r="DH14" s="664"/>
      <c r="DI14" s="664"/>
      <c r="DJ14" s="664"/>
      <c r="DK14" s="664"/>
      <c r="DL14" s="664"/>
      <c r="DM14" s="664"/>
      <c r="DN14" s="664"/>
      <c r="DO14" s="664"/>
      <c r="DP14" s="665"/>
      <c r="DQ14" s="679">
        <v>225043</v>
      </c>
      <c r="DR14" s="664"/>
      <c r="DS14" s="664"/>
      <c r="DT14" s="664"/>
      <c r="DU14" s="664"/>
      <c r="DV14" s="664"/>
      <c r="DW14" s="664"/>
      <c r="DX14" s="664"/>
      <c r="DY14" s="664"/>
      <c r="DZ14" s="664"/>
      <c r="EA14" s="664"/>
      <c r="EB14" s="664"/>
      <c r="EC14" s="683"/>
    </row>
    <row r="15" spans="2:143" ht="11.25" customHeight="1">
      <c r="B15" s="669" t="s">
        <v>258</v>
      </c>
      <c r="C15" s="670"/>
      <c r="D15" s="670"/>
      <c r="E15" s="670"/>
      <c r="F15" s="670"/>
      <c r="G15" s="670"/>
      <c r="H15" s="670"/>
      <c r="I15" s="670"/>
      <c r="J15" s="670"/>
      <c r="K15" s="670"/>
      <c r="L15" s="670"/>
      <c r="M15" s="670"/>
      <c r="N15" s="670"/>
      <c r="O15" s="670"/>
      <c r="P15" s="670"/>
      <c r="Q15" s="671"/>
      <c r="R15" s="663" t="s">
        <v>128</v>
      </c>
      <c r="S15" s="664"/>
      <c r="T15" s="664"/>
      <c r="U15" s="664"/>
      <c r="V15" s="664"/>
      <c r="W15" s="664"/>
      <c r="X15" s="664"/>
      <c r="Y15" s="665"/>
      <c r="Z15" s="666" t="s">
        <v>128</v>
      </c>
      <c r="AA15" s="666"/>
      <c r="AB15" s="666"/>
      <c r="AC15" s="666"/>
      <c r="AD15" s="667" t="s">
        <v>128</v>
      </c>
      <c r="AE15" s="667"/>
      <c r="AF15" s="667"/>
      <c r="AG15" s="667"/>
      <c r="AH15" s="667"/>
      <c r="AI15" s="667"/>
      <c r="AJ15" s="667"/>
      <c r="AK15" s="667"/>
      <c r="AL15" s="672" t="s">
        <v>128</v>
      </c>
      <c r="AM15" s="673"/>
      <c r="AN15" s="673"/>
      <c r="AO15" s="674"/>
      <c r="AP15" s="669" t="s">
        <v>259</v>
      </c>
      <c r="AQ15" s="670"/>
      <c r="AR15" s="670"/>
      <c r="AS15" s="670"/>
      <c r="AT15" s="670"/>
      <c r="AU15" s="670"/>
      <c r="AV15" s="670"/>
      <c r="AW15" s="670"/>
      <c r="AX15" s="670"/>
      <c r="AY15" s="670"/>
      <c r="AZ15" s="670"/>
      <c r="BA15" s="670"/>
      <c r="BB15" s="670"/>
      <c r="BC15" s="670"/>
      <c r="BD15" s="670"/>
      <c r="BE15" s="670"/>
      <c r="BF15" s="671"/>
      <c r="BG15" s="663">
        <v>112504</v>
      </c>
      <c r="BH15" s="664"/>
      <c r="BI15" s="664"/>
      <c r="BJ15" s="664"/>
      <c r="BK15" s="664"/>
      <c r="BL15" s="664"/>
      <c r="BM15" s="664"/>
      <c r="BN15" s="665"/>
      <c r="BO15" s="666">
        <v>11.2</v>
      </c>
      <c r="BP15" s="666"/>
      <c r="BQ15" s="666"/>
      <c r="BR15" s="666"/>
      <c r="BS15" s="667" t="s">
        <v>128</v>
      </c>
      <c r="BT15" s="667"/>
      <c r="BU15" s="667"/>
      <c r="BV15" s="667"/>
      <c r="BW15" s="667"/>
      <c r="BX15" s="667"/>
      <c r="BY15" s="667"/>
      <c r="BZ15" s="667"/>
      <c r="CA15" s="667"/>
      <c r="CB15" s="668"/>
      <c r="CD15" s="680" t="s">
        <v>260</v>
      </c>
      <c r="CE15" s="681"/>
      <c r="CF15" s="681"/>
      <c r="CG15" s="681"/>
      <c r="CH15" s="681"/>
      <c r="CI15" s="681"/>
      <c r="CJ15" s="681"/>
      <c r="CK15" s="681"/>
      <c r="CL15" s="681"/>
      <c r="CM15" s="681"/>
      <c r="CN15" s="681"/>
      <c r="CO15" s="681"/>
      <c r="CP15" s="681"/>
      <c r="CQ15" s="682"/>
      <c r="CR15" s="663">
        <v>849076</v>
      </c>
      <c r="CS15" s="664"/>
      <c r="CT15" s="664"/>
      <c r="CU15" s="664"/>
      <c r="CV15" s="664"/>
      <c r="CW15" s="664"/>
      <c r="CX15" s="664"/>
      <c r="CY15" s="665"/>
      <c r="CZ15" s="666">
        <v>8</v>
      </c>
      <c r="DA15" s="666"/>
      <c r="DB15" s="666"/>
      <c r="DC15" s="666"/>
      <c r="DD15" s="679">
        <v>198100</v>
      </c>
      <c r="DE15" s="664"/>
      <c r="DF15" s="664"/>
      <c r="DG15" s="664"/>
      <c r="DH15" s="664"/>
      <c r="DI15" s="664"/>
      <c r="DJ15" s="664"/>
      <c r="DK15" s="664"/>
      <c r="DL15" s="664"/>
      <c r="DM15" s="664"/>
      <c r="DN15" s="664"/>
      <c r="DO15" s="664"/>
      <c r="DP15" s="665"/>
      <c r="DQ15" s="679">
        <v>664415</v>
      </c>
      <c r="DR15" s="664"/>
      <c r="DS15" s="664"/>
      <c r="DT15" s="664"/>
      <c r="DU15" s="664"/>
      <c r="DV15" s="664"/>
      <c r="DW15" s="664"/>
      <c r="DX15" s="664"/>
      <c r="DY15" s="664"/>
      <c r="DZ15" s="664"/>
      <c r="EA15" s="664"/>
      <c r="EB15" s="664"/>
      <c r="EC15" s="683"/>
    </row>
    <row r="16" spans="2:143" ht="11.25" customHeight="1">
      <c r="B16" s="669" t="s">
        <v>261</v>
      </c>
      <c r="C16" s="670"/>
      <c r="D16" s="670"/>
      <c r="E16" s="670"/>
      <c r="F16" s="670"/>
      <c r="G16" s="670"/>
      <c r="H16" s="670"/>
      <c r="I16" s="670"/>
      <c r="J16" s="670"/>
      <c r="K16" s="670"/>
      <c r="L16" s="670"/>
      <c r="M16" s="670"/>
      <c r="N16" s="670"/>
      <c r="O16" s="670"/>
      <c r="P16" s="670"/>
      <c r="Q16" s="671"/>
      <c r="R16" s="663">
        <v>4076</v>
      </c>
      <c r="S16" s="664"/>
      <c r="T16" s="664"/>
      <c r="U16" s="664"/>
      <c r="V16" s="664"/>
      <c r="W16" s="664"/>
      <c r="X16" s="664"/>
      <c r="Y16" s="665"/>
      <c r="Z16" s="666">
        <v>0</v>
      </c>
      <c r="AA16" s="666"/>
      <c r="AB16" s="666"/>
      <c r="AC16" s="666"/>
      <c r="AD16" s="667">
        <v>4076</v>
      </c>
      <c r="AE16" s="667"/>
      <c r="AF16" s="667"/>
      <c r="AG16" s="667"/>
      <c r="AH16" s="667"/>
      <c r="AI16" s="667"/>
      <c r="AJ16" s="667"/>
      <c r="AK16" s="667"/>
      <c r="AL16" s="672">
        <v>0.1</v>
      </c>
      <c r="AM16" s="673"/>
      <c r="AN16" s="673"/>
      <c r="AO16" s="674"/>
      <c r="AP16" s="669" t="s">
        <v>262</v>
      </c>
      <c r="AQ16" s="670"/>
      <c r="AR16" s="670"/>
      <c r="AS16" s="670"/>
      <c r="AT16" s="670"/>
      <c r="AU16" s="670"/>
      <c r="AV16" s="670"/>
      <c r="AW16" s="670"/>
      <c r="AX16" s="670"/>
      <c r="AY16" s="670"/>
      <c r="AZ16" s="670"/>
      <c r="BA16" s="670"/>
      <c r="BB16" s="670"/>
      <c r="BC16" s="670"/>
      <c r="BD16" s="670"/>
      <c r="BE16" s="670"/>
      <c r="BF16" s="671"/>
      <c r="BG16" s="663" t="s">
        <v>128</v>
      </c>
      <c r="BH16" s="664"/>
      <c r="BI16" s="664"/>
      <c r="BJ16" s="664"/>
      <c r="BK16" s="664"/>
      <c r="BL16" s="664"/>
      <c r="BM16" s="664"/>
      <c r="BN16" s="665"/>
      <c r="BO16" s="666" t="s">
        <v>128</v>
      </c>
      <c r="BP16" s="666"/>
      <c r="BQ16" s="666"/>
      <c r="BR16" s="666"/>
      <c r="BS16" s="667" t="s">
        <v>128</v>
      </c>
      <c r="BT16" s="667"/>
      <c r="BU16" s="667"/>
      <c r="BV16" s="667"/>
      <c r="BW16" s="667"/>
      <c r="BX16" s="667"/>
      <c r="BY16" s="667"/>
      <c r="BZ16" s="667"/>
      <c r="CA16" s="667"/>
      <c r="CB16" s="668"/>
      <c r="CD16" s="680" t="s">
        <v>263</v>
      </c>
      <c r="CE16" s="681"/>
      <c r="CF16" s="681"/>
      <c r="CG16" s="681"/>
      <c r="CH16" s="681"/>
      <c r="CI16" s="681"/>
      <c r="CJ16" s="681"/>
      <c r="CK16" s="681"/>
      <c r="CL16" s="681"/>
      <c r="CM16" s="681"/>
      <c r="CN16" s="681"/>
      <c r="CO16" s="681"/>
      <c r="CP16" s="681"/>
      <c r="CQ16" s="682"/>
      <c r="CR16" s="663">
        <v>36669</v>
      </c>
      <c r="CS16" s="664"/>
      <c r="CT16" s="664"/>
      <c r="CU16" s="664"/>
      <c r="CV16" s="664"/>
      <c r="CW16" s="664"/>
      <c r="CX16" s="664"/>
      <c r="CY16" s="665"/>
      <c r="CZ16" s="666">
        <v>0.3</v>
      </c>
      <c r="DA16" s="666"/>
      <c r="DB16" s="666"/>
      <c r="DC16" s="666"/>
      <c r="DD16" s="679" t="s">
        <v>128</v>
      </c>
      <c r="DE16" s="664"/>
      <c r="DF16" s="664"/>
      <c r="DG16" s="664"/>
      <c r="DH16" s="664"/>
      <c r="DI16" s="664"/>
      <c r="DJ16" s="664"/>
      <c r="DK16" s="664"/>
      <c r="DL16" s="664"/>
      <c r="DM16" s="664"/>
      <c r="DN16" s="664"/>
      <c r="DO16" s="664"/>
      <c r="DP16" s="665"/>
      <c r="DQ16" s="679">
        <v>5545</v>
      </c>
      <c r="DR16" s="664"/>
      <c r="DS16" s="664"/>
      <c r="DT16" s="664"/>
      <c r="DU16" s="664"/>
      <c r="DV16" s="664"/>
      <c r="DW16" s="664"/>
      <c r="DX16" s="664"/>
      <c r="DY16" s="664"/>
      <c r="DZ16" s="664"/>
      <c r="EA16" s="664"/>
      <c r="EB16" s="664"/>
      <c r="EC16" s="683"/>
    </row>
    <row r="17" spans="2:133" ht="11.25" customHeight="1">
      <c r="B17" s="669" t="s">
        <v>264</v>
      </c>
      <c r="C17" s="670"/>
      <c r="D17" s="670"/>
      <c r="E17" s="670"/>
      <c r="F17" s="670"/>
      <c r="G17" s="670"/>
      <c r="H17" s="670"/>
      <c r="I17" s="670"/>
      <c r="J17" s="670"/>
      <c r="K17" s="670"/>
      <c r="L17" s="670"/>
      <c r="M17" s="670"/>
      <c r="N17" s="670"/>
      <c r="O17" s="670"/>
      <c r="P17" s="670"/>
      <c r="Q17" s="671"/>
      <c r="R17" s="663">
        <v>11894</v>
      </c>
      <c r="S17" s="664"/>
      <c r="T17" s="664"/>
      <c r="U17" s="664"/>
      <c r="V17" s="664"/>
      <c r="W17" s="664"/>
      <c r="X17" s="664"/>
      <c r="Y17" s="665"/>
      <c r="Z17" s="666">
        <v>0.1</v>
      </c>
      <c r="AA17" s="666"/>
      <c r="AB17" s="666"/>
      <c r="AC17" s="666"/>
      <c r="AD17" s="667">
        <v>11894</v>
      </c>
      <c r="AE17" s="667"/>
      <c r="AF17" s="667"/>
      <c r="AG17" s="667"/>
      <c r="AH17" s="667"/>
      <c r="AI17" s="667"/>
      <c r="AJ17" s="667"/>
      <c r="AK17" s="667"/>
      <c r="AL17" s="672">
        <v>0.2</v>
      </c>
      <c r="AM17" s="673"/>
      <c r="AN17" s="673"/>
      <c r="AO17" s="674"/>
      <c r="AP17" s="669" t="s">
        <v>265</v>
      </c>
      <c r="AQ17" s="670"/>
      <c r="AR17" s="670"/>
      <c r="AS17" s="670"/>
      <c r="AT17" s="670"/>
      <c r="AU17" s="670"/>
      <c r="AV17" s="670"/>
      <c r="AW17" s="670"/>
      <c r="AX17" s="670"/>
      <c r="AY17" s="670"/>
      <c r="AZ17" s="670"/>
      <c r="BA17" s="670"/>
      <c r="BB17" s="670"/>
      <c r="BC17" s="670"/>
      <c r="BD17" s="670"/>
      <c r="BE17" s="670"/>
      <c r="BF17" s="671"/>
      <c r="BG17" s="663" t="s">
        <v>128</v>
      </c>
      <c r="BH17" s="664"/>
      <c r="BI17" s="664"/>
      <c r="BJ17" s="664"/>
      <c r="BK17" s="664"/>
      <c r="BL17" s="664"/>
      <c r="BM17" s="664"/>
      <c r="BN17" s="665"/>
      <c r="BO17" s="666" t="s">
        <v>128</v>
      </c>
      <c r="BP17" s="666"/>
      <c r="BQ17" s="666"/>
      <c r="BR17" s="666"/>
      <c r="BS17" s="667" t="s">
        <v>128</v>
      </c>
      <c r="BT17" s="667"/>
      <c r="BU17" s="667"/>
      <c r="BV17" s="667"/>
      <c r="BW17" s="667"/>
      <c r="BX17" s="667"/>
      <c r="BY17" s="667"/>
      <c r="BZ17" s="667"/>
      <c r="CA17" s="667"/>
      <c r="CB17" s="668"/>
      <c r="CD17" s="680" t="s">
        <v>266</v>
      </c>
      <c r="CE17" s="681"/>
      <c r="CF17" s="681"/>
      <c r="CG17" s="681"/>
      <c r="CH17" s="681"/>
      <c r="CI17" s="681"/>
      <c r="CJ17" s="681"/>
      <c r="CK17" s="681"/>
      <c r="CL17" s="681"/>
      <c r="CM17" s="681"/>
      <c r="CN17" s="681"/>
      <c r="CO17" s="681"/>
      <c r="CP17" s="681"/>
      <c r="CQ17" s="682"/>
      <c r="CR17" s="663">
        <v>802579</v>
      </c>
      <c r="CS17" s="664"/>
      <c r="CT17" s="664"/>
      <c r="CU17" s="664"/>
      <c r="CV17" s="664"/>
      <c r="CW17" s="664"/>
      <c r="CX17" s="664"/>
      <c r="CY17" s="665"/>
      <c r="CZ17" s="666">
        <v>7.6</v>
      </c>
      <c r="DA17" s="666"/>
      <c r="DB17" s="666"/>
      <c r="DC17" s="666"/>
      <c r="DD17" s="679" t="s">
        <v>128</v>
      </c>
      <c r="DE17" s="664"/>
      <c r="DF17" s="664"/>
      <c r="DG17" s="664"/>
      <c r="DH17" s="664"/>
      <c r="DI17" s="664"/>
      <c r="DJ17" s="664"/>
      <c r="DK17" s="664"/>
      <c r="DL17" s="664"/>
      <c r="DM17" s="664"/>
      <c r="DN17" s="664"/>
      <c r="DO17" s="664"/>
      <c r="DP17" s="665"/>
      <c r="DQ17" s="679">
        <v>721134</v>
      </c>
      <c r="DR17" s="664"/>
      <c r="DS17" s="664"/>
      <c r="DT17" s="664"/>
      <c r="DU17" s="664"/>
      <c r="DV17" s="664"/>
      <c r="DW17" s="664"/>
      <c r="DX17" s="664"/>
      <c r="DY17" s="664"/>
      <c r="DZ17" s="664"/>
      <c r="EA17" s="664"/>
      <c r="EB17" s="664"/>
      <c r="EC17" s="683"/>
    </row>
    <row r="18" spans="2:133" ht="11.25" customHeight="1">
      <c r="B18" s="669" t="s">
        <v>267</v>
      </c>
      <c r="C18" s="670"/>
      <c r="D18" s="670"/>
      <c r="E18" s="670"/>
      <c r="F18" s="670"/>
      <c r="G18" s="670"/>
      <c r="H18" s="670"/>
      <c r="I18" s="670"/>
      <c r="J18" s="670"/>
      <c r="K18" s="670"/>
      <c r="L18" s="670"/>
      <c r="M18" s="670"/>
      <c r="N18" s="670"/>
      <c r="O18" s="670"/>
      <c r="P18" s="670"/>
      <c r="Q18" s="671"/>
      <c r="R18" s="663">
        <v>10144</v>
      </c>
      <c r="S18" s="664"/>
      <c r="T18" s="664"/>
      <c r="U18" s="664"/>
      <c r="V18" s="664"/>
      <c r="W18" s="664"/>
      <c r="X18" s="664"/>
      <c r="Y18" s="665"/>
      <c r="Z18" s="666">
        <v>0.1</v>
      </c>
      <c r="AA18" s="666"/>
      <c r="AB18" s="666"/>
      <c r="AC18" s="666"/>
      <c r="AD18" s="667">
        <v>10144</v>
      </c>
      <c r="AE18" s="667"/>
      <c r="AF18" s="667"/>
      <c r="AG18" s="667"/>
      <c r="AH18" s="667"/>
      <c r="AI18" s="667"/>
      <c r="AJ18" s="667"/>
      <c r="AK18" s="667"/>
      <c r="AL18" s="672">
        <v>0.20000000298023224</v>
      </c>
      <c r="AM18" s="673"/>
      <c r="AN18" s="673"/>
      <c r="AO18" s="674"/>
      <c r="AP18" s="669" t="s">
        <v>268</v>
      </c>
      <c r="AQ18" s="670"/>
      <c r="AR18" s="670"/>
      <c r="AS18" s="670"/>
      <c r="AT18" s="670"/>
      <c r="AU18" s="670"/>
      <c r="AV18" s="670"/>
      <c r="AW18" s="670"/>
      <c r="AX18" s="670"/>
      <c r="AY18" s="670"/>
      <c r="AZ18" s="670"/>
      <c r="BA18" s="670"/>
      <c r="BB18" s="670"/>
      <c r="BC18" s="670"/>
      <c r="BD18" s="670"/>
      <c r="BE18" s="670"/>
      <c r="BF18" s="671"/>
      <c r="BG18" s="663" t="s">
        <v>128</v>
      </c>
      <c r="BH18" s="664"/>
      <c r="BI18" s="664"/>
      <c r="BJ18" s="664"/>
      <c r="BK18" s="664"/>
      <c r="BL18" s="664"/>
      <c r="BM18" s="664"/>
      <c r="BN18" s="665"/>
      <c r="BO18" s="666" t="s">
        <v>128</v>
      </c>
      <c r="BP18" s="666"/>
      <c r="BQ18" s="666"/>
      <c r="BR18" s="666"/>
      <c r="BS18" s="667" t="s">
        <v>128</v>
      </c>
      <c r="BT18" s="667"/>
      <c r="BU18" s="667"/>
      <c r="BV18" s="667"/>
      <c r="BW18" s="667"/>
      <c r="BX18" s="667"/>
      <c r="BY18" s="667"/>
      <c r="BZ18" s="667"/>
      <c r="CA18" s="667"/>
      <c r="CB18" s="668"/>
      <c r="CD18" s="680" t="s">
        <v>269</v>
      </c>
      <c r="CE18" s="681"/>
      <c r="CF18" s="681"/>
      <c r="CG18" s="681"/>
      <c r="CH18" s="681"/>
      <c r="CI18" s="681"/>
      <c r="CJ18" s="681"/>
      <c r="CK18" s="681"/>
      <c r="CL18" s="681"/>
      <c r="CM18" s="681"/>
      <c r="CN18" s="681"/>
      <c r="CO18" s="681"/>
      <c r="CP18" s="681"/>
      <c r="CQ18" s="682"/>
      <c r="CR18" s="663" t="s">
        <v>128</v>
      </c>
      <c r="CS18" s="664"/>
      <c r="CT18" s="664"/>
      <c r="CU18" s="664"/>
      <c r="CV18" s="664"/>
      <c r="CW18" s="664"/>
      <c r="CX18" s="664"/>
      <c r="CY18" s="665"/>
      <c r="CZ18" s="666" t="s">
        <v>128</v>
      </c>
      <c r="DA18" s="666"/>
      <c r="DB18" s="666"/>
      <c r="DC18" s="666"/>
      <c r="DD18" s="679" t="s">
        <v>128</v>
      </c>
      <c r="DE18" s="664"/>
      <c r="DF18" s="664"/>
      <c r="DG18" s="664"/>
      <c r="DH18" s="664"/>
      <c r="DI18" s="664"/>
      <c r="DJ18" s="664"/>
      <c r="DK18" s="664"/>
      <c r="DL18" s="664"/>
      <c r="DM18" s="664"/>
      <c r="DN18" s="664"/>
      <c r="DO18" s="664"/>
      <c r="DP18" s="665"/>
      <c r="DQ18" s="679" t="s">
        <v>128</v>
      </c>
      <c r="DR18" s="664"/>
      <c r="DS18" s="664"/>
      <c r="DT18" s="664"/>
      <c r="DU18" s="664"/>
      <c r="DV18" s="664"/>
      <c r="DW18" s="664"/>
      <c r="DX18" s="664"/>
      <c r="DY18" s="664"/>
      <c r="DZ18" s="664"/>
      <c r="EA18" s="664"/>
      <c r="EB18" s="664"/>
      <c r="EC18" s="683"/>
    </row>
    <row r="19" spans="2:133" ht="11.25" customHeight="1">
      <c r="B19" s="669" t="s">
        <v>270</v>
      </c>
      <c r="C19" s="670"/>
      <c r="D19" s="670"/>
      <c r="E19" s="670"/>
      <c r="F19" s="670"/>
      <c r="G19" s="670"/>
      <c r="H19" s="670"/>
      <c r="I19" s="670"/>
      <c r="J19" s="670"/>
      <c r="K19" s="670"/>
      <c r="L19" s="670"/>
      <c r="M19" s="670"/>
      <c r="N19" s="670"/>
      <c r="O19" s="670"/>
      <c r="P19" s="670"/>
      <c r="Q19" s="671"/>
      <c r="R19" s="663">
        <v>3220</v>
      </c>
      <c r="S19" s="664"/>
      <c r="T19" s="664"/>
      <c r="U19" s="664"/>
      <c r="V19" s="664"/>
      <c r="W19" s="664"/>
      <c r="X19" s="664"/>
      <c r="Y19" s="665"/>
      <c r="Z19" s="666">
        <v>0</v>
      </c>
      <c r="AA19" s="666"/>
      <c r="AB19" s="666"/>
      <c r="AC19" s="666"/>
      <c r="AD19" s="667">
        <v>3220</v>
      </c>
      <c r="AE19" s="667"/>
      <c r="AF19" s="667"/>
      <c r="AG19" s="667"/>
      <c r="AH19" s="667"/>
      <c r="AI19" s="667"/>
      <c r="AJ19" s="667"/>
      <c r="AK19" s="667"/>
      <c r="AL19" s="672">
        <v>0.1</v>
      </c>
      <c r="AM19" s="673"/>
      <c r="AN19" s="673"/>
      <c r="AO19" s="674"/>
      <c r="AP19" s="669" t="s">
        <v>271</v>
      </c>
      <c r="AQ19" s="670"/>
      <c r="AR19" s="670"/>
      <c r="AS19" s="670"/>
      <c r="AT19" s="670"/>
      <c r="AU19" s="670"/>
      <c r="AV19" s="670"/>
      <c r="AW19" s="670"/>
      <c r="AX19" s="670"/>
      <c r="AY19" s="670"/>
      <c r="AZ19" s="670"/>
      <c r="BA19" s="670"/>
      <c r="BB19" s="670"/>
      <c r="BC19" s="670"/>
      <c r="BD19" s="670"/>
      <c r="BE19" s="670"/>
      <c r="BF19" s="671"/>
      <c r="BG19" s="663" t="s">
        <v>128</v>
      </c>
      <c r="BH19" s="664"/>
      <c r="BI19" s="664"/>
      <c r="BJ19" s="664"/>
      <c r="BK19" s="664"/>
      <c r="BL19" s="664"/>
      <c r="BM19" s="664"/>
      <c r="BN19" s="665"/>
      <c r="BO19" s="666" t="s">
        <v>128</v>
      </c>
      <c r="BP19" s="666"/>
      <c r="BQ19" s="666"/>
      <c r="BR19" s="666"/>
      <c r="BS19" s="667" t="s">
        <v>128</v>
      </c>
      <c r="BT19" s="667"/>
      <c r="BU19" s="667"/>
      <c r="BV19" s="667"/>
      <c r="BW19" s="667"/>
      <c r="BX19" s="667"/>
      <c r="BY19" s="667"/>
      <c r="BZ19" s="667"/>
      <c r="CA19" s="667"/>
      <c r="CB19" s="668"/>
      <c r="CD19" s="680" t="s">
        <v>272</v>
      </c>
      <c r="CE19" s="681"/>
      <c r="CF19" s="681"/>
      <c r="CG19" s="681"/>
      <c r="CH19" s="681"/>
      <c r="CI19" s="681"/>
      <c r="CJ19" s="681"/>
      <c r="CK19" s="681"/>
      <c r="CL19" s="681"/>
      <c r="CM19" s="681"/>
      <c r="CN19" s="681"/>
      <c r="CO19" s="681"/>
      <c r="CP19" s="681"/>
      <c r="CQ19" s="682"/>
      <c r="CR19" s="663" t="s">
        <v>128</v>
      </c>
      <c r="CS19" s="664"/>
      <c r="CT19" s="664"/>
      <c r="CU19" s="664"/>
      <c r="CV19" s="664"/>
      <c r="CW19" s="664"/>
      <c r="CX19" s="664"/>
      <c r="CY19" s="665"/>
      <c r="CZ19" s="666" t="s">
        <v>128</v>
      </c>
      <c r="DA19" s="666"/>
      <c r="DB19" s="666"/>
      <c r="DC19" s="666"/>
      <c r="DD19" s="679" t="s">
        <v>128</v>
      </c>
      <c r="DE19" s="664"/>
      <c r="DF19" s="664"/>
      <c r="DG19" s="664"/>
      <c r="DH19" s="664"/>
      <c r="DI19" s="664"/>
      <c r="DJ19" s="664"/>
      <c r="DK19" s="664"/>
      <c r="DL19" s="664"/>
      <c r="DM19" s="664"/>
      <c r="DN19" s="664"/>
      <c r="DO19" s="664"/>
      <c r="DP19" s="665"/>
      <c r="DQ19" s="679" t="s">
        <v>128</v>
      </c>
      <c r="DR19" s="664"/>
      <c r="DS19" s="664"/>
      <c r="DT19" s="664"/>
      <c r="DU19" s="664"/>
      <c r="DV19" s="664"/>
      <c r="DW19" s="664"/>
      <c r="DX19" s="664"/>
      <c r="DY19" s="664"/>
      <c r="DZ19" s="664"/>
      <c r="EA19" s="664"/>
      <c r="EB19" s="664"/>
      <c r="EC19" s="683"/>
    </row>
    <row r="20" spans="2:133" ht="11.25" customHeight="1">
      <c r="B20" s="669" t="s">
        <v>273</v>
      </c>
      <c r="C20" s="670"/>
      <c r="D20" s="670"/>
      <c r="E20" s="670"/>
      <c r="F20" s="670"/>
      <c r="G20" s="670"/>
      <c r="H20" s="670"/>
      <c r="I20" s="670"/>
      <c r="J20" s="670"/>
      <c r="K20" s="670"/>
      <c r="L20" s="670"/>
      <c r="M20" s="670"/>
      <c r="N20" s="670"/>
      <c r="O20" s="670"/>
      <c r="P20" s="670"/>
      <c r="Q20" s="671"/>
      <c r="R20" s="663">
        <v>1143</v>
      </c>
      <c r="S20" s="664"/>
      <c r="T20" s="664"/>
      <c r="U20" s="664"/>
      <c r="V20" s="664"/>
      <c r="W20" s="664"/>
      <c r="X20" s="664"/>
      <c r="Y20" s="665"/>
      <c r="Z20" s="666">
        <v>0</v>
      </c>
      <c r="AA20" s="666"/>
      <c r="AB20" s="666"/>
      <c r="AC20" s="666"/>
      <c r="AD20" s="667">
        <v>1143</v>
      </c>
      <c r="AE20" s="667"/>
      <c r="AF20" s="667"/>
      <c r="AG20" s="667"/>
      <c r="AH20" s="667"/>
      <c r="AI20" s="667"/>
      <c r="AJ20" s="667"/>
      <c r="AK20" s="667"/>
      <c r="AL20" s="672">
        <v>0</v>
      </c>
      <c r="AM20" s="673"/>
      <c r="AN20" s="673"/>
      <c r="AO20" s="674"/>
      <c r="AP20" s="669" t="s">
        <v>274</v>
      </c>
      <c r="AQ20" s="670"/>
      <c r="AR20" s="670"/>
      <c r="AS20" s="670"/>
      <c r="AT20" s="670"/>
      <c r="AU20" s="670"/>
      <c r="AV20" s="670"/>
      <c r="AW20" s="670"/>
      <c r="AX20" s="670"/>
      <c r="AY20" s="670"/>
      <c r="AZ20" s="670"/>
      <c r="BA20" s="670"/>
      <c r="BB20" s="670"/>
      <c r="BC20" s="670"/>
      <c r="BD20" s="670"/>
      <c r="BE20" s="670"/>
      <c r="BF20" s="671"/>
      <c r="BG20" s="663" t="s">
        <v>128</v>
      </c>
      <c r="BH20" s="664"/>
      <c r="BI20" s="664"/>
      <c r="BJ20" s="664"/>
      <c r="BK20" s="664"/>
      <c r="BL20" s="664"/>
      <c r="BM20" s="664"/>
      <c r="BN20" s="665"/>
      <c r="BO20" s="666" t="s">
        <v>128</v>
      </c>
      <c r="BP20" s="666"/>
      <c r="BQ20" s="666"/>
      <c r="BR20" s="666"/>
      <c r="BS20" s="667" t="s">
        <v>128</v>
      </c>
      <c r="BT20" s="667"/>
      <c r="BU20" s="667"/>
      <c r="BV20" s="667"/>
      <c r="BW20" s="667"/>
      <c r="BX20" s="667"/>
      <c r="BY20" s="667"/>
      <c r="BZ20" s="667"/>
      <c r="CA20" s="667"/>
      <c r="CB20" s="668"/>
      <c r="CD20" s="680" t="s">
        <v>275</v>
      </c>
      <c r="CE20" s="681"/>
      <c r="CF20" s="681"/>
      <c r="CG20" s="681"/>
      <c r="CH20" s="681"/>
      <c r="CI20" s="681"/>
      <c r="CJ20" s="681"/>
      <c r="CK20" s="681"/>
      <c r="CL20" s="681"/>
      <c r="CM20" s="681"/>
      <c r="CN20" s="681"/>
      <c r="CO20" s="681"/>
      <c r="CP20" s="681"/>
      <c r="CQ20" s="682"/>
      <c r="CR20" s="663">
        <v>10568125</v>
      </c>
      <c r="CS20" s="664"/>
      <c r="CT20" s="664"/>
      <c r="CU20" s="664"/>
      <c r="CV20" s="664"/>
      <c r="CW20" s="664"/>
      <c r="CX20" s="664"/>
      <c r="CY20" s="665"/>
      <c r="CZ20" s="666">
        <v>100</v>
      </c>
      <c r="DA20" s="666"/>
      <c r="DB20" s="666"/>
      <c r="DC20" s="666"/>
      <c r="DD20" s="679">
        <v>2673784</v>
      </c>
      <c r="DE20" s="664"/>
      <c r="DF20" s="664"/>
      <c r="DG20" s="664"/>
      <c r="DH20" s="664"/>
      <c r="DI20" s="664"/>
      <c r="DJ20" s="664"/>
      <c r="DK20" s="664"/>
      <c r="DL20" s="664"/>
      <c r="DM20" s="664"/>
      <c r="DN20" s="664"/>
      <c r="DO20" s="664"/>
      <c r="DP20" s="665"/>
      <c r="DQ20" s="679">
        <v>5680144</v>
      </c>
      <c r="DR20" s="664"/>
      <c r="DS20" s="664"/>
      <c r="DT20" s="664"/>
      <c r="DU20" s="664"/>
      <c r="DV20" s="664"/>
      <c r="DW20" s="664"/>
      <c r="DX20" s="664"/>
      <c r="DY20" s="664"/>
      <c r="DZ20" s="664"/>
      <c r="EA20" s="664"/>
      <c r="EB20" s="664"/>
      <c r="EC20" s="683"/>
    </row>
    <row r="21" spans="2:133" ht="11.25" customHeight="1">
      <c r="B21" s="669" t="s">
        <v>276</v>
      </c>
      <c r="C21" s="670"/>
      <c r="D21" s="670"/>
      <c r="E21" s="670"/>
      <c r="F21" s="670"/>
      <c r="G21" s="670"/>
      <c r="H21" s="670"/>
      <c r="I21" s="670"/>
      <c r="J21" s="670"/>
      <c r="K21" s="670"/>
      <c r="L21" s="670"/>
      <c r="M21" s="670"/>
      <c r="N21" s="670"/>
      <c r="O21" s="670"/>
      <c r="P21" s="670"/>
      <c r="Q21" s="671"/>
      <c r="R21" s="663">
        <v>454</v>
      </c>
      <c r="S21" s="664"/>
      <c r="T21" s="664"/>
      <c r="U21" s="664"/>
      <c r="V21" s="664"/>
      <c r="W21" s="664"/>
      <c r="X21" s="664"/>
      <c r="Y21" s="665"/>
      <c r="Z21" s="666">
        <v>0</v>
      </c>
      <c r="AA21" s="666"/>
      <c r="AB21" s="666"/>
      <c r="AC21" s="666"/>
      <c r="AD21" s="667">
        <v>454</v>
      </c>
      <c r="AE21" s="667"/>
      <c r="AF21" s="667"/>
      <c r="AG21" s="667"/>
      <c r="AH21" s="667"/>
      <c r="AI21" s="667"/>
      <c r="AJ21" s="667"/>
      <c r="AK21" s="667"/>
      <c r="AL21" s="672">
        <v>0</v>
      </c>
      <c r="AM21" s="673"/>
      <c r="AN21" s="673"/>
      <c r="AO21" s="674"/>
      <c r="AP21" s="697" t="s">
        <v>277</v>
      </c>
      <c r="AQ21" s="698"/>
      <c r="AR21" s="698"/>
      <c r="AS21" s="698"/>
      <c r="AT21" s="698"/>
      <c r="AU21" s="698"/>
      <c r="AV21" s="698"/>
      <c r="AW21" s="698"/>
      <c r="AX21" s="698"/>
      <c r="AY21" s="698"/>
      <c r="AZ21" s="698"/>
      <c r="BA21" s="698"/>
      <c r="BB21" s="698"/>
      <c r="BC21" s="698"/>
      <c r="BD21" s="698"/>
      <c r="BE21" s="698"/>
      <c r="BF21" s="699"/>
      <c r="BG21" s="663" t="s">
        <v>128</v>
      </c>
      <c r="BH21" s="664"/>
      <c r="BI21" s="664"/>
      <c r="BJ21" s="664"/>
      <c r="BK21" s="664"/>
      <c r="BL21" s="664"/>
      <c r="BM21" s="664"/>
      <c r="BN21" s="665"/>
      <c r="BO21" s="666" t="s">
        <v>128</v>
      </c>
      <c r="BP21" s="666"/>
      <c r="BQ21" s="666"/>
      <c r="BR21" s="666"/>
      <c r="BS21" s="667" t="s">
        <v>128</v>
      </c>
      <c r="BT21" s="667"/>
      <c r="BU21" s="667"/>
      <c r="BV21" s="667"/>
      <c r="BW21" s="667"/>
      <c r="BX21" s="667"/>
      <c r="BY21" s="667"/>
      <c r="BZ21" s="667"/>
      <c r="CA21" s="667"/>
      <c r="CB21" s="668"/>
      <c r="CD21" s="688"/>
      <c r="CE21" s="689"/>
      <c r="CF21" s="689"/>
      <c r="CG21" s="689"/>
      <c r="CH21" s="689"/>
      <c r="CI21" s="689"/>
      <c r="CJ21" s="689"/>
      <c r="CK21" s="689"/>
      <c r="CL21" s="689"/>
      <c r="CM21" s="689"/>
      <c r="CN21" s="689"/>
      <c r="CO21" s="689"/>
      <c r="CP21" s="689"/>
      <c r="CQ21" s="690"/>
      <c r="CR21" s="691"/>
      <c r="CS21" s="686"/>
      <c r="CT21" s="686"/>
      <c r="CU21" s="686"/>
      <c r="CV21" s="686"/>
      <c r="CW21" s="686"/>
      <c r="CX21" s="686"/>
      <c r="CY21" s="692"/>
      <c r="CZ21" s="693"/>
      <c r="DA21" s="693"/>
      <c r="DB21" s="693"/>
      <c r="DC21" s="693"/>
      <c r="DD21" s="685"/>
      <c r="DE21" s="686"/>
      <c r="DF21" s="686"/>
      <c r="DG21" s="686"/>
      <c r="DH21" s="686"/>
      <c r="DI21" s="686"/>
      <c r="DJ21" s="686"/>
      <c r="DK21" s="686"/>
      <c r="DL21" s="686"/>
      <c r="DM21" s="686"/>
      <c r="DN21" s="686"/>
      <c r="DO21" s="686"/>
      <c r="DP21" s="692"/>
      <c r="DQ21" s="685"/>
      <c r="DR21" s="686"/>
      <c r="DS21" s="686"/>
      <c r="DT21" s="686"/>
      <c r="DU21" s="686"/>
      <c r="DV21" s="686"/>
      <c r="DW21" s="686"/>
      <c r="DX21" s="686"/>
      <c r="DY21" s="686"/>
      <c r="DZ21" s="686"/>
      <c r="EA21" s="686"/>
      <c r="EB21" s="686"/>
      <c r="EC21" s="687"/>
    </row>
    <row r="22" spans="2:133" ht="11.25" customHeight="1">
      <c r="B22" s="694" t="s">
        <v>278</v>
      </c>
      <c r="C22" s="695"/>
      <c r="D22" s="695"/>
      <c r="E22" s="695"/>
      <c r="F22" s="695"/>
      <c r="G22" s="695"/>
      <c r="H22" s="695"/>
      <c r="I22" s="695"/>
      <c r="J22" s="695"/>
      <c r="K22" s="695"/>
      <c r="L22" s="695"/>
      <c r="M22" s="695"/>
      <c r="N22" s="695"/>
      <c r="O22" s="695"/>
      <c r="P22" s="695"/>
      <c r="Q22" s="696"/>
      <c r="R22" s="663">
        <v>5327</v>
      </c>
      <c r="S22" s="664"/>
      <c r="T22" s="664"/>
      <c r="U22" s="664"/>
      <c r="V22" s="664"/>
      <c r="W22" s="664"/>
      <c r="X22" s="664"/>
      <c r="Y22" s="665"/>
      <c r="Z22" s="666">
        <v>0</v>
      </c>
      <c r="AA22" s="666"/>
      <c r="AB22" s="666"/>
      <c r="AC22" s="666"/>
      <c r="AD22" s="667">
        <v>5327</v>
      </c>
      <c r="AE22" s="667"/>
      <c r="AF22" s="667"/>
      <c r="AG22" s="667"/>
      <c r="AH22" s="667"/>
      <c r="AI22" s="667"/>
      <c r="AJ22" s="667"/>
      <c r="AK22" s="667"/>
      <c r="AL22" s="672">
        <v>0.10000000149011612</v>
      </c>
      <c r="AM22" s="673"/>
      <c r="AN22" s="673"/>
      <c r="AO22" s="674"/>
      <c r="AP22" s="697" t="s">
        <v>279</v>
      </c>
      <c r="AQ22" s="698"/>
      <c r="AR22" s="698"/>
      <c r="AS22" s="698"/>
      <c r="AT22" s="698"/>
      <c r="AU22" s="698"/>
      <c r="AV22" s="698"/>
      <c r="AW22" s="698"/>
      <c r="AX22" s="698"/>
      <c r="AY22" s="698"/>
      <c r="AZ22" s="698"/>
      <c r="BA22" s="698"/>
      <c r="BB22" s="698"/>
      <c r="BC22" s="698"/>
      <c r="BD22" s="698"/>
      <c r="BE22" s="698"/>
      <c r="BF22" s="699"/>
      <c r="BG22" s="663" t="s">
        <v>128</v>
      </c>
      <c r="BH22" s="664"/>
      <c r="BI22" s="664"/>
      <c r="BJ22" s="664"/>
      <c r="BK22" s="664"/>
      <c r="BL22" s="664"/>
      <c r="BM22" s="664"/>
      <c r="BN22" s="665"/>
      <c r="BO22" s="666" t="s">
        <v>128</v>
      </c>
      <c r="BP22" s="666"/>
      <c r="BQ22" s="666"/>
      <c r="BR22" s="666"/>
      <c r="BS22" s="667" t="s">
        <v>128</v>
      </c>
      <c r="BT22" s="667"/>
      <c r="BU22" s="667"/>
      <c r="BV22" s="667"/>
      <c r="BW22" s="667"/>
      <c r="BX22" s="667"/>
      <c r="BY22" s="667"/>
      <c r="BZ22" s="667"/>
      <c r="CA22" s="667"/>
      <c r="CB22" s="668"/>
      <c r="CD22" s="648" t="s">
        <v>280</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9" t="s">
        <v>281</v>
      </c>
      <c r="C23" s="670"/>
      <c r="D23" s="670"/>
      <c r="E23" s="670"/>
      <c r="F23" s="670"/>
      <c r="G23" s="670"/>
      <c r="H23" s="670"/>
      <c r="I23" s="670"/>
      <c r="J23" s="670"/>
      <c r="K23" s="670"/>
      <c r="L23" s="670"/>
      <c r="M23" s="670"/>
      <c r="N23" s="670"/>
      <c r="O23" s="670"/>
      <c r="P23" s="670"/>
      <c r="Q23" s="671"/>
      <c r="R23" s="663">
        <v>3888825</v>
      </c>
      <c r="S23" s="664"/>
      <c r="T23" s="664"/>
      <c r="U23" s="664"/>
      <c r="V23" s="664"/>
      <c r="W23" s="664"/>
      <c r="X23" s="664"/>
      <c r="Y23" s="665"/>
      <c r="Z23" s="666">
        <v>34.4</v>
      </c>
      <c r="AA23" s="666"/>
      <c r="AB23" s="666"/>
      <c r="AC23" s="666"/>
      <c r="AD23" s="667">
        <v>3712455</v>
      </c>
      <c r="AE23" s="667"/>
      <c r="AF23" s="667"/>
      <c r="AG23" s="667"/>
      <c r="AH23" s="667"/>
      <c r="AI23" s="667"/>
      <c r="AJ23" s="667"/>
      <c r="AK23" s="667"/>
      <c r="AL23" s="672">
        <v>72.3</v>
      </c>
      <c r="AM23" s="673"/>
      <c r="AN23" s="673"/>
      <c r="AO23" s="674"/>
      <c r="AP23" s="697" t="s">
        <v>282</v>
      </c>
      <c r="AQ23" s="698"/>
      <c r="AR23" s="698"/>
      <c r="AS23" s="698"/>
      <c r="AT23" s="698"/>
      <c r="AU23" s="698"/>
      <c r="AV23" s="698"/>
      <c r="AW23" s="698"/>
      <c r="AX23" s="698"/>
      <c r="AY23" s="698"/>
      <c r="AZ23" s="698"/>
      <c r="BA23" s="698"/>
      <c r="BB23" s="698"/>
      <c r="BC23" s="698"/>
      <c r="BD23" s="698"/>
      <c r="BE23" s="698"/>
      <c r="BF23" s="699"/>
      <c r="BG23" s="663" t="s">
        <v>128</v>
      </c>
      <c r="BH23" s="664"/>
      <c r="BI23" s="664"/>
      <c r="BJ23" s="664"/>
      <c r="BK23" s="664"/>
      <c r="BL23" s="664"/>
      <c r="BM23" s="664"/>
      <c r="BN23" s="665"/>
      <c r="BO23" s="666" t="s">
        <v>128</v>
      </c>
      <c r="BP23" s="666"/>
      <c r="BQ23" s="666"/>
      <c r="BR23" s="666"/>
      <c r="BS23" s="667" t="s">
        <v>128</v>
      </c>
      <c r="BT23" s="667"/>
      <c r="BU23" s="667"/>
      <c r="BV23" s="667"/>
      <c r="BW23" s="667"/>
      <c r="BX23" s="667"/>
      <c r="BY23" s="667"/>
      <c r="BZ23" s="667"/>
      <c r="CA23" s="667"/>
      <c r="CB23" s="668"/>
      <c r="CD23" s="648" t="s">
        <v>221</v>
      </c>
      <c r="CE23" s="649"/>
      <c r="CF23" s="649"/>
      <c r="CG23" s="649"/>
      <c r="CH23" s="649"/>
      <c r="CI23" s="649"/>
      <c r="CJ23" s="649"/>
      <c r="CK23" s="649"/>
      <c r="CL23" s="649"/>
      <c r="CM23" s="649"/>
      <c r="CN23" s="649"/>
      <c r="CO23" s="649"/>
      <c r="CP23" s="649"/>
      <c r="CQ23" s="650"/>
      <c r="CR23" s="648" t="s">
        <v>283</v>
      </c>
      <c r="CS23" s="649"/>
      <c r="CT23" s="649"/>
      <c r="CU23" s="649"/>
      <c r="CV23" s="649"/>
      <c r="CW23" s="649"/>
      <c r="CX23" s="649"/>
      <c r="CY23" s="650"/>
      <c r="CZ23" s="648" t="s">
        <v>284</v>
      </c>
      <c r="DA23" s="649"/>
      <c r="DB23" s="649"/>
      <c r="DC23" s="650"/>
      <c r="DD23" s="648" t="s">
        <v>285</v>
      </c>
      <c r="DE23" s="649"/>
      <c r="DF23" s="649"/>
      <c r="DG23" s="649"/>
      <c r="DH23" s="649"/>
      <c r="DI23" s="649"/>
      <c r="DJ23" s="649"/>
      <c r="DK23" s="650"/>
      <c r="DL23" s="701" t="s">
        <v>286</v>
      </c>
      <c r="DM23" s="702"/>
      <c r="DN23" s="702"/>
      <c r="DO23" s="702"/>
      <c r="DP23" s="702"/>
      <c r="DQ23" s="702"/>
      <c r="DR23" s="702"/>
      <c r="DS23" s="702"/>
      <c r="DT23" s="702"/>
      <c r="DU23" s="702"/>
      <c r="DV23" s="703"/>
      <c r="DW23" s="648" t="s">
        <v>287</v>
      </c>
      <c r="DX23" s="649"/>
      <c r="DY23" s="649"/>
      <c r="DZ23" s="649"/>
      <c r="EA23" s="649"/>
      <c r="EB23" s="649"/>
      <c r="EC23" s="650"/>
    </row>
    <row r="24" spans="2:133" ht="11.25" customHeight="1">
      <c r="B24" s="669" t="s">
        <v>288</v>
      </c>
      <c r="C24" s="670"/>
      <c r="D24" s="670"/>
      <c r="E24" s="670"/>
      <c r="F24" s="670"/>
      <c r="G24" s="670"/>
      <c r="H24" s="670"/>
      <c r="I24" s="670"/>
      <c r="J24" s="670"/>
      <c r="K24" s="670"/>
      <c r="L24" s="670"/>
      <c r="M24" s="670"/>
      <c r="N24" s="670"/>
      <c r="O24" s="670"/>
      <c r="P24" s="670"/>
      <c r="Q24" s="671"/>
      <c r="R24" s="663">
        <v>3712455</v>
      </c>
      <c r="S24" s="664"/>
      <c r="T24" s="664"/>
      <c r="U24" s="664"/>
      <c r="V24" s="664"/>
      <c r="W24" s="664"/>
      <c r="X24" s="664"/>
      <c r="Y24" s="665"/>
      <c r="Z24" s="666">
        <v>32.9</v>
      </c>
      <c r="AA24" s="666"/>
      <c r="AB24" s="666"/>
      <c r="AC24" s="666"/>
      <c r="AD24" s="667">
        <v>3712455</v>
      </c>
      <c r="AE24" s="667"/>
      <c r="AF24" s="667"/>
      <c r="AG24" s="667"/>
      <c r="AH24" s="667"/>
      <c r="AI24" s="667"/>
      <c r="AJ24" s="667"/>
      <c r="AK24" s="667"/>
      <c r="AL24" s="672">
        <v>72.3</v>
      </c>
      <c r="AM24" s="673"/>
      <c r="AN24" s="673"/>
      <c r="AO24" s="674"/>
      <c r="AP24" s="697" t="s">
        <v>289</v>
      </c>
      <c r="AQ24" s="698"/>
      <c r="AR24" s="698"/>
      <c r="AS24" s="698"/>
      <c r="AT24" s="698"/>
      <c r="AU24" s="698"/>
      <c r="AV24" s="698"/>
      <c r="AW24" s="698"/>
      <c r="AX24" s="698"/>
      <c r="AY24" s="698"/>
      <c r="AZ24" s="698"/>
      <c r="BA24" s="698"/>
      <c r="BB24" s="698"/>
      <c r="BC24" s="698"/>
      <c r="BD24" s="698"/>
      <c r="BE24" s="698"/>
      <c r="BF24" s="699"/>
      <c r="BG24" s="663" t="s">
        <v>128</v>
      </c>
      <c r="BH24" s="664"/>
      <c r="BI24" s="664"/>
      <c r="BJ24" s="664"/>
      <c r="BK24" s="664"/>
      <c r="BL24" s="664"/>
      <c r="BM24" s="664"/>
      <c r="BN24" s="665"/>
      <c r="BO24" s="666" t="s">
        <v>128</v>
      </c>
      <c r="BP24" s="666"/>
      <c r="BQ24" s="666"/>
      <c r="BR24" s="666"/>
      <c r="BS24" s="667" t="s">
        <v>128</v>
      </c>
      <c r="BT24" s="667"/>
      <c r="BU24" s="667"/>
      <c r="BV24" s="667"/>
      <c r="BW24" s="667"/>
      <c r="BX24" s="667"/>
      <c r="BY24" s="667"/>
      <c r="BZ24" s="667"/>
      <c r="CA24" s="667"/>
      <c r="CB24" s="668"/>
      <c r="CD24" s="675" t="s">
        <v>290</v>
      </c>
      <c r="CE24" s="676"/>
      <c r="CF24" s="676"/>
      <c r="CG24" s="676"/>
      <c r="CH24" s="676"/>
      <c r="CI24" s="676"/>
      <c r="CJ24" s="676"/>
      <c r="CK24" s="676"/>
      <c r="CL24" s="676"/>
      <c r="CM24" s="676"/>
      <c r="CN24" s="676"/>
      <c r="CO24" s="676"/>
      <c r="CP24" s="676"/>
      <c r="CQ24" s="677"/>
      <c r="CR24" s="655">
        <v>3910806</v>
      </c>
      <c r="CS24" s="656"/>
      <c r="CT24" s="656"/>
      <c r="CU24" s="656"/>
      <c r="CV24" s="656"/>
      <c r="CW24" s="656"/>
      <c r="CX24" s="656"/>
      <c r="CY24" s="657"/>
      <c r="CZ24" s="660">
        <v>37</v>
      </c>
      <c r="DA24" s="661"/>
      <c r="DB24" s="661"/>
      <c r="DC24" s="678"/>
      <c r="DD24" s="700">
        <v>2468585</v>
      </c>
      <c r="DE24" s="656"/>
      <c r="DF24" s="656"/>
      <c r="DG24" s="656"/>
      <c r="DH24" s="656"/>
      <c r="DI24" s="656"/>
      <c r="DJ24" s="656"/>
      <c r="DK24" s="657"/>
      <c r="DL24" s="700">
        <v>2413054</v>
      </c>
      <c r="DM24" s="656"/>
      <c r="DN24" s="656"/>
      <c r="DO24" s="656"/>
      <c r="DP24" s="656"/>
      <c r="DQ24" s="656"/>
      <c r="DR24" s="656"/>
      <c r="DS24" s="656"/>
      <c r="DT24" s="656"/>
      <c r="DU24" s="656"/>
      <c r="DV24" s="657"/>
      <c r="DW24" s="660">
        <v>45.4</v>
      </c>
      <c r="DX24" s="661"/>
      <c r="DY24" s="661"/>
      <c r="DZ24" s="661"/>
      <c r="EA24" s="661"/>
      <c r="EB24" s="661"/>
      <c r="EC24" s="662"/>
    </row>
    <row r="25" spans="2:133" ht="11.25" customHeight="1">
      <c r="B25" s="669" t="s">
        <v>291</v>
      </c>
      <c r="C25" s="670"/>
      <c r="D25" s="670"/>
      <c r="E25" s="670"/>
      <c r="F25" s="670"/>
      <c r="G25" s="670"/>
      <c r="H25" s="670"/>
      <c r="I25" s="670"/>
      <c r="J25" s="670"/>
      <c r="K25" s="670"/>
      <c r="L25" s="670"/>
      <c r="M25" s="670"/>
      <c r="N25" s="670"/>
      <c r="O25" s="670"/>
      <c r="P25" s="670"/>
      <c r="Q25" s="671"/>
      <c r="R25" s="663">
        <v>176370</v>
      </c>
      <c r="S25" s="664"/>
      <c r="T25" s="664"/>
      <c r="U25" s="664"/>
      <c r="V25" s="664"/>
      <c r="W25" s="664"/>
      <c r="X25" s="664"/>
      <c r="Y25" s="665"/>
      <c r="Z25" s="666">
        <v>1.6</v>
      </c>
      <c r="AA25" s="666"/>
      <c r="AB25" s="666"/>
      <c r="AC25" s="666"/>
      <c r="AD25" s="667" t="s">
        <v>128</v>
      </c>
      <c r="AE25" s="667"/>
      <c r="AF25" s="667"/>
      <c r="AG25" s="667"/>
      <c r="AH25" s="667"/>
      <c r="AI25" s="667"/>
      <c r="AJ25" s="667"/>
      <c r="AK25" s="667"/>
      <c r="AL25" s="672" t="s">
        <v>128</v>
      </c>
      <c r="AM25" s="673"/>
      <c r="AN25" s="673"/>
      <c r="AO25" s="674"/>
      <c r="AP25" s="697" t="s">
        <v>292</v>
      </c>
      <c r="AQ25" s="698"/>
      <c r="AR25" s="698"/>
      <c r="AS25" s="698"/>
      <c r="AT25" s="698"/>
      <c r="AU25" s="698"/>
      <c r="AV25" s="698"/>
      <c r="AW25" s="698"/>
      <c r="AX25" s="698"/>
      <c r="AY25" s="698"/>
      <c r="AZ25" s="698"/>
      <c r="BA25" s="698"/>
      <c r="BB25" s="698"/>
      <c r="BC25" s="698"/>
      <c r="BD25" s="698"/>
      <c r="BE25" s="698"/>
      <c r="BF25" s="699"/>
      <c r="BG25" s="663" t="s">
        <v>128</v>
      </c>
      <c r="BH25" s="664"/>
      <c r="BI25" s="664"/>
      <c r="BJ25" s="664"/>
      <c r="BK25" s="664"/>
      <c r="BL25" s="664"/>
      <c r="BM25" s="664"/>
      <c r="BN25" s="665"/>
      <c r="BO25" s="666" t="s">
        <v>128</v>
      </c>
      <c r="BP25" s="666"/>
      <c r="BQ25" s="666"/>
      <c r="BR25" s="666"/>
      <c r="BS25" s="667" t="s">
        <v>128</v>
      </c>
      <c r="BT25" s="667"/>
      <c r="BU25" s="667"/>
      <c r="BV25" s="667"/>
      <c r="BW25" s="667"/>
      <c r="BX25" s="667"/>
      <c r="BY25" s="667"/>
      <c r="BZ25" s="667"/>
      <c r="CA25" s="667"/>
      <c r="CB25" s="668"/>
      <c r="CD25" s="680" t="s">
        <v>293</v>
      </c>
      <c r="CE25" s="681"/>
      <c r="CF25" s="681"/>
      <c r="CG25" s="681"/>
      <c r="CH25" s="681"/>
      <c r="CI25" s="681"/>
      <c r="CJ25" s="681"/>
      <c r="CK25" s="681"/>
      <c r="CL25" s="681"/>
      <c r="CM25" s="681"/>
      <c r="CN25" s="681"/>
      <c r="CO25" s="681"/>
      <c r="CP25" s="681"/>
      <c r="CQ25" s="682"/>
      <c r="CR25" s="663">
        <v>1438705</v>
      </c>
      <c r="CS25" s="704"/>
      <c r="CT25" s="704"/>
      <c r="CU25" s="704"/>
      <c r="CV25" s="704"/>
      <c r="CW25" s="704"/>
      <c r="CX25" s="704"/>
      <c r="CY25" s="705"/>
      <c r="CZ25" s="672">
        <v>13.6</v>
      </c>
      <c r="DA25" s="706"/>
      <c r="DB25" s="706"/>
      <c r="DC25" s="708"/>
      <c r="DD25" s="679">
        <v>1386742</v>
      </c>
      <c r="DE25" s="704"/>
      <c r="DF25" s="704"/>
      <c r="DG25" s="704"/>
      <c r="DH25" s="704"/>
      <c r="DI25" s="704"/>
      <c r="DJ25" s="704"/>
      <c r="DK25" s="705"/>
      <c r="DL25" s="679">
        <v>1358309</v>
      </c>
      <c r="DM25" s="704"/>
      <c r="DN25" s="704"/>
      <c r="DO25" s="704"/>
      <c r="DP25" s="704"/>
      <c r="DQ25" s="704"/>
      <c r="DR25" s="704"/>
      <c r="DS25" s="704"/>
      <c r="DT25" s="704"/>
      <c r="DU25" s="704"/>
      <c r="DV25" s="705"/>
      <c r="DW25" s="672">
        <v>25.6</v>
      </c>
      <c r="DX25" s="706"/>
      <c r="DY25" s="706"/>
      <c r="DZ25" s="706"/>
      <c r="EA25" s="706"/>
      <c r="EB25" s="706"/>
      <c r="EC25" s="707"/>
    </row>
    <row r="26" spans="2:133" ht="11.25" customHeight="1">
      <c r="B26" s="669" t="s">
        <v>294</v>
      </c>
      <c r="C26" s="670"/>
      <c r="D26" s="670"/>
      <c r="E26" s="670"/>
      <c r="F26" s="670"/>
      <c r="G26" s="670"/>
      <c r="H26" s="670"/>
      <c r="I26" s="670"/>
      <c r="J26" s="670"/>
      <c r="K26" s="670"/>
      <c r="L26" s="670"/>
      <c r="M26" s="670"/>
      <c r="N26" s="670"/>
      <c r="O26" s="670"/>
      <c r="P26" s="670"/>
      <c r="Q26" s="671"/>
      <c r="R26" s="663" t="s">
        <v>128</v>
      </c>
      <c r="S26" s="664"/>
      <c r="T26" s="664"/>
      <c r="U26" s="664"/>
      <c r="V26" s="664"/>
      <c r="W26" s="664"/>
      <c r="X26" s="664"/>
      <c r="Y26" s="665"/>
      <c r="Z26" s="666" t="s">
        <v>128</v>
      </c>
      <c r="AA26" s="666"/>
      <c r="AB26" s="666"/>
      <c r="AC26" s="666"/>
      <c r="AD26" s="667" t="s">
        <v>128</v>
      </c>
      <c r="AE26" s="667"/>
      <c r="AF26" s="667"/>
      <c r="AG26" s="667"/>
      <c r="AH26" s="667"/>
      <c r="AI26" s="667"/>
      <c r="AJ26" s="667"/>
      <c r="AK26" s="667"/>
      <c r="AL26" s="672" t="s">
        <v>128</v>
      </c>
      <c r="AM26" s="673"/>
      <c r="AN26" s="673"/>
      <c r="AO26" s="674"/>
      <c r="AP26" s="697" t="s">
        <v>295</v>
      </c>
      <c r="AQ26" s="709"/>
      <c r="AR26" s="709"/>
      <c r="AS26" s="709"/>
      <c r="AT26" s="709"/>
      <c r="AU26" s="709"/>
      <c r="AV26" s="709"/>
      <c r="AW26" s="709"/>
      <c r="AX26" s="709"/>
      <c r="AY26" s="709"/>
      <c r="AZ26" s="709"/>
      <c r="BA26" s="709"/>
      <c r="BB26" s="709"/>
      <c r="BC26" s="709"/>
      <c r="BD26" s="709"/>
      <c r="BE26" s="709"/>
      <c r="BF26" s="699"/>
      <c r="BG26" s="663" t="s">
        <v>128</v>
      </c>
      <c r="BH26" s="664"/>
      <c r="BI26" s="664"/>
      <c r="BJ26" s="664"/>
      <c r="BK26" s="664"/>
      <c r="BL26" s="664"/>
      <c r="BM26" s="664"/>
      <c r="BN26" s="665"/>
      <c r="BO26" s="666" t="s">
        <v>128</v>
      </c>
      <c r="BP26" s="666"/>
      <c r="BQ26" s="666"/>
      <c r="BR26" s="666"/>
      <c r="BS26" s="667" t="s">
        <v>128</v>
      </c>
      <c r="BT26" s="667"/>
      <c r="BU26" s="667"/>
      <c r="BV26" s="667"/>
      <c r="BW26" s="667"/>
      <c r="BX26" s="667"/>
      <c r="BY26" s="667"/>
      <c r="BZ26" s="667"/>
      <c r="CA26" s="667"/>
      <c r="CB26" s="668"/>
      <c r="CD26" s="680" t="s">
        <v>296</v>
      </c>
      <c r="CE26" s="681"/>
      <c r="CF26" s="681"/>
      <c r="CG26" s="681"/>
      <c r="CH26" s="681"/>
      <c r="CI26" s="681"/>
      <c r="CJ26" s="681"/>
      <c r="CK26" s="681"/>
      <c r="CL26" s="681"/>
      <c r="CM26" s="681"/>
      <c r="CN26" s="681"/>
      <c r="CO26" s="681"/>
      <c r="CP26" s="681"/>
      <c r="CQ26" s="682"/>
      <c r="CR26" s="663">
        <v>789949</v>
      </c>
      <c r="CS26" s="664"/>
      <c r="CT26" s="664"/>
      <c r="CU26" s="664"/>
      <c r="CV26" s="664"/>
      <c r="CW26" s="664"/>
      <c r="CX26" s="664"/>
      <c r="CY26" s="665"/>
      <c r="CZ26" s="672">
        <v>7.5</v>
      </c>
      <c r="DA26" s="706"/>
      <c r="DB26" s="706"/>
      <c r="DC26" s="708"/>
      <c r="DD26" s="679">
        <v>774516</v>
      </c>
      <c r="DE26" s="664"/>
      <c r="DF26" s="664"/>
      <c r="DG26" s="664"/>
      <c r="DH26" s="664"/>
      <c r="DI26" s="664"/>
      <c r="DJ26" s="664"/>
      <c r="DK26" s="665"/>
      <c r="DL26" s="679" t="s">
        <v>128</v>
      </c>
      <c r="DM26" s="664"/>
      <c r="DN26" s="664"/>
      <c r="DO26" s="664"/>
      <c r="DP26" s="664"/>
      <c r="DQ26" s="664"/>
      <c r="DR26" s="664"/>
      <c r="DS26" s="664"/>
      <c r="DT26" s="664"/>
      <c r="DU26" s="664"/>
      <c r="DV26" s="665"/>
      <c r="DW26" s="672" t="s">
        <v>128</v>
      </c>
      <c r="DX26" s="706"/>
      <c r="DY26" s="706"/>
      <c r="DZ26" s="706"/>
      <c r="EA26" s="706"/>
      <c r="EB26" s="706"/>
      <c r="EC26" s="707"/>
    </row>
    <row r="27" spans="2:133" ht="11.25" customHeight="1">
      <c r="B27" s="669" t="s">
        <v>297</v>
      </c>
      <c r="C27" s="670"/>
      <c r="D27" s="670"/>
      <c r="E27" s="670"/>
      <c r="F27" s="670"/>
      <c r="G27" s="670"/>
      <c r="H27" s="670"/>
      <c r="I27" s="670"/>
      <c r="J27" s="670"/>
      <c r="K27" s="670"/>
      <c r="L27" s="670"/>
      <c r="M27" s="670"/>
      <c r="N27" s="670"/>
      <c r="O27" s="670"/>
      <c r="P27" s="670"/>
      <c r="Q27" s="671"/>
      <c r="R27" s="663">
        <v>5260190</v>
      </c>
      <c r="S27" s="664"/>
      <c r="T27" s="664"/>
      <c r="U27" s="664"/>
      <c r="V27" s="664"/>
      <c r="W27" s="664"/>
      <c r="X27" s="664"/>
      <c r="Y27" s="665"/>
      <c r="Z27" s="666">
        <v>46.5</v>
      </c>
      <c r="AA27" s="666"/>
      <c r="AB27" s="666"/>
      <c r="AC27" s="666"/>
      <c r="AD27" s="667">
        <v>5083820</v>
      </c>
      <c r="AE27" s="667"/>
      <c r="AF27" s="667"/>
      <c r="AG27" s="667"/>
      <c r="AH27" s="667"/>
      <c r="AI27" s="667"/>
      <c r="AJ27" s="667"/>
      <c r="AK27" s="667"/>
      <c r="AL27" s="672">
        <v>99.099998474121094</v>
      </c>
      <c r="AM27" s="673"/>
      <c r="AN27" s="673"/>
      <c r="AO27" s="674"/>
      <c r="AP27" s="669" t="s">
        <v>298</v>
      </c>
      <c r="AQ27" s="670"/>
      <c r="AR27" s="670"/>
      <c r="AS27" s="670"/>
      <c r="AT27" s="670"/>
      <c r="AU27" s="670"/>
      <c r="AV27" s="670"/>
      <c r="AW27" s="670"/>
      <c r="AX27" s="670"/>
      <c r="AY27" s="670"/>
      <c r="AZ27" s="670"/>
      <c r="BA27" s="670"/>
      <c r="BB27" s="670"/>
      <c r="BC27" s="670"/>
      <c r="BD27" s="670"/>
      <c r="BE27" s="670"/>
      <c r="BF27" s="671"/>
      <c r="BG27" s="663">
        <v>1004898</v>
      </c>
      <c r="BH27" s="664"/>
      <c r="BI27" s="664"/>
      <c r="BJ27" s="664"/>
      <c r="BK27" s="664"/>
      <c r="BL27" s="664"/>
      <c r="BM27" s="664"/>
      <c r="BN27" s="665"/>
      <c r="BO27" s="666">
        <v>100</v>
      </c>
      <c r="BP27" s="666"/>
      <c r="BQ27" s="666"/>
      <c r="BR27" s="666"/>
      <c r="BS27" s="667" t="s">
        <v>128</v>
      </c>
      <c r="BT27" s="667"/>
      <c r="BU27" s="667"/>
      <c r="BV27" s="667"/>
      <c r="BW27" s="667"/>
      <c r="BX27" s="667"/>
      <c r="BY27" s="667"/>
      <c r="BZ27" s="667"/>
      <c r="CA27" s="667"/>
      <c r="CB27" s="668"/>
      <c r="CD27" s="680" t="s">
        <v>299</v>
      </c>
      <c r="CE27" s="681"/>
      <c r="CF27" s="681"/>
      <c r="CG27" s="681"/>
      <c r="CH27" s="681"/>
      <c r="CI27" s="681"/>
      <c r="CJ27" s="681"/>
      <c r="CK27" s="681"/>
      <c r="CL27" s="681"/>
      <c r="CM27" s="681"/>
      <c r="CN27" s="681"/>
      <c r="CO27" s="681"/>
      <c r="CP27" s="681"/>
      <c r="CQ27" s="682"/>
      <c r="CR27" s="663">
        <v>1669522</v>
      </c>
      <c r="CS27" s="704"/>
      <c r="CT27" s="704"/>
      <c r="CU27" s="704"/>
      <c r="CV27" s="704"/>
      <c r="CW27" s="704"/>
      <c r="CX27" s="704"/>
      <c r="CY27" s="705"/>
      <c r="CZ27" s="672">
        <v>15.8</v>
      </c>
      <c r="DA27" s="706"/>
      <c r="DB27" s="706"/>
      <c r="DC27" s="708"/>
      <c r="DD27" s="679">
        <v>360709</v>
      </c>
      <c r="DE27" s="704"/>
      <c r="DF27" s="704"/>
      <c r="DG27" s="704"/>
      <c r="DH27" s="704"/>
      <c r="DI27" s="704"/>
      <c r="DJ27" s="704"/>
      <c r="DK27" s="705"/>
      <c r="DL27" s="679">
        <v>333611</v>
      </c>
      <c r="DM27" s="704"/>
      <c r="DN27" s="704"/>
      <c r="DO27" s="704"/>
      <c r="DP27" s="704"/>
      <c r="DQ27" s="704"/>
      <c r="DR27" s="704"/>
      <c r="DS27" s="704"/>
      <c r="DT27" s="704"/>
      <c r="DU27" s="704"/>
      <c r="DV27" s="705"/>
      <c r="DW27" s="672">
        <v>6.3</v>
      </c>
      <c r="DX27" s="706"/>
      <c r="DY27" s="706"/>
      <c r="DZ27" s="706"/>
      <c r="EA27" s="706"/>
      <c r="EB27" s="706"/>
      <c r="EC27" s="707"/>
    </row>
    <row r="28" spans="2:133" ht="11.25" customHeight="1">
      <c r="B28" s="669" t="s">
        <v>300</v>
      </c>
      <c r="C28" s="670"/>
      <c r="D28" s="670"/>
      <c r="E28" s="670"/>
      <c r="F28" s="670"/>
      <c r="G28" s="670"/>
      <c r="H28" s="670"/>
      <c r="I28" s="670"/>
      <c r="J28" s="670"/>
      <c r="K28" s="670"/>
      <c r="L28" s="670"/>
      <c r="M28" s="670"/>
      <c r="N28" s="670"/>
      <c r="O28" s="670"/>
      <c r="P28" s="670"/>
      <c r="Q28" s="671"/>
      <c r="R28" s="663">
        <v>1324</v>
      </c>
      <c r="S28" s="664"/>
      <c r="T28" s="664"/>
      <c r="U28" s="664"/>
      <c r="V28" s="664"/>
      <c r="W28" s="664"/>
      <c r="X28" s="664"/>
      <c r="Y28" s="665"/>
      <c r="Z28" s="666">
        <v>0</v>
      </c>
      <c r="AA28" s="666"/>
      <c r="AB28" s="666"/>
      <c r="AC28" s="666"/>
      <c r="AD28" s="667">
        <v>1324</v>
      </c>
      <c r="AE28" s="667"/>
      <c r="AF28" s="667"/>
      <c r="AG28" s="667"/>
      <c r="AH28" s="667"/>
      <c r="AI28" s="667"/>
      <c r="AJ28" s="667"/>
      <c r="AK28" s="667"/>
      <c r="AL28" s="672">
        <v>0</v>
      </c>
      <c r="AM28" s="673"/>
      <c r="AN28" s="673"/>
      <c r="AO28" s="674"/>
      <c r="AP28" s="669"/>
      <c r="AQ28" s="670"/>
      <c r="AR28" s="670"/>
      <c r="AS28" s="670"/>
      <c r="AT28" s="670"/>
      <c r="AU28" s="670"/>
      <c r="AV28" s="670"/>
      <c r="AW28" s="670"/>
      <c r="AX28" s="670"/>
      <c r="AY28" s="670"/>
      <c r="AZ28" s="670"/>
      <c r="BA28" s="670"/>
      <c r="BB28" s="670"/>
      <c r="BC28" s="670"/>
      <c r="BD28" s="670"/>
      <c r="BE28" s="670"/>
      <c r="BF28" s="671"/>
      <c r="BG28" s="663"/>
      <c r="BH28" s="664"/>
      <c r="BI28" s="664"/>
      <c r="BJ28" s="664"/>
      <c r="BK28" s="664"/>
      <c r="BL28" s="664"/>
      <c r="BM28" s="664"/>
      <c r="BN28" s="665"/>
      <c r="BO28" s="666"/>
      <c r="BP28" s="666"/>
      <c r="BQ28" s="666"/>
      <c r="BR28" s="666"/>
      <c r="BS28" s="679"/>
      <c r="BT28" s="664"/>
      <c r="BU28" s="664"/>
      <c r="BV28" s="664"/>
      <c r="BW28" s="664"/>
      <c r="BX28" s="664"/>
      <c r="BY28" s="664"/>
      <c r="BZ28" s="664"/>
      <c r="CA28" s="664"/>
      <c r="CB28" s="683"/>
      <c r="CD28" s="680" t="s">
        <v>301</v>
      </c>
      <c r="CE28" s="681"/>
      <c r="CF28" s="681"/>
      <c r="CG28" s="681"/>
      <c r="CH28" s="681"/>
      <c r="CI28" s="681"/>
      <c r="CJ28" s="681"/>
      <c r="CK28" s="681"/>
      <c r="CL28" s="681"/>
      <c r="CM28" s="681"/>
      <c r="CN28" s="681"/>
      <c r="CO28" s="681"/>
      <c r="CP28" s="681"/>
      <c r="CQ28" s="682"/>
      <c r="CR28" s="663">
        <v>802579</v>
      </c>
      <c r="CS28" s="664"/>
      <c r="CT28" s="664"/>
      <c r="CU28" s="664"/>
      <c r="CV28" s="664"/>
      <c r="CW28" s="664"/>
      <c r="CX28" s="664"/>
      <c r="CY28" s="665"/>
      <c r="CZ28" s="672">
        <v>7.6</v>
      </c>
      <c r="DA28" s="706"/>
      <c r="DB28" s="706"/>
      <c r="DC28" s="708"/>
      <c r="DD28" s="679">
        <v>721134</v>
      </c>
      <c r="DE28" s="664"/>
      <c r="DF28" s="664"/>
      <c r="DG28" s="664"/>
      <c r="DH28" s="664"/>
      <c r="DI28" s="664"/>
      <c r="DJ28" s="664"/>
      <c r="DK28" s="665"/>
      <c r="DL28" s="679">
        <v>721134</v>
      </c>
      <c r="DM28" s="664"/>
      <c r="DN28" s="664"/>
      <c r="DO28" s="664"/>
      <c r="DP28" s="664"/>
      <c r="DQ28" s="664"/>
      <c r="DR28" s="664"/>
      <c r="DS28" s="664"/>
      <c r="DT28" s="664"/>
      <c r="DU28" s="664"/>
      <c r="DV28" s="665"/>
      <c r="DW28" s="672">
        <v>13.6</v>
      </c>
      <c r="DX28" s="706"/>
      <c r="DY28" s="706"/>
      <c r="DZ28" s="706"/>
      <c r="EA28" s="706"/>
      <c r="EB28" s="706"/>
      <c r="EC28" s="707"/>
    </row>
    <row r="29" spans="2:133" ht="11.25" customHeight="1">
      <c r="B29" s="669" t="s">
        <v>302</v>
      </c>
      <c r="C29" s="670"/>
      <c r="D29" s="670"/>
      <c r="E29" s="670"/>
      <c r="F29" s="670"/>
      <c r="G29" s="670"/>
      <c r="H29" s="670"/>
      <c r="I29" s="670"/>
      <c r="J29" s="670"/>
      <c r="K29" s="670"/>
      <c r="L29" s="670"/>
      <c r="M29" s="670"/>
      <c r="N29" s="670"/>
      <c r="O29" s="670"/>
      <c r="P29" s="670"/>
      <c r="Q29" s="671"/>
      <c r="R29" s="663">
        <v>25349</v>
      </c>
      <c r="S29" s="664"/>
      <c r="T29" s="664"/>
      <c r="U29" s="664"/>
      <c r="V29" s="664"/>
      <c r="W29" s="664"/>
      <c r="X29" s="664"/>
      <c r="Y29" s="665"/>
      <c r="Z29" s="666">
        <v>0.2</v>
      </c>
      <c r="AA29" s="666"/>
      <c r="AB29" s="666"/>
      <c r="AC29" s="666"/>
      <c r="AD29" s="667" t="s">
        <v>128</v>
      </c>
      <c r="AE29" s="667"/>
      <c r="AF29" s="667"/>
      <c r="AG29" s="667"/>
      <c r="AH29" s="667"/>
      <c r="AI29" s="667"/>
      <c r="AJ29" s="667"/>
      <c r="AK29" s="667"/>
      <c r="AL29" s="672" t="s">
        <v>128</v>
      </c>
      <c r="AM29" s="673"/>
      <c r="AN29" s="673"/>
      <c r="AO29" s="674"/>
      <c r="AP29" s="710"/>
      <c r="AQ29" s="711"/>
      <c r="AR29" s="711"/>
      <c r="AS29" s="711"/>
      <c r="AT29" s="711"/>
      <c r="AU29" s="711"/>
      <c r="AV29" s="711"/>
      <c r="AW29" s="711"/>
      <c r="AX29" s="711"/>
      <c r="AY29" s="711"/>
      <c r="AZ29" s="711"/>
      <c r="BA29" s="711"/>
      <c r="BB29" s="711"/>
      <c r="BC29" s="711"/>
      <c r="BD29" s="711"/>
      <c r="BE29" s="711"/>
      <c r="BF29" s="712"/>
      <c r="BG29" s="663"/>
      <c r="BH29" s="664"/>
      <c r="BI29" s="664"/>
      <c r="BJ29" s="664"/>
      <c r="BK29" s="664"/>
      <c r="BL29" s="664"/>
      <c r="BM29" s="664"/>
      <c r="BN29" s="665"/>
      <c r="BO29" s="666"/>
      <c r="BP29" s="666"/>
      <c r="BQ29" s="666"/>
      <c r="BR29" s="666"/>
      <c r="BS29" s="667"/>
      <c r="BT29" s="667"/>
      <c r="BU29" s="667"/>
      <c r="BV29" s="667"/>
      <c r="BW29" s="667"/>
      <c r="BX29" s="667"/>
      <c r="BY29" s="667"/>
      <c r="BZ29" s="667"/>
      <c r="CA29" s="667"/>
      <c r="CB29" s="668"/>
      <c r="CD29" s="715" t="s">
        <v>303</v>
      </c>
      <c r="CE29" s="716"/>
      <c r="CF29" s="680" t="s">
        <v>70</v>
      </c>
      <c r="CG29" s="681"/>
      <c r="CH29" s="681"/>
      <c r="CI29" s="681"/>
      <c r="CJ29" s="681"/>
      <c r="CK29" s="681"/>
      <c r="CL29" s="681"/>
      <c r="CM29" s="681"/>
      <c r="CN29" s="681"/>
      <c r="CO29" s="681"/>
      <c r="CP29" s="681"/>
      <c r="CQ29" s="682"/>
      <c r="CR29" s="663">
        <v>801662</v>
      </c>
      <c r="CS29" s="704"/>
      <c r="CT29" s="704"/>
      <c r="CU29" s="704"/>
      <c r="CV29" s="704"/>
      <c r="CW29" s="704"/>
      <c r="CX29" s="704"/>
      <c r="CY29" s="705"/>
      <c r="CZ29" s="672">
        <v>7.6</v>
      </c>
      <c r="DA29" s="706"/>
      <c r="DB29" s="706"/>
      <c r="DC29" s="708"/>
      <c r="DD29" s="679">
        <v>720217</v>
      </c>
      <c r="DE29" s="704"/>
      <c r="DF29" s="704"/>
      <c r="DG29" s="704"/>
      <c r="DH29" s="704"/>
      <c r="DI29" s="704"/>
      <c r="DJ29" s="704"/>
      <c r="DK29" s="705"/>
      <c r="DL29" s="679">
        <v>720217</v>
      </c>
      <c r="DM29" s="704"/>
      <c r="DN29" s="704"/>
      <c r="DO29" s="704"/>
      <c r="DP29" s="704"/>
      <c r="DQ29" s="704"/>
      <c r="DR29" s="704"/>
      <c r="DS29" s="704"/>
      <c r="DT29" s="704"/>
      <c r="DU29" s="704"/>
      <c r="DV29" s="705"/>
      <c r="DW29" s="672">
        <v>13.6</v>
      </c>
      <c r="DX29" s="706"/>
      <c r="DY29" s="706"/>
      <c r="DZ29" s="706"/>
      <c r="EA29" s="706"/>
      <c r="EB29" s="706"/>
      <c r="EC29" s="707"/>
    </row>
    <row r="30" spans="2:133" ht="11.25" customHeight="1">
      <c r="B30" s="669" t="s">
        <v>304</v>
      </c>
      <c r="C30" s="670"/>
      <c r="D30" s="670"/>
      <c r="E30" s="670"/>
      <c r="F30" s="670"/>
      <c r="G30" s="670"/>
      <c r="H30" s="670"/>
      <c r="I30" s="670"/>
      <c r="J30" s="670"/>
      <c r="K30" s="670"/>
      <c r="L30" s="670"/>
      <c r="M30" s="670"/>
      <c r="N30" s="670"/>
      <c r="O30" s="670"/>
      <c r="P30" s="670"/>
      <c r="Q30" s="671"/>
      <c r="R30" s="663">
        <v>137822</v>
      </c>
      <c r="S30" s="664"/>
      <c r="T30" s="664"/>
      <c r="U30" s="664"/>
      <c r="V30" s="664"/>
      <c r="W30" s="664"/>
      <c r="X30" s="664"/>
      <c r="Y30" s="665"/>
      <c r="Z30" s="666">
        <v>1.2</v>
      </c>
      <c r="AA30" s="666"/>
      <c r="AB30" s="666"/>
      <c r="AC30" s="666"/>
      <c r="AD30" s="667">
        <v>3351</v>
      </c>
      <c r="AE30" s="667"/>
      <c r="AF30" s="667"/>
      <c r="AG30" s="667"/>
      <c r="AH30" s="667"/>
      <c r="AI30" s="667"/>
      <c r="AJ30" s="667"/>
      <c r="AK30" s="667"/>
      <c r="AL30" s="672">
        <v>0.1</v>
      </c>
      <c r="AM30" s="673"/>
      <c r="AN30" s="673"/>
      <c r="AO30" s="674"/>
      <c r="AP30" s="645" t="s">
        <v>221</v>
      </c>
      <c r="AQ30" s="646"/>
      <c r="AR30" s="646"/>
      <c r="AS30" s="646"/>
      <c r="AT30" s="646"/>
      <c r="AU30" s="646"/>
      <c r="AV30" s="646"/>
      <c r="AW30" s="646"/>
      <c r="AX30" s="646"/>
      <c r="AY30" s="646"/>
      <c r="AZ30" s="646"/>
      <c r="BA30" s="646"/>
      <c r="BB30" s="646"/>
      <c r="BC30" s="646"/>
      <c r="BD30" s="646"/>
      <c r="BE30" s="646"/>
      <c r="BF30" s="647"/>
      <c r="BG30" s="645" t="s">
        <v>305</v>
      </c>
      <c r="BH30" s="713"/>
      <c r="BI30" s="713"/>
      <c r="BJ30" s="713"/>
      <c r="BK30" s="713"/>
      <c r="BL30" s="713"/>
      <c r="BM30" s="713"/>
      <c r="BN30" s="713"/>
      <c r="BO30" s="713"/>
      <c r="BP30" s="713"/>
      <c r="BQ30" s="714"/>
      <c r="BR30" s="645" t="s">
        <v>306</v>
      </c>
      <c r="BS30" s="713"/>
      <c r="BT30" s="713"/>
      <c r="BU30" s="713"/>
      <c r="BV30" s="713"/>
      <c r="BW30" s="713"/>
      <c r="BX30" s="713"/>
      <c r="BY30" s="713"/>
      <c r="BZ30" s="713"/>
      <c r="CA30" s="713"/>
      <c r="CB30" s="714"/>
      <c r="CD30" s="717"/>
      <c r="CE30" s="718"/>
      <c r="CF30" s="680" t="s">
        <v>307</v>
      </c>
      <c r="CG30" s="681"/>
      <c r="CH30" s="681"/>
      <c r="CI30" s="681"/>
      <c r="CJ30" s="681"/>
      <c r="CK30" s="681"/>
      <c r="CL30" s="681"/>
      <c r="CM30" s="681"/>
      <c r="CN30" s="681"/>
      <c r="CO30" s="681"/>
      <c r="CP30" s="681"/>
      <c r="CQ30" s="682"/>
      <c r="CR30" s="663">
        <v>766791</v>
      </c>
      <c r="CS30" s="664"/>
      <c r="CT30" s="664"/>
      <c r="CU30" s="664"/>
      <c r="CV30" s="664"/>
      <c r="CW30" s="664"/>
      <c r="CX30" s="664"/>
      <c r="CY30" s="665"/>
      <c r="CZ30" s="672">
        <v>7.3</v>
      </c>
      <c r="DA30" s="706"/>
      <c r="DB30" s="706"/>
      <c r="DC30" s="708"/>
      <c r="DD30" s="679">
        <v>685346</v>
      </c>
      <c r="DE30" s="664"/>
      <c r="DF30" s="664"/>
      <c r="DG30" s="664"/>
      <c r="DH30" s="664"/>
      <c r="DI30" s="664"/>
      <c r="DJ30" s="664"/>
      <c r="DK30" s="665"/>
      <c r="DL30" s="679">
        <v>685346</v>
      </c>
      <c r="DM30" s="664"/>
      <c r="DN30" s="664"/>
      <c r="DO30" s="664"/>
      <c r="DP30" s="664"/>
      <c r="DQ30" s="664"/>
      <c r="DR30" s="664"/>
      <c r="DS30" s="664"/>
      <c r="DT30" s="664"/>
      <c r="DU30" s="664"/>
      <c r="DV30" s="665"/>
      <c r="DW30" s="672">
        <v>12.9</v>
      </c>
      <c r="DX30" s="706"/>
      <c r="DY30" s="706"/>
      <c r="DZ30" s="706"/>
      <c r="EA30" s="706"/>
      <c r="EB30" s="706"/>
      <c r="EC30" s="707"/>
    </row>
    <row r="31" spans="2:133" ht="11.25" customHeight="1">
      <c r="B31" s="669" t="s">
        <v>308</v>
      </c>
      <c r="C31" s="670"/>
      <c r="D31" s="670"/>
      <c r="E31" s="670"/>
      <c r="F31" s="670"/>
      <c r="G31" s="670"/>
      <c r="H31" s="670"/>
      <c r="I31" s="670"/>
      <c r="J31" s="670"/>
      <c r="K31" s="670"/>
      <c r="L31" s="670"/>
      <c r="M31" s="670"/>
      <c r="N31" s="670"/>
      <c r="O31" s="670"/>
      <c r="P31" s="670"/>
      <c r="Q31" s="671"/>
      <c r="R31" s="663">
        <v>7624</v>
      </c>
      <c r="S31" s="664"/>
      <c r="T31" s="664"/>
      <c r="U31" s="664"/>
      <c r="V31" s="664"/>
      <c r="W31" s="664"/>
      <c r="X31" s="664"/>
      <c r="Y31" s="665"/>
      <c r="Z31" s="666">
        <v>0.1</v>
      </c>
      <c r="AA31" s="666"/>
      <c r="AB31" s="666"/>
      <c r="AC31" s="666"/>
      <c r="AD31" s="667" t="s">
        <v>128</v>
      </c>
      <c r="AE31" s="667"/>
      <c r="AF31" s="667"/>
      <c r="AG31" s="667"/>
      <c r="AH31" s="667"/>
      <c r="AI31" s="667"/>
      <c r="AJ31" s="667"/>
      <c r="AK31" s="667"/>
      <c r="AL31" s="672" t="s">
        <v>128</v>
      </c>
      <c r="AM31" s="673"/>
      <c r="AN31" s="673"/>
      <c r="AO31" s="674"/>
      <c r="AP31" s="721" t="s">
        <v>309</v>
      </c>
      <c r="AQ31" s="722"/>
      <c r="AR31" s="722"/>
      <c r="AS31" s="722"/>
      <c r="AT31" s="727" t="s">
        <v>310</v>
      </c>
      <c r="AU31" s="360"/>
      <c r="AV31" s="360"/>
      <c r="AW31" s="360"/>
      <c r="AX31" s="652" t="s">
        <v>188</v>
      </c>
      <c r="AY31" s="653"/>
      <c r="AZ31" s="653"/>
      <c r="BA31" s="653"/>
      <c r="BB31" s="653"/>
      <c r="BC31" s="653"/>
      <c r="BD31" s="653"/>
      <c r="BE31" s="653"/>
      <c r="BF31" s="654"/>
      <c r="BG31" s="736">
        <v>99.2</v>
      </c>
      <c r="BH31" s="737"/>
      <c r="BI31" s="737"/>
      <c r="BJ31" s="737"/>
      <c r="BK31" s="737"/>
      <c r="BL31" s="737"/>
      <c r="BM31" s="661">
        <v>94.5</v>
      </c>
      <c r="BN31" s="737"/>
      <c r="BO31" s="737"/>
      <c r="BP31" s="737"/>
      <c r="BQ31" s="738"/>
      <c r="BR31" s="736">
        <v>98.7</v>
      </c>
      <c r="BS31" s="737"/>
      <c r="BT31" s="737"/>
      <c r="BU31" s="737"/>
      <c r="BV31" s="737"/>
      <c r="BW31" s="737"/>
      <c r="BX31" s="661">
        <v>91.5</v>
      </c>
      <c r="BY31" s="737"/>
      <c r="BZ31" s="737"/>
      <c r="CA31" s="737"/>
      <c r="CB31" s="738"/>
      <c r="CD31" s="717"/>
      <c r="CE31" s="718"/>
      <c r="CF31" s="680" t="s">
        <v>311</v>
      </c>
      <c r="CG31" s="681"/>
      <c r="CH31" s="681"/>
      <c r="CI31" s="681"/>
      <c r="CJ31" s="681"/>
      <c r="CK31" s="681"/>
      <c r="CL31" s="681"/>
      <c r="CM31" s="681"/>
      <c r="CN31" s="681"/>
      <c r="CO31" s="681"/>
      <c r="CP31" s="681"/>
      <c r="CQ31" s="682"/>
      <c r="CR31" s="663">
        <v>34871</v>
      </c>
      <c r="CS31" s="704"/>
      <c r="CT31" s="704"/>
      <c r="CU31" s="704"/>
      <c r="CV31" s="704"/>
      <c r="CW31" s="704"/>
      <c r="CX31" s="704"/>
      <c r="CY31" s="705"/>
      <c r="CZ31" s="672">
        <v>0.3</v>
      </c>
      <c r="DA31" s="706"/>
      <c r="DB31" s="706"/>
      <c r="DC31" s="708"/>
      <c r="DD31" s="679">
        <v>34871</v>
      </c>
      <c r="DE31" s="704"/>
      <c r="DF31" s="704"/>
      <c r="DG31" s="704"/>
      <c r="DH31" s="704"/>
      <c r="DI31" s="704"/>
      <c r="DJ31" s="704"/>
      <c r="DK31" s="705"/>
      <c r="DL31" s="679">
        <v>34871</v>
      </c>
      <c r="DM31" s="704"/>
      <c r="DN31" s="704"/>
      <c r="DO31" s="704"/>
      <c r="DP31" s="704"/>
      <c r="DQ31" s="704"/>
      <c r="DR31" s="704"/>
      <c r="DS31" s="704"/>
      <c r="DT31" s="704"/>
      <c r="DU31" s="704"/>
      <c r="DV31" s="705"/>
      <c r="DW31" s="672">
        <v>0.7</v>
      </c>
      <c r="DX31" s="706"/>
      <c r="DY31" s="706"/>
      <c r="DZ31" s="706"/>
      <c r="EA31" s="706"/>
      <c r="EB31" s="706"/>
      <c r="EC31" s="707"/>
    </row>
    <row r="32" spans="2:133" ht="11.25" customHeight="1">
      <c r="B32" s="669" t="s">
        <v>312</v>
      </c>
      <c r="C32" s="670"/>
      <c r="D32" s="670"/>
      <c r="E32" s="670"/>
      <c r="F32" s="670"/>
      <c r="G32" s="670"/>
      <c r="H32" s="670"/>
      <c r="I32" s="670"/>
      <c r="J32" s="670"/>
      <c r="K32" s="670"/>
      <c r="L32" s="670"/>
      <c r="M32" s="670"/>
      <c r="N32" s="670"/>
      <c r="O32" s="670"/>
      <c r="P32" s="670"/>
      <c r="Q32" s="671"/>
      <c r="R32" s="663">
        <v>1890256</v>
      </c>
      <c r="S32" s="664"/>
      <c r="T32" s="664"/>
      <c r="U32" s="664"/>
      <c r="V32" s="664"/>
      <c r="W32" s="664"/>
      <c r="X32" s="664"/>
      <c r="Y32" s="665"/>
      <c r="Z32" s="666">
        <v>16.7</v>
      </c>
      <c r="AA32" s="666"/>
      <c r="AB32" s="666"/>
      <c r="AC32" s="666"/>
      <c r="AD32" s="667" t="s">
        <v>128</v>
      </c>
      <c r="AE32" s="667"/>
      <c r="AF32" s="667"/>
      <c r="AG32" s="667"/>
      <c r="AH32" s="667"/>
      <c r="AI32" s="667"/>
      <c r="AJ32" s="667"/>
      <c r="AK32" s="667"/>
      <c r="AL32" s="672" t="s">
        <v>128</v>
      </c>
      <c r="AM32" s="673"/>
      <c r="AN32" s="673"/>
      <c r="AO32" s="674"/>
      <c r="AP32" s="723"/>
      <c r="AQ32" s="724"/>
      <c r="AR32" s="724"/>
      <c r="AS32" s="724"/>
      <c r="AT32" s="728"/>
      <c r="AU32" s="361" t="s">
        <v>313</v>
      </c>
      <c r="AV32" s="361"/>
      <c r="AW32" s="361"/>
      <c r="AX32" s="669" t="s">
        <v>314</v>
      </c>
      <c r="AY32" s="670"/>
      <c r="AZ32" s="670"/>
      <c r="BA32" s="670"/>
      <c r="BB32" s="670"/>
      <c r="BC32" s="670"/>
      <c r="BD32" s="670"/>
      <c r="BE32" s="670"/>
      <c r="BF32" s="671"/>
      <c r="BG32" s="730">
        <v>99.8</v>
      </c>
      <c r="BH32" s="704"/>
      <c r="BI32" s="704"/>
      <c r="BJ32" s="704"/>
      <c r="BK32" s="704"/>
      <c r="BL32" s="704"/>
      <c r="BM32" s="673">
        <v>98.2</v>
      </c>
      <c r="BN32" s="731"/>
      <c r="BO32" s="731"/>
      <c r="BP32" s="731"/>
      <c r="BQ32" s="732"/>
      <c r="BR32" s="730">
        <v>99.5</v>
      </c>
      <c r="BS32" s="704"/>
      <c r="BT32" s="704"/>
      <c r="BU32" s="704"/>
      <c r="BV32" s="704"/>
      <c r="BW32" s="704"/>
      <c r="BX32" s="673">
        <v>96.7</v>
      </c>
      <c r="BY32" s="731"/>
      <c r="BZ32" s="731"/>
      <c r="CA32" s="731"/>
      <c r="CB32" s="732"/>
      <c r="CD32" s="719"/>
      <c r="CE32" s="720"/>
      <c r="CF32" s="680" t="s">
        <v>315</v>
      </c>
      <c r="CG32" s="681"/>
      <c r="CH32" s="681"/>
      <c r="CI32" s="681"/>
      <c r="CJ32" s="681"/>
      <c r="CK32" s="681"/>
      <c r="CL32" s="681"/>
      <c r="CM32" s="681"/>
      <c r="CN32" s="681"/>
      <c r="CO32" s="681"/>
      <c r="CP32" s="681"/>
      <c r="CQ32" s="682"/>
      <c r="CR32" s="663">
        <v>917</v>
      </c>
      <c r="CS32" s="664"/>
      <c r="CT32" s="664"/>
      <c r="CU32" s="664"/>
      <c r="CV32" s="664"/>
      <c r="CW32" s="664"/>
      <c r="CX32" s="664"/>
      <c r="CY32" s="665"/>
      <c r="CZ32" s="672">
        <v>0</v>
      </c>
      <c r="DA32" s="706"/>
      <c r="DB32" s="706"/>
      <c r="DC32" s="708"/>
      <c r="DD32" s="679">
        <v>917</v>
      </c>
      <c r="DE32" s="664"/>
      <c r="DF32" s="664"/>
      <c r="DG32" s="664"/>
      <c r="DH32" s="664"/>
      <c r="DI32" s="664"/>
      <c r="DJ32" s="664"/>
      <c r="DK32" s="665"/>
      <c r="DL32" s="679">
        <v>917</v>
      </c>
      <c r="DM32" s="664"/>
      <c r="DN32" s="664"/>
      <c r="DO32" s="664"/>
      <c r="DP32" s="664"/>
      <c r="DQ32" s="664"/>
      <c r="DR32" s="664"/>
      <c r="DS32" s="664"/>
      <c r="DT32" s="664"/>
      <c r="DU32" s="664"/>
      <c r="DV32" s="665"/>
      <c r="DW32" s="672">
        <v>0</v>
      </c>
      <c r="DX32" s="706"/>
      <c r="DY32" s="706"/>
      <c r="DZ32" s="706"/>
      <c r="EA32" s="706"/>
      <c r="EB32" s="706"/>
      <c r="EC32" s="707"/>
    </row>
    <row r="33" spans="2:133" ht="11.25" customHeight="1">
      <c r="B33" s="694" t="s">
        <v>316</v>
      </c>
      <c r="C33" s="695"/>
      <c r="D33" s="695"/>
      <c r="E33" s="695"/>
      <c r="F33" s="695"/>
      <c r="G33" s="695"/>
      <c r="H33" s="695"/>
      <c r="I33" s="695"/>
      <c r="J33" s="695"/>
      <c r="K33" s="695"/>
      <c r="L33" s="695"/>
      <c r="M33" s="695"/>
      <c r="N33" s="695"/>
      <c r="O33" s="695"/>
      <c r="P33" s="695"/>
      <c r="Q33" s="696"/>
      <c r="R33" s="663" t="s">
        <v>128</v>
      </c>
      <c r="S33" s="664"/>
      <c r="T33" s="664"/>
      <c r="U33" s="664"/>
      <c r="V33" s="664"/>
      <c r="W33" s="664"/>
      <c r="X33" s="664"/>
      <c r="Y33" s="665"/>
      <c r="Z33" s="666" t="s">
        <v>128</v>
      </c>
      <c r="AA33" s="666"/>
      <c r="AB33" s="666"/>
      <c r="AC33" s="666"/>
      <c r="AD33" s="667" t="s">
        <v>128</v>
      </c>
      <c r="AE33" s="667"/>
      <c r="AF33" s="667"/>
      <c r="AG33" s="667"/>
      <c r="AH33" s="667"/>
      <c r="AI33" s="667"/>
      <c r="AJ33" s="667"/>
      <c r="AK33" s="667"/>
      <c r="AL33" s="672" t="s">
        <v>128</v>
      </c>
      <c r="AM33" s="673"/>
      <c r="AN33" s="673"/>
      <c r="AO33" s="674"/>
      <c r="AP33" s="725"/>
      <c r="AQ33" s="726"/>
      <c r="AR33" s="726"/>
      <c r="AS33" s="726"/>
      <c r="AT33" s="729"/>
      <c r="AU33" s="362"/>
      <c r="AV33" s="362"/>
      <c r="AW33" s="362"/>
      <c r="AX33" s="710" t="s">
        <v>317</v>
      </c>
      <c r="AY33" s="711"/>
      <c r="AZ33" s="711"/>
      <c r="BA33" s="711"/>
      <c r="BB33" s="711"/>
      <c r="BC33" s="711"/>
      <c r="BD33" s="711"/>
      <c r="BE33" s="711"/>
      <c r="BF33" s="712"/>
      <c r="BG33" s="739">
        <v>98.5</v>
      </c>
      <c r="BH33" s="734"/>
      <c r="BI33" s="734"/>
      <c r="BJ33" s="734"/>
      <c r="BK33" s="734"/>
      <c r="BL33" s="734"/>
      <c r="BM33" s="733">
        <v>90.2</v>
      </c>
      <c r="BN33" s="734"/>
      <c r="BO33" s="734"/>
      <c r="BP33" s="734"/>
      <c r="BQ33" s="735"/>
      <c r="BR33" s="739">
        <v>97.8</v>
      </c>
      <c r="BS33" s="734"/>
      <c r="BT33" s="734"/>
      <c r="BU33" s="734"/>
      <c r="BV33" s="734"/>
      <c r="BW33" s="734"/>
      <c r="BX33" s="733">
        <v>85.6</v>
      </c>
      <c r="BY33" s="734"/>
      <c r="BZ33" s="734"/>
      <c r="CA33" s="734"/>
      <c r="CB33" s="735"/>
      <c r="CD33" s="680" t="s">
        <v>318</v>
      </c>
      <c r="CE33" s="681"/>
      <c r="CF33" s="681"/>
      <c r="CG33" s="681"/>
      <c r="CH33" s="681"/>
      <c r="CI33" s="681"/>
      <c r="CJ33" s="681"/>
      <c r="CK33" s="681"/>
      <c r="CL33" s="681"/>
      <c r="CM33" s="681"/>
      <c r="CN33" s="681"/>
      <c r="CO33" s="681"/>
      <c r="CP33" s="681"/>
      <c r="CQ33" s="682"/>
      <c r="CR33" s="663">
        <v>3946866</v>
      </c>
      <c r="CS33" s="704"/>
      <c r="CT33" s="704"/>
      <c r="CU33" s="704"/>
      <c r="CV33" s="704"/>
      <c r="CW33" s="704"/>
      <c r="CX33" s="704"/>
      <c r="CY33" s="705"/>
      <c r="CZ33" s="672">
        <v>37.299999999999997</v>
      </c>
      <c r="DA33" s="706"/>
      <c r="DB33" s="706"/>
      <c r="DC33" s="708"/>
      <c r="DD33" s="679">
        <v>2952972</v>
      </c>
      <c r="DE33" s="704"/>
      <c r="DF33" s="704"/>
      <c r="DG33" s="704"/>
      <c r="DH33" s="704"/>
      <c r="DI33" s="704"/>
      <c r="DJ33" s="704"/>
      <c r="DK33" s="705"/>
      <c r="DL33" s="679">
        <v>1935377</v>
      </c>
      <c r="DM33" s="704"/>
      <c r="DN33" s="704"/>
      <c r="DO33" s="704"/>
      <c r="DP33" s="704"/>
      <c r="DQ33" s="704"/>
      <c r="DR33" s="704"/>
      <c r="DS33" s="704"/>
      <c r="DT33" s="704"/>
      <c r="DU33" s="704"/>
      <c r="DV33" s="705"/>
      <c r="DW33" s="672">
        <v>36.4</v>
      </c>
      <c r="DX33" s="706"/>
      <c r="DY33" s="706"/>
      <c r="DZ33" s="706"/>
      <c r="EA33" s="706"/>
      <c r="EB33" s="706"/>
      <c r="EC33" s="707"/>
    </row>
    <row r="34" spans="2:133" ht="11.25" customHeight="1">
      <c r="B34" s="669" t="s">
        <v>319</v>
      </c>
      <c r="C34" s="670"/>
      <c r="D34" s="670"/>
      <c r="E34" s="670"/>
      <c r="F34" s="670"/>
      <c r="G34" s="670"/>
      <c r="H34" s="670"/>
      <c r="I34" s="670"/>
      <c r="J34" s="670"/>
      <c r="K34" s="670"/>
      <c r="L34" s="670"/>
      <c r="M34" s="670"/>
      <c r="N34" s="670"/>
      <c r="O34" s="670"/>
      <c r="P34" s="670"/>
      <c r="Q34" s="671"/>
      <c r="R34" s="663">
        <v>1091119</v>
      </c>
      <c r="S34" s="664"/>
      <c r="T34" s="664"/>
      <c r="U34" s="664"/>
      <c r="V34" s="664"/>
      <c r="W34" s="664"/>
      <c r="X34" s="664"/>
      <c r="Y34" s="665"/>
      <c r="Z34" s="666">
        <v>9.6999999999999993</v>
      </c>
      <c r="AA34" s="666"/>
      <c r="AB34" s="666"/>
      <c r="AC34" s="666"/>
      <c r="AD34" s="667" t="s">
        <v>128</v>
      </c>
      <c r="AE34" s="667"/>
      <c r="AF34" s="667"/>
      <c r="AG34" s="667"/>
      <c r="AH34" s="667"/>
      <c r="AI34" s="667"/>
      <c r="AJ34" s="667"/>
      <c r="AK34" s="667"/>
      <c r="AL34" s="672" t="s">
        <v>128</v>
      </c>
      <c r="AM34" s="673"/>
      <c r="AN34" s="673"/>
      <c r="AO34" s="67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320</v>
      </c>
      <c r="CE34" s="681"/>
      <c r="CF34" s="681"/>
      <c r="CG34" s="681"/>
      <c r="CH34" s="681"/>
      <c r="CI34" s="681"/>
      <c r="CJ34" s="681"/>
      <c r="CK34" s="681"/>
      <c r="CL34" s="681"/>
      <c r="CM34" s="681"/>
      <c r="CN34" s="681"/>
      <c r="CO34" s="681"/>
      <c r="CP34" s="681"/>
      <c r="CQ34" s="682"/>
      <c r="CR34" s="663">
        <v>1054460</v>
      </c>
      <c r="CS34" s="664"/>
      <c r="CT34" s="664"/>
      <c r="CU34" s="664"/>
      <c r="CV34" s="664"/>
      <c r="CW34" s="664"/>
      <c r="CX34" s="664"/>
      <c r="CY34" s="665"/>
      <c r="CZ34" s="672">
        <v>10</v>
      </c>
      <c r="DA34" s="706"/>
      <c r="DB34" s="706"/>
      <c r="DC34" s="708"/>
      <c r="DD34" s="679">
        <v>761175</v>
      </c>
      <c r="DE34" s="664"/>
      <c r="DF34" s="664"/>
      <c r="DG34" s="664"/>
      <c r="DH34" s="664"/>
      <c r="DI34" s="664"/>
      <c r="DJ34" s="664"/>
      <c r="DK34" s="665"/>
      <c r="DL34" s="679">
        <v>613089</v>
      </c>
      <c r="DM34" s="664"/>
      <c r="DN34" s="664"/>
      <c r="DO34" s="664"/>
      <c r="DP34" s="664"/>
      <c r="DQ34" s="664"/>
      <c r="DR34" s="664"/>
      <c r="DS34" s="664"/>
      <c r="DT34" s="664"/>
      <c r="DU34" s="664"/>
      <c r="DV34" s="665"/>
      <c r="DW34" s="672">
        <v>11.5</v>
      </c>
      <c r="DX34" s="706"/>
      <c r="DY34" s="706"/>
      <c r="DZ34" s="706"/>
      <c r="EA34" s="706"/>
      <c r="EB34" s="706"/>
      <c r="EC34" s="707"/>
    </row>
    <row r="35" spans="2:133" ht="11.25" customHeight="1">
      <c r="B35" s="669" t="s">
        <v>321</v>
      </c>
      <c r="C35" s="670"/>
      <c r="D35" s="670"/>
      <c r="E35" s="670"/>
      <c r="F35" s="670"/>
      <c r="G35" s="670"/>
      <c r="H35" s="670"/>
      <c r="I35" s="670"/>
      <c r="J35" s="670"/>
      <c r="K35" s="670"/>
      <c r="L35" s="670"/>
      <c r="M35" s="670"/>
      <c r="N35" s="670"/>
      <c r="O35" s="670"/>
      <c r="P35" s="670"/>
      <c r="Q35" s="671"/>
      <c r="R35" s="663">
        <v>48597</v>
      </c>
      <c r="S35" s="664"/>
      <c r="T35" s="664"/>
      <c r="U35" s="664"/>
      <c r="V35" s="664"/>
      <c r="W35" s="664"/>
      <c r="X35" s="664"/>
      <c r="Y35" s="665"/>
      <c r="Z35" s="666">
        <v>0.4</v>
      </c>
      <c r="AA35" s="666"/>
      <c r="AB35" s="666"/>
      <c r="AC35" s="666"/>
      <c r="AD35" s="667">
        <v>42244</v>
      </c>
      <c r="AE35" s="667"/>
      <c r="AF35" s="667"/>
      <c r="AG35" s="667"/>
      <c r="AH35" s="667"/>
      <c r="AI35" s="667"/>
      <c r="AJ35" s="667"/>
      <c r="AK35" s="667"/>
      <c r="AL35" s="672">
        <v>0.8</v>
      </c>
      <c r="AM35" s="673"/>
      <c r="AN35" s="673"/>
      <c r="AO35" s="674"/>
      <c r="AP35" s="218"/>
      <c r="AQ35" s="645" t="s">
        <v>322</v>
      </c>
      <c r="AR35" s="646"/>
      <c r="AS35" s="646"/>
      <c r="AT35" s="646"/>
      <c r="AU35" s="646"/>
      <c r="AV35" s="646"/>
      <c r="AW35" s="646"/>
      <c r="AX35" s="646"/>
      <c r="AY35" s="646"/>
      <c r="AZ35" s="646"/>
      <c r="BA35" s="646"/>
      <c r="BB35" s="646"/>
      <c r="BC35" s="646"/>
      <c r="BD35" s="646"/>
      <c r="BE35" s="646"/>
      <c r="BF35" s="647"/>
      <c r="BG35" s="645" t="s">
        <v>323</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0" t="s">
        <v>324</v>
      </c>
      <c r="CE35" s="681"/>
      <c r="CF35" s="681"/>
      <c r="CG35" s="681"/>
      <c r="CH35" s="681"/>
      <c r="CI35" s="681"/>
      <c r="CJ35" s="681"/>
      <c r="CK35" s="681"/>
      <c r="CL35" s="681"/>
      <c r="CM35" s="681"/>
      <c r="CN35" s="681"/>
      <c r="CO35" s="681"/>
      <c r="CP35" s="681"/>
      <c r="CQ35" s="682"/>
      <c r="CR35" s="663">
        <v>80650</v>
      </c>
      <c r="CS35" s="704"/>
      <c r="CT35" s="704"/>
      <c r="CU35" s="704"/>
      <c r="CV35" s="704"/>
      <c r="CW35" s="704"/>
      <c r="CX35" s="704"/>
      <c r="CY35" s="705"/>
      <c r="CZ35" s="672">
        <v>0.8</v>
      </c>
      <c r="DA35" s="706"/>
      <c r="DB35" s="706"/>
      <c r="DC35" s="708"/>
      <c r="DD35" s="679">
        <v>39715</v>
      </c>
      <c r="DE35" s="704"/>
      <c r="DF35" s="704"/>
      <c r="DG35" s="704"/>
      <c r="DH35" s="704"/>
      <c r="DI35" s="704"/>
      <c r="DJ35" s="704"/>
      <c r="DK35" s="705"/>
      <c r="DL35" s="679">
        <v>39715</v>
      </c>
      <c r="DM35" s="704"/>
      <c r="DN35" s="704"/>
      <c r="DO35" s="704"/>
      <c r="DP35" s="704"/>
      <c r="DQ35" s="704"/>
      <c r="DR35" s="704"/>
      <c r="DS35" s="704"/>
      <c r="DT35" s="704"/>
      <c r="DU35" s="704"/>
      <c r="DV35" s="705"/>
      <c r="DW35" s="672">
        <v>0.7</v>
      </c>
      <c r="DX35" s="706"/>
      <c r="DY35" s="706"/>
      <c r="DZ35" s="706"/>
      <c r="EA35" s="706"/>
      <c r="EB35" s="706"/>
      <c r="EC35" s="707"/>
    </row>
    <row r="36" spans="2:133" ht="11.25" customHeight="1">
      <c r="B36" s="669" t="s">
        <v>325</v>
      </c>
      <c r="C36" s="670"/>
      <c r="D36" s="670"/>
      <c r="E36" s="670"/>
      <c r="F36" s="670"/>
      <c r="G36" s="670"/>
      <c r="H36" s="670"/>
      <c r="I36" s="670"/>
      <c r="J36" s="670"/>
      <c r="K36" s="670"/>
      <c r="L36" s="670"/>
      <c r="M36" s="670"/>
      <c r="N36" s="670"/>
      <c r="O36" s="670"/>
      <c r="P36" s="670"/>
      <c r="Q36" s="671"/>
      <c r="R36" s="663">
        <v>433398</v>
      </c>
      <c r="S36" s="664"/>
      <c r="T36" s="664"/>
      <c r="U36" s="664"/>
      <c r="V36" s="664"/>
      <c r="W36" s="664"/>
      <c r="X36" s="664"/>
      <c r="Y36" s="665"/>
      <c r="Z36" s="666">
        <v>3.8</v>
      </c>
      <c r="AA36" s="666"/>
      <c r="AB36" s="666"/>
      <c r="AC36" s="666"/>
      <c r="AD36" s="667" t="s">
        <v>128</v>
      </c>
      <c r="AE36" s="667"/>
      <c r="AF36" s="667"/>
      <c r="AG36" s="667"/>
      <c r="AH36" s="667"/>
      <c r="AI36" s="667"/>
      <c r="AJ36" s="667"/>
      <c r="AK36" s="667"/>
      <c r="AL36" s="672" t="s">
        <v>128</v>
      </c>
      <c r="AM36" s="673"/>
      <c r="AN36" s="673"/>
      <c r="AO36" s="674"/>
      <c r="AP36" s="218"/>
      <c r="AQ36" s="744" t="s">
        <v>326</v>
      </c>
      <c r="AR36" s="745"/>
      <c r="AS36" s="745"/>
      <c r="AT36" s="745"/>
      <c r="AU36" s="745"/>
      <c r="AV36" s="745"/>
      <c r="AW36" s="745"/>
      <c r="AX36" s="745"/>
      <c r="AY36" s="746"/>
      <c r="AZ36" s="655">
        <v>954805</v>
      </c>
      <c r="BA36" s="656"/>
      <c r="BB36" s="656"/>
      <c r="BC36" s="656"/>
      <c r="BD36" s="656"/>
      <c r="BE36" s="656"/>
      <c r="BF36" s="740"/>
      <c r="BG36" s="675" t="s">
        <v>327</v>
      </c>
      <c r="BH36" s="676"/>
      <c r="BI36" s="676"/>
      <c r="BJ36" s="676"/>
      <c r="BK36" s="676"/>
      <c r="BL36" s="676"/>
      <c r="BM36" s="676"/>
      <c r="BN36" s="676"/>
      <c r="BO36" s="676"/>
      <c r="BP36" s="676"/>
      <c r="BQ36" s="676"/>
      <c r="BR36" s="676"/>
      <c r="BS36" s="676"/>
      <c r="BT36" s="676"/>
      <c r="BU36" s="677"/>
      <c r="BV36" s="655">
        <v>49604</v>
      </c>
      <c r="BW36" s="656"/>
      <c r="BX36" s="656"/>
      <c r="BY36" s="656"/>
      <c r="BZ36" s="656"/>
      <c r="CA36" s="656"/>
      <c r="CB36" s="740"/>
      <c r="CD36" s="680" t="s">
        <v>328</v>
      </c>
      <c r="CE36" s="681"/>
      <c r="CF36" s="681"/>
      <c r="CG36" s="681"/>
      <c r="CH36" s="681"/>
      <c r="CI36" s="681"/>
      <c r="CJ36" s="681"/>
      <c r="CK36" s="681"/>
      <c r="CL36" s="681"/>
      <c r="CM36" s="681"/>
      <c r="CN36" s="681"/>
      <c r="CO36" s="681"/>
      <c r="CP36" s="681"/>
      <c r="CQ36" s="682"/>
      <c r="CR36" s="663">
        <v>1857259</v>
      </c>
      <c r="CS36" s="664"/>
      <c r="CT36" s="664"/>
      <c r="CU36" s="664"/>
      <c r="CV36" s="664"/>
      <c r="CW36" s="664"/>
      <c r="CX36" s="664"/>
      <c r="CY36" s="665"/>
      <c r="CZ36" s="672">
        <v>17.600000000000001</v>
      </c>
      <c r="DA36" s="706"/>
      <c r="DB36" s="706"/>
      <c r="DC36" s="708"/>
      <c r="DD36" s="679">
        <v>1322720</v>
      </c>
      <c r="DE36" s="664"/>
      <c r="DF36" s="664"/>
      <c r="DG36" s="664"/>
      <c r="DH36" s="664"/>
      <c r="DI36" s="664"/>
      <c r="DJ36" s="664"/>
      <c r="DK36" s="665"/>
      <c r="DL36" s="679">
        <v>736897</v>
      </c>
      <c r="DM36" s="664"/>
      <c r="DN36" s="664"/>
      <c r="DO36" s="664"/>
      <c r="DP36" s="664"/>
      <c r="DQ36" s="664"/>
      <c r="DR36" s="664"/>
      <c r="DS36" s="664"/>
      <c r="DT36" s="664"/>
      <c r="DU36" s="664"/>
      <c r="DV36" s="665"/>
      <c r="DW36" s="672">
        <v>13.9</v>
      </c>
      <c r="DX36" s="706"/>
      <c r="DY36" s="706"/>
      <c r="DZ36" s="706"/>
      <c r="EA36" s="706"/>
      <c r="EB36" s="706"/>
      <c r="EC36" s="707"/>
    </row>
    <row r="37" spans="2:133" ht="11.25" customHeight="1">
      <c r="B37" s="669" t="s">
        <v>329</v>
      </c>
      <c r="C37" s="670"/>
      <c r="D37" s="670"/>
      <c r="E37" s="670"/>
      <c r="F37" s="670"/>
      <c r="G37" s="670"/>
      <c r="H37" s="670"/>
      <c r="I37" s="670"/>
      <c r="J37" s="670"/>
      <c r="K37" s="670"/>
      <c r="L37" s="670"/>
      <c r="M37" s="670"/>
      <c r="N37" s="670"/>
      <c r="O37" s="670"/>
      <c r="P37" s="670"/>
      <c r="Q37" s="671"/>
      <c r="R37" s="663">
        <v>430981</v>
      </c>
      <c r="S37" s="664"/>
      <c r="T37" s="664"/>
      <c r="U37" s="664"/>
      <c r="V37" s="664"/>
      <c r="W37" s="664"/>
      <c r="X37" s="664"/>
      <c r="Y37" s="665"/>
      <c r="Z37" s="666">
        <v>3.8</v>
      </c>
      <c r="AA37" s="666"/>
      <c r="AB37" s="666"/>
      <c r="AC37" s="666"/>
      <c r="AD37" s="667" t="s">
        <v>128</v>
      </c>
      <c r="AE37" s="667"/>
      <c r="AF37" s="667"/>
      <c r="AG37" s="667"/>
      <c r="AH37" s="667"/>
      <c r="AI37" s="667"/>
      <c r="AJ37" s="667"/>
      <c r="AK37" s="667"/>
      <c r="AL37" s="672" t="s">
        <v>128</v>
      </c>
      <c r="AM37" s="673"/>
      <c r="AN37" s="673"/>
      <c r="AO37" s="674"/>
      <c r="AQ37" s="741" t="s">
        <v>330</v>
      </c>
      <c r="AR37" s="742"/>
      <c r="AS37" s="742"/>
      <c r="AT37" s="742"/>
      <c r="AU37" s="742"/>
      <c r="AV37" s="742"/>
      <c r="AW37" s="742"/>
      <c r="AX37" s="742"/>
      <c r="AY37" s="743"/>
      <c r="AZ37" s="663">
        <v>235032</v>
      </c>
      <c r="BA37" s="664"/>
      <c r="BB37" s="664"/>
      <c r="BC37" s="664"/>
      <c r="BD37" s="704"/>
      <c r="BE37" s="704"/>
      <c r="BF37" s="732"/>
      <c r="BG37" s="680" t="s">
        <v>331</v>
      </c>
      <c r="BH37" s="681"/>
      <c r="BI37" s="681"/>
      <c r="BJ37" s="681"/>
      <c r="BK37" s="681"/>
      <c r="BL37" s="681"/>
      <c r="BM37" s="681"/>
      <c r="BN37" s="681"/>
      <c r="BO37" s="681"/>
      <c r="BP37" s="681"/>
      <c r="BQ37" s="681"/>
      <c r="BR37" s="681"/>
      <c r="BS37" s="681"/>
      <c r="BT37" s="681"/>
      <c r="BU37" s="682"/>
      <c r="BV37" s="663">
        <v>10569</v>
      </c>
      <c r="BW37" s="664"/>
      <c r="BX37" s="664"/>
      <c r="BY37" s="664"/>
      <c r="BZ37" s="664"/>
      <c r="CA37" s="664"/>
      <c r="CB37" s="683"/>
      <c r="CD37" s="680" t="s">
        <v>332</v>
      </c>
      <c r="CE37" s="681"/>
      <c r="CF37" s="681"/>
      <c r="CG37" s="681"/>
      <c r="CH37" s="681"/>
      <c r="CI37" s="681"/>
      <c r="CJ37" s="681"/>
      <c r="CK37" s="681"/>
      <c r="CL37" s="681"/>
      <c r="CM37" s="681"/>
      <c r="CN37" s="681"/>
      <c r="CO37" s="681"/>
      <c r="CP37" s="681"/>
      <c r="CQ37" s="682"/>
      <c r="CR37" s="663">
        <v>409074</v>
      </c>
      <c r="CS37" s="704"/>
      <c r="CT37" s="704"/>
      <c r="CU37" s="704"/>
      <c r="CV37" s="704"/>
      <c r="CW37" s="704"/>
      <c r="CX37" s="704"/>
      <c r="CY37" s="705"/>
      <c r="CZ37" s="672">
        <v>3.9</v>
      </c>
      <c r="DA37" s="706"/>
      <c r="DB37" s="706"/>
      <c r="DC37" s="708"/>
      <c r="DD37" s="679">
        <v>402874</v>
      </c>
      <c r="DE37" s="704"/>
      <c r="DF37" s="704"/>
      <c r="DG37" s="704"/>
      <c r="DH37" s="704"/>
      <c r="DI37" s="704"/>
      <c r="DJ37" s="704"/>
      <c r="DK37" s="705"/>
      <c r="DL37" s="679">
        <v>402448</v>
      </c>
      <c r="DM37" s="704"/>
      <c r="DN37" s="704"/>
      <c r="DO37" s="704"/>
      <c r="DP37" s="704"/>
      <c r="DQ37" s="704"/>
      <c r="DR37" s="704"/>
      <c r="DS37" s="704"/>
      <c r="DT37" s="704"/>
      <c r="DU37" s="704"/>
      <c r="DV37" s="705"/>
      <c r="DW37" s="672">
        <v>7.6</v>
      </c>
      <c r="DX37" s="706"/>
      <c r="DY37" s="706"/>
      <c r="DZ37" s="706"/>
      <c r="EA37" s="706"/>
      <c r="EB37" s="706"/>
      <c r="EC37" s="707"/>
    </row>
    <row r="38" spans="2:133" ht="11.25" customHeight="1">
      <c r="B38" s="669" t="s">
        <v>333</v>
      </c>
      <c r="C38" s="670"/>
      <c r="D38" s="670"/>
      <c r="E38" s="670"/>
      <c r="F38" s="670"/>
      <c r="G38" s="670"/>
      <c r="H38" s="670"/>
      <c r="I38" s="670"/>
      <c r="J38" s="670"/>
      <c r="K38" s="670"/>
      <c r="L38" s="670"/>
      <c r="M38" s="670"/>
      <c r="N38" s="670"/>
      <c r="O38" s="670"/>
      <c r="P38" s="670"/>
      <c r="Q38" s="671"/>
      <c r="R38" s="663">
        <v>183334</v>
      </c>
      <c r="S38" s="664"/>
      <c r="T38" s="664"/>
      <c r="U38" s="664"/>
      <c r="V38" s="664"/>
      <c r="W38" s="664"/>
      <c r="X38" s="664"/>
      <c r="Y38" s="665"/>
      <c r="Z38" s="666">
        <v>1.6</v>
      </c>
      <c r="AA38" s="666"/>
      <c r="AB38" s="666"/>
      <c r="AC38" s="666"/>
      <c r="AD38" s="667" t="s">
        <v>128</v>
      </c>
      <c r="AE38" s="667"/>
      <c r="AF38" s="667"/>
      <c r="AG38" s="667"/>
      <c r="AH38" s="667"/>
      <c r="AI38" s="667"/>
      <c r="AJ38" s="667"/>
      <c r="AK38" s="667"/>
      <c r="AL38" s="672" t="s">
        <v>128</v>
      </c>
      <c r="AM38" s="673"/>
      <c r="AN38" s="673"/>
      <c r="AO38" s="674"/>
      <c r="AQ38" s="741" t="s">
        <v>334</v>
      </c>
      <c r="AR38" s="742"/>
      <c r="AS38" s="742"/>
      <c r="AT38" s="742"/>
      <c r="AU38" s="742"/>
      <c r="AV38" s="742"/>
      <c r="AW38" s="742"/>
      <c r="AX38" s="742"/>
      <c r="AY38" s="743"/>
      <c r="AZ38" s="663">
        <v>153668</v>
      </c>
      <c r="BA38" s="664"/>
      <c r="BB38" s="664"/>
      <c r="BC38" s="664"/>
      <c r="BD38" s="704"/>
      <c r="BE38" s="704"/>
      <c r="BF38" s="732"/>
      <c r="BG38" s="680" t="s">
        <v>335</v>
      </c>
      <c r="BH38" s="681"/>
      <c r="BI38" s="681"/>
      <c r="BJ38" s="681"/>
      <c r="BK38" s="681"/>
      <c r="BL38" s="681"/>
      <c r="BM38" s="681"/>
      <c r="BN38" s="681"/>
      <c r="BO38" s="681"/>
      <c r="BP38" s="681"/>
      <c r="BQ38" s="681"/>
      <c r="BR38" s="681"/>
      <c r="BS38" s="681"/>
      <c r="BT38" s="681"/>
      <c r="BU38" s="682"/>
      <c r="BV38" s="663">
        <v>2203</v>
      </c>
      <c r="BW38" s="664"/>
      <c r="BX38" s="664"/>
      <c r="BY38" s="664"/>
      <c r="BZ38" s="664"/>
      <c r="CA38" s="664"/>
      <c r="CB38" s="683"/>
      <c r="CD38" s="680" t="s">
        <v>336</v>
      </c>
      <c r="CE38" s="681"/>
      <c r="CF38" s="681"/>
      <c r="CG38" s="681"/>
      <c r="CH38" s="681"/>
      <c r="CI38" s="681"/>
      <c r="CJ38" s="681"/>
      <c r="CK38" s="681"/>
      <c r="CL38" s="681"/>
      <c r="CM38" s="681"/>
      <c r="CN38" s="681"/>
      <c r="CO38" s="681"/>
      <c r="CP38" s="681"/>
      <c r="CQ38" s="682"/>
      <c r="CR38" s="663">
        <v>719773</v>
      </c>
      <c r="CS38" s="664"/>
      <c r="CT38" s="664"/>
      <c r="CU38" s="664"/>
      <c r="CV38" s="664"/>
      <c r="CW38" s="664"/>
      <c r="CX38" s="664"/>
      <c r="CY38" s="665"/>
      <c r="CZ38" s="672">
        <v>6.8</v>
      </c>
      <c r="DA38" s="706"/>
      <c r="DB38" s="706"/>
      <c r="DC38" s="708"/>
      <c r="DD38" s="679">
        <v>598679</v>
      </c>
      <c r="DE38" s="664"/>
      <c r="DF38" s="664"/>
      <c r="DG38" s="664"/>
      <c r="DH38" s="664"/>
      <c r="DI38" s="664"/>
      <c r="DJ38" s="664"/>
      <c r="DK38" s="665"/>
      <c r="DL38" s="679">
        <v>545676</v>
      </c>
      <c r="DM38" s="664"/>
      <c r="DN38" s="664"/>
      <c r="DO38" s="664"/>
      <c r="DP38" s="664"/>
      <c r="DQ38" s="664"/>
      <c r="DR38" s="664"/>
      <c r="DS38" s="664"/>
      <c r="DT38" s="664"/>
      <c r="DU38" s="664"/>
      <c r="DV38" s="665"/>
      <c r="DW38" s="672">
        <v>10.3</v>
      </c>
      <c r="DX38" s="706"/>
      <c r="DY38" s="706"/>
      <c r="DZ38" s="706"/>
      <c r="EA38" s="706"/>
      <c r="EB38" s="706"/>
      <c r="EC38" s="707"/>
    </row>
    <row r="39" spans="2:133" ht="11.25" customHeight="1">
      <c r="B39" s="669" t="s">
        <v>337</v>
      </c>
      <c r="C39" s="670"/>
      <c r="D39" s="670"/>
      <c r="E39" s="670"/>
      <c r="F39" s="670"/>
      <c r="G39" s="670"/>
      <c r="H39" s="670"/>
      <c r="I39" s="670"/>
      <c r="J39" s="670"/>
      <c r="K39" s="670"/>
      <c r="L39" s="670"/>
      <c r="M39" s="670"/>
      <c r="N39" s="670"/>
      <c r="O39" s="670"/>
      <c r="P39" s="670"/>
      <c r="Q39" s="671"/>
      <c r="R39" s="663">
        <v>95444</v>
      </c>
      <c r="S39" s="664"/>
      <c r="T39" s="664"/>
      <c r="U39" s="664"/>
      <c r="V39" s="664"/>
      <c r="W39" s="664"/>
      <c r="X39" s="664"/>
      <c r="Y39" s="665"/>
      <c r="Z39" s="666">
        <v>0.8</v>
      </c>
      <c r="AA39" s="666"/>
      <c r="AB39" s="666"/>
      <c r="AC39" s="666"/>
      <c r="AD39" s="667">
        <v>1496</v>
      </c>
      <c r="AE39" s="667"/>
      <c r="AF39" s="667"/>
      <c r="AG39" s="667"/>
      <c r="AH39" s="667"/>
      <c r="AI39" s="667"/>
      <c r="AJ39" s="667"/>
      <c r="AK39" s="667"/>
      <c r="AL39" s="672">
        <v>0</v>
      </c>
      <c r="AM39" s="673"/>
      <c r="AN39" s="673"/>
      <c r="AO39" s="674"/>
      <c r="AQ39" s="741" t="s">
        <v>338</v>
      </c>
      <c r="AR39" s="742"/>
      <c r="AS39" s="742"/>
      <c r="AT39" s="742"/>
      <c r="AU39" s="742"/>
      <c r="AV39" s="742"/>
      <c r="AW39" s="742"/>
      <c r="AX39" s="742"/>
      <c r="AY39" s="743"/>
      <c r="AZ39" s="663">
        <v>10412</v>
      </c>
      <c r="BA39" s="664"/>
      <c r="BB39" s="664"/>
      <c r="BC39" s="664"/>
      <c r="BD39" s="704"/>
      <c r="BE39" s="704"/>
      <c r="BF39" s="732"/>
      <c r="BG39" s="680" t="s">
        <v>339</v>
      </c>
      <c r="BH39" s="681"/>
      <c r="BI39" s="681"/>
      <c r="BJ39" s="681"/>
      <c r="BK39" s="681"/>
      <c r="BL39" s="681"/>
      <c r="BM39" s="681"/>
      <c r="BN39" s="681"/>
      <c r="BO39" s="681"/>
      <c r="BP39" s="681"/>
      <c r="BQ39" s="681"/>
      <c r="BR39" s="681"/>
      <c r="BS39" s="681"/>
      <c r="BT39" s="681"/>
      <c r="BU39" s="682"/>
      <c r="BV39" s="663">
        <v>3277</v>
      </c>
      <c r="BW39" s="664"/>
      <c r="BX39" s="664"/>
      <c r="BY39" s="664"/>
      <c r="BZ39" s="664"/>
      <c r="CA39" s="664"/>
      <c r="CB39" s="683"/>
      <c r="CD39" s="680" t="s">
        <v>340</v>
      </c>
      <c r="CE39" s="681"/>
      <c r="CF39" s="681"/>
      <c r="CG39" s="681"/>
      <c r="CH39" s="681"/>
      <c r="CI39" s="681"/>
      <c r="CJ39" s="681"/>
      <c r="CK39" s="681"/>
      <c r="CL39" s="681"/>
      <c r="CM39" s="681"/>
      <c r="CN39" s="681"/>
      <c r="CO39" s="681"/>
      <c r="CP39" s="681"/>
      <c r="CQ39" s="682"/>
      <c r="CR39" s="663">
        <v>231484</v>
      </c>
      <c r="CS39" s="704"/>
      <c r="CT39" s="704"/>
      <c r="CU39" s="704"/>
      <c r="CV39" s="704"/>
      <c r="CW39" s="704"/>
      <c r="CX39" s="704"/>
      <c r="CY39" s="705"/>
      <c r="CZ39" s="672">
        <v>2.2000000000000002</v>
      </c>
      <c r="DA39" s="706"/>
      <c r="DB39" s="706"/>
      <c r="DC39" s="708"/>
      <c r="DD39" s="679">
        <v>230683</v>
      </c>
      <c r="DE39" s="704"/>
      <c r="DF39" s="704"/>
      <c r="DG39" s="704"/>
      <c r="DH39" s="704"/>
      <c r="DI39" s="704"/>
      <c r="DJ39" s="704"/>
      <c r="DK39" s="705"/>
      <c r="DL39" s="679" t="s">
        <v>128</v>
      </c>
      <c r="DM39" s="704"/>
      <c r="DN39" s="704"/>
      <c r="DO39" s="704"/>
      <c r="DP39" s="704"/>
      <c r="DQ39" s="704"/>
      <c r="DR39" s="704"/>
      <c r="DS39" s="704"/>
      <c r="DT39" s="704"/>
      <c r="DU39" s="704"/>
      <c r="DV39" s="705"/>
      <c r="DW39" s="672" t="s">
        <v>128</v>
      </c>
      <c r="DX39" s="706"/>
      <c r="DY39" s="706"/>
      <c r="DZ39" s="706"/>
      <c r="EA39" s="706"/>
      <c r="EB39" s="706"/>
      <c r="EC39" s="707"/>
    </row>
    <row r="40" spans="2:133" ht="11.25" customHeight="1">
      <c r="B40" s="669" t="s">
        <v>341</v>
      </c>
      <c r="C40" s="670"/>
      <c r="D40" s="670"/>
      <c r="E40" s="670"/>
      <c r="F40" s="670"/>
      <c r="G40" s="670"/>
      <c r="H40" s="670"/>
      <c r="I40" s="670"/>
      <c r="J40" s="670"/>
      <c r="K40" s="670"/>
      <c r="L40" s="670"/>
      <c r="M40" s="670"/>
      <c r="N40" s="670"/>
      <c r="O40" s="670"/>
      <c r="P40" s="670"/>
      <c r="Q40" s="671"/>
      <c r="R40" s="663">
        <v>1695215</v>
      </c>
      <c r="S40" s="664"/>
      <c r="T40" s="664"/>
      <c r="U40" s="664"/>
      <c r="V40" s="664"/>
      <c r="W40" s="664"/>
      <c r="X40" s="664"/>
      <c r="Y40" s="665"/>
      <c r="Z40" s="666">
        <v>15</v>
      </c>
      <c r="AA40" s="666"/>
      <c r="AB40" s="666"/>
      <c r="AC40" s="666"/>
      <c r="AD40" s="667" t="s">
        <v>128</v>
      </c>
      <c r="AE40" s="667"/>
      <c r="AF40" s="667"/>
      <c r="AG40" s="667"/>
      <c r="AH40" s="667"/>
      <c r="AI40" s="667"/>
      <c r="AJ40" s="667"/>
      <c r="AK40" s="667"/>
      <c r="AL40" s="672" t="s">
        <v>128</v>
      </c>
      <c r="AM40" s="673"/>
      <c r="AN40" s="673"/>
      <c r="AO40" s="674"/>
      <c r="AQ40" s="741" t="s">
        <v>342</v>
      </c>
      <c r="AR40" s="742"/>
      <c r="AS40" s="742"/>
      <c r="AT40" s="742"/>
      <c r="AU40" s="742"/>
      <c r="AV40" s="742"/>
      <c r="AW40" s="742"/>
      <c r="AX40" s="742"/>
      <c r="AY40" s="743"/>
      <c r="AZ40" s="663" t="s">
        <v>128</v>
      </c>
      <c r="BA40" s="664"/>
      <c r="BB40" s="664"/>
      <c r="BC40" s="664"/>
      <c r="BD40" s="704"/>
      <c r="BE40" s="704"/>
      <c r="BF40" s="732"/>
      <c r="BG40" s="750" t="s">
        <v>343</v>
      </c>
      <c r="BH40" s="751"/>
      <c r="BI40" s="751"/>
      <c r="BJ40" s="751"/>
      <c r="BK40" s="751"/>
      <c r="BL40" s="363"/>
      <c r="BM40" s="681" t="s">
        <v>344</v>
      </c>
      <c r="BN40" s="681"/>
      <c r="BO40" s="681"/>
      <c r="BP40" s="681"/>
      <c r="BQ40" s="681"/>
      <c r="BR40" s="681"/>
      <c r="BS40" s="681"/>
      <c r="BT40" s="681"/>
      <c r="BU40" s="682"/>
      <c r="BV40" s="663">
        <v>57</v>
      </c>
      <c r="BW40" s="664"/>
      <c r="BX40" s="664"/>
      <c r="BY40" s="664"/>
      <c r="BZ40" s="664"/>
      <c r="CA40" s="664"/>
      <c r="CB40" s="683"/>
      <c r="CD40" s="680" t="s">
        <v>345</v>
      </c>
      <c r="CE40" s="681"/>
      <c r="CF40" s="681"/>
      <c r="CG40" s="681"/>
      <c r="CH40" s="681"/>
      <c r="CI40" s="681"/>
      <c r="CJ40" s="681"/>
      <c r="CK40" s="681"/>
      <c r="CL40" s="681"/>
      <c r="CM40" s="681"/>
      <c r="CN40" s="681"/>
      <c r="CO40" s="681"/>
      <c r="CP40" s="681"/>
      <c r="CQ40" s="682"/>
      <c r="CR40" s="663">
        <v>3240</v>
      </c>
      <c r="CS40" s="664"/>
      <c r="CT40" s="664"/>
      <c r="CU40" s="664"/>
      <c r="CV40" s="664"/>
      <c r="CW40" s="664"/>
      <c r="CX40" s="664"/>
      <c r="CY40" s="665"/>
      <c r="CZ40" s="672">
        <v>0</v>
      </c>
      <c r="DA40" s="706"/>
      <c r="DB40" s="706"/>
      <c r="DC40" s="708"/>
      <c r="DD40" s="679" t="s">
        <v>128</v>
      </c>
      <c r="DE40" s="664"/>
      <c r="DF40" s="664"/>
      <c r="DG40" s="664"/>
      <c r="DH40" s="664"/>
      <c r="DI40" s="664"/>
      <c r="DJ40" s="664"/>
      <c r="DK40" s="665"/>
      <c r="DL40" s="679" t="s">
        <v>128</v>
      </c>
      <c r="DM40" s="664"/>
      <c r="DN40" s="664"/>
      <c r="DO40" s="664"/>
      <c r="DP40" s="664"/>
      <c r="DQ40" s="664"/>
      <c r="DR40" s="664"/>
      <c r="DS40" s="664"/>
      <c r="DT40" s="664"/>
      <c r="DU40" s="664"/>
      <c r="DV40" s="665"/>
      <c r="DW40" s="672" t="s">
        <v>128</v>
      </c>
      <c r="DX40" s="706"/>
      <c r="DY40" s="706"/>
      <c r="DZ40" s="706"/>
      <c r="EA40" s="706"/>
      <c r="EB40" s="706"/>
      <c r="EC40" s="707"/>
    </row>
    <row r="41" spans="2:133" ht="11.25" customHeight="1">
      <c r="B41" s="669" t="s">
        <v>346</v>
      </c>
      <c r="C41" s="670"/>
      <c r="D41" s="670"/>
      <c r="E41" s="670"/>
      <c r="F41" s="670"/>
      <c r="G41" s="670"/>
      <c r="H41" s="670"/>
      <c r="I41" s="670"/>
      <c r="J41" s="670"/>
      <c r="K41" s="670"/>
      <c r="L41" s="670"/>
      <c r="M41" s="670"/>
      <c r="N41" s="670"/>
      <c r="O41" s="670"/>
      <c r="P41" s="670"/>
      <c r="Q41" s="671"/>
      <c r="R41" s="663" t="s">
        <v>128</v>
      </c>
      <c r="S41" s="664"/>
      <c r="T41" s="664"/>
      <c r="U41" s="664"/>
      <c r="V41" s="664"/>
      <c r="W41" s="664"/>
      <c r="X41" s="664"/>
      <c r="Y41" s="665"/>
      <c r="Z41" s="666" t="s">
        <v>128</v>
      </c>
      <c r="AA41" s="666"/>
      <c r="AB41" s="666"/>
      <c r="AC41" s="666"/>
      <c r="AD41" s="667" t="s">
        <v>128</v>
      </c>
      <c r="AE41" s="667"/>
      <c r="AF41" s="667"/>
      <c r="AG41" s="667"/>
      <c r="AH41" s="667"/>
      <c r="AI41" s="667"/>
      <c r="AJ41" s="667"/>
      <c r="AK41" s="667"/>
      <c r="AL41" s="672" t="s">
        <v>128</v>
      </c>
      <c r="AM41" s="673"/>
      <c r="AN41" s="673"/>
      <c r="AO41" s="674"/>
      <c r="AQ41" s="741" t="s">
        <v>347</v>
      </c>
      <c r="AR41" s="742"/>
      <c r="AS41" s="742"/>
      <c r="AT41" s="742"/>
      <c r="AU41" s="742"/>
      <c r="AV41" s="742"/>
      <c r="AW41" s="742"/>
      <c r="AX41" s="742"/>
      <c r="AY41" s="743"/>
      <c r="AZ41" s="663">
        <v>143510</v>
      </c>
      <c r="BA41" s="664"/>
      <c r="BB41" s="664"/>
      <c r="BC41" s="664"/>
      <c r="BD41" s="704"/>
      <c r="BE41" s="704"/>
      <c r="BF41" s="732"/>
      <c r="BG41" s="750"/>
      <c r="BH41" s="751"/>
      <c r="BI41" s="751"/>
      <c r="BJ41" s="751"/>
      <c r="BK41" s="751"/>
      <c r="BL41" s="363"/>
      <c r="BM41" s="681" t="s">
        <v>348</v>
      </c>
      <c r="BN41" s="681"/>
      <c r="BO41" s="681"/>
      <c r="BP41" s="681"/>
      <c r="BQ41" s="681"/>
      <c r="BR41" s="681"/>
      <c r="BS41" s="681"/>
      <c r="BT41" s="681"/>
      <c r="BU41" s="682"/>
      <c r="BV41" s="663" t="s">
        <v>128</v>
      </c>
      <c r="BW41" s="664"/>
      <c r="BX41" s="664"/>
      <c r="BY41" s="664"/>
      <c r="BZ41" s="664"/>
      <c r="CA41" s="664"/>
      <c r="CB41" s="683"/>
      <c r="CD41" s="680" t="s">
        <v>349</v>
      </c>
      <c r="CE41" s="681"/>
      <c r="CF41" s="681"/>
      <c r="CG41" s="681"/>
      <c r="CH41" s="681"/>
      <c r="CI41" s="681"/>
      <c r="CJ41" s="681"/>
      <c r="CK41" s="681"/>
      <c r="CL41" s="681"/>
      <c r="CM41" s="681"/>
      <c r="CN41" s="681"/>
      <c r="CO41" s="681"/>
      <c r="CP41" s="681"/>
      <c r="CQ41" s="682"/>
      <c r="CR41" s="663" t="s">
        <v>128</v>
      </c>
      <c r="CS41" s="704"/>
      <c r="CT41" s="704"/>
      <c r="CU41" s="704"/>
      <c r="CV41" s="704"/>
      <c r="CW41" s="704"/>
      <c r="CX41" s="704"/>
      <c r="CY41" s="705"/>
      <c r="CZ41" s="672" t="s">
        <v>128</v>
      </c>
      <c r="DA41" s="706"/>
      <c r="DB41" s="706"/>
      <c r="DC41" s="708"/>
      <c r="DD41" s="679" t="s">
        <v>128</v>
      </c>
      <c r="DE41" s="704"/>
      <c r="DF41" s="704"/>
      <c r="DG41" s="704"/>
      <c r="DH41" s="704"/>
      <c r="DI41" s="704"/>
      <c r="DJ41" s="704"/>
      <c r="DK41" s="705"/>
      <c r="DL41" s="760"/>
      <c r="DM41" s="761"/>
      <c r="DN41" s="761"/>
      <c r="DO41" s="761"/>
      <c r="DP41" s="761"/>
      <c r="DQ41" s="761"/>
      <c r="DR41" s="761"/>
      <c r="DS41" s="761"/>
      <c r="DT41" s="761"/>
      <c r="DU41" s="761"/>
      <c r="DV41" s="762"/>
      <c r="DW41" s="747"/>
      <c r="DX41" s="748"/>
      <c r="DY41" s="748"/>
      <c r="DZ41" s="748"/>
      <c r="EA41" s="748"/>
      <c r="EB41" s="748"/>
      <c r="EC41" s="749"/>
    </row>
    <row r="42" spans="2:133" ht="11.25" customHeight="1">
      <c r="B42" s="669" t="s">
        <v>350</v>
      </c>
      <c r="C42" s="670"/>
      <c r="D42" s="670"/>
      <c r="E42" s="670"/>
      <c r="F42" s="670"/>
      <c r="G42" s="670"/>
      <c r="H42" s="670"/>
      <c r="I42" s="670"/>
      <c r="J42" s="670"/>
      <c r="K42" s="670"/>
      <c r="L42" s="670"/>
      <c r="M42" s="670"/>
      <c r="N42" s="670"/>
      <c r="O42" s="670"/>
      <c r="P42" s="670"/>
      <c r="Q42" s="671"/>
      <c r="R42" s="663" t="s">
        <v>128</v>
      </c>
      <c r="S42" s="664"/>
      <c r="T42" s="664"/>
      <c r="U42" s="664"/>
      <c r="V42" s="664"/>
      <c r="W42" s="664"/>
      <c r="X42" s="664"/>
      <c r="Y42" s="665"/>
      <c r="Z42" s="666" t="s">
        <v>128</v>
      </c>
      <c r="AA42" s="666"/>
      <c r="AB42" s="666"/>
      <c r="AC42" s="666"/>
      <c r="AD42" s="667" t="s">
        <v>128</v>
      </c>
      <c r="AE42" s="667"/>
      <c r="AF42" s="667"/>
      <c r="AG42" s="667"/>
      <c r="AH42" s="667"/>
      <c r="AI42" s="667"/>
      <c r="AJ42" s="667"/>
      <c r="AK42" s="667"/>
      <c r="AL42" s="672" t="s">
        <v>128</v>
      </c>
      <c r="AM42" s="673"/>
      <c r="AN42" s="673"/>
      <c r="AO42" s="674"/>
      <c r="AQ42" s="757" t="s">
        <v>351</v>
      </c>
      <c r="AR42" s="758"/>
      <c r="AS42" s="758"/>
      <c r="AT42" s="758"/>
      <c r="AU42" s="758"/>
      <c r="AV42" s="758"/>
      <c r="AW42" s="758"/>
      <c r="AX42" s="758"/>
      <c r="AY42" s="759"/>
      <c r="AZ42" s="754">
        <v>412183</v>
      </c>
      <c r="BA42" s="755"/>
      <c r="BB42" s="755"/>
      <c r="BC42" s="755"/>
      <c r="BD42" s="734"/>
      <c r="BE42" s="734"/>
      <c r="BF42" s="735"/>
      <c r="BG42" s="752"/>
      <c r="BH42" s="753"/>
      <c r="BI42" s="753"/>
      <c r="BJ42" s="753"/>
      <c r="BK42" s="753"/>
      <c r="BL42" s="364"/>
      <c r="BM42" s="689" t="s">
        <v>352</v>
      </c>
      <c r="BN42" s="689"/>
      <c r="BO42" s="689"/>
      <c r="BP42" s="689"/>
      <c r="BQ42" s="689"/>
      <c r="BR42" s="689"/>
      <c r="BS42" s="689"/>
      <c r="BT42" s="689"/>
      <c r="BU42" s="690"/>
      <c r="BV42" s="754">
        <v>369</v>
      </c>
      <c r="BW42" s="755"/>
      <c r="BX42" s="755"/>
      <c r="BY42" s="755"/>
      <c r="BZ42" s="755"/>
      <c r="CA42" s="755"/>
      <c r="CB42" s="756"/>
      <c r="CD42" s="669" t="s">
        <v>353</v>
      </c>
      <c r="CE42" s="670"/>
      <c r="CF42" s="670"/>
      <c r="CG42" s="670"/>
      <c r="CH42" s="670"/>
      <c r="CI42" s="670"/>
      <c r="CJ42" s="670"/>
      <c r="CK42" s="670"/>
      <c r="CL42" s="670"/>
      <c r="CM42" s="670"/>
      <c r="CN42" s="670"/>
      <c r="CO42" s="670"/>
      <c r="CP42" s="670"/>
      <c r="CQ42" s="671"/>
      <c r="CR42" s="663">
        <v>2710453</v>
      </c>
      <c r="CS42" s="704"/>
      <c r="CT42" s="704"/>
      <c r="CU42" s="704"/>
      <c r="CV42" s="704"/>
      <c r="CW42" s="704"/>
      <c r="CX42" s="704"/>
      <c r="CY42" s="705"/>
      <c r="CZ42" s="672">
        <v>25.6</v>
      </c>
      <c r="DA42" s="706"/>
      <c r="DB42" s="706"/>
      <c r="DC42" s="708"/>
      <c r="DD42" s="679">
        <v>258587</v>
      </c>
      <c r="DE42" s="704"/>
      <c r="DF42" s="704"/>
      <c r="DG42" s="704"/>
      <c r="DH42" s="704"/>
      <c r="DI42" s="704"/>
      <c r="DJ42" s="704"/>
      <c r="DK42" s="705"/>
      <c r="DL42" s="760"/>
      <c r="DM42" s="761"/>
      <c r="DN42" s="761"/>
      <c r="DO42" s="761"/>
      <c r="DP42" s="761"/>
      <c r="DQ42" s="761"/>
      <c r="DR42" s="761"/>
      <c r="DS42" s="761"/>
      <c r="DT42" s="761"/>
      <c r="DU42" s="761"/>
      <c r="DV42" s="762"/>
      <c r="DW42" s="747"/>
      <c r="DX42" s="748"/>
      <c r="DY42" s="748"/>
      <c r="DZ42" s="748"/>
      <c r="EA42" s="748"/>
      <c r="EB42" s="748"/>
      <c r="EC42" s="749"/>
    </row>
    <row r="43" spans="2:133" ht="11.25" customHeight="1">
      <c r="B43" s="669" t="s">
        <v>354</v>
      </c>
      <c r="C43" s="670"/>
      <c r="D43" s="670"/>
      <c r="E43" s="670"/>
      <c r="F43" s="670"/>
      <c r="G43" s="670"/>
      <c r="H43" s="670"/>
      <c r="I43" s="670"/>
      <c r="J43" s="670"/>
      <c r="K43" s="670"/>
      <c r="L43" s="670"/>
      <c r="M43" s="670"/>
      <c r="N43" s="670"/>
      <c r="O43" s="670"/>
      <c r="P43" s="670"/>
      <c r="Q43" s="671"/>
      <c r="R43" s="663">
        <v>181115</v>
      </c>
      <c r="S43" s="664"/>
      <c r="T43" s="664"/>
      <c r="U43" s="664"/>
      <c r="V43" s="664"/>
      <c r="W43" s="664"/>
      <c r="X43" s="664"/>
      <c r="Y43" s="665"/>
      <c r="Z43" s="666">
        <v>1.6</v>
      </c>
      <c r="AA43" s="666"/>
      <c r="AB43" s="666"/>
      <c r="AC43" s="666"/>
      <c r="AD43" s="667" t="s">
        <v>128</v>
      </c>
      <c r="AE43" s="667"/>
      <c r="AF43" s="667"/>
      <c r="AG43" s="667"/>
      <c r="AH43" s="667"/>
      <c r="AI43" s="667"/>
      <c r="AJ43" s="667"/>
      <c r="AK43" s="667"/>
      <c r="AL43" s="672" t="s">
        <v>128</v>
      </c>
      <c r="AM43" s="673"/>
      <c r="AN43" s="673"/>
      <c r="AO43" s="674"/>
      <c r="BV43" s="219"/>
      <c r="BW43" s="219"/>
      <c r="BX43" s="219"/>
      <c r="BY43" s="219"/>
      <c r="BZ43" s="219"/>
      <c r="CA43" s="219"/>
      <c r="CB43" s="219"/>
      <c r="CD43" s="669" t="s">
        <v>355</v>
      </c>
      <c r="CE43" s="670"/>
      <c r="CF43" s="670"/>
      <c r="CG43" s="670"/>
      <c r="CH43" s="670"/>
      <c r="CI43" s="670"/>
      <c r="CJ43" s="670"/>
      <c r="CK43" s="670"/>
      <c r="CL43" s="670"/>
      <c r="CM43" s="670"/>
      <c r="CN43" s="670"/>
      <c r="CO43" s="670"/>
      <c r="CP43" s="670"/>
      <c r="CQ43" s="671"/>
      <c r="CR43" s="663">
        <v>10902</v>
      </c>
      <c r="CS43" s="704"/>
      <c r="CT43" s="704"/>
      <c r="CU43" s="704"/>
      <c r="CV43" s="704"/>
      <c r="CW43" s="704"/>
      <c r="CX43" s="704"/>
      <c r="CY43" s="705"/>
      <c r="CZ43" s="672">
        <v>0.1</v>
      </c>
      <c r="DA43" s="706"/>
      <c r="DB43" s="706"/>
      <c r="DC43" s="708"/>
      <c r="DD43" s="679">
        <v>10902</v>
      </c>
      <c r="DE43" s="704"/>
      <c r="DF43" s="704"/>
      <c r="DG43" s="704"/>
      <c r="DH43" s="704"/>
      <c r="DI43" s="704"/>
      <c r="DJ43" s="704"/>
      <c r="DK43" s="705"/>
      <c r="DL43" s="760"/>
      <c r="DM43" s="761"/>
      <c r="DN43" s="761"/>
      <c r="DO43" s="761"/>
      <c r="DP43" s="761"/>
      <c r="DQ43" s="761"/>
      <c r="DR43" s="761"/>
      <c r="DS43" s="761"/>
      <c r="DT43" s="761"/>
      <c r="DU43" s="761"/>
      <c r="DV43" s="762"/>
      <c r="DW43" s="747"/>
      <c r="DX43" s="748"/>
      <c r="DY43" s="748"/>
      <c r="DZ43" s="748"/>
      <c r="EA43" s="748"/>
      <c r="EB43" s="748"/>
      <c r="EC43" s="749"/>
    </row>
    <row r="44" spans="2:133" ht="11.25" customHeight="1">
      <c r="B44" s="710" t="s">
        <v>356</v>
      </c>
      <c r="C44" s="711"/>
      <c r="D44" s="711"/>
      <c r="E44" s="711"/>
      <c r="F44" s="711"/>
      <c r="G44" s="711"/>
      <c r="H44" s="711"/>
      <c r="I44" s="711"/>
      <c r="J44" s="711"/>
      <c r="K44" s="711"/>
      <c r="L44" s="711"/>
      <c r="M44" s="711"/>
      <c r="N44" s="711"/>
      <c r="O44" s="711"/>
      <c r="P44" s="711"/>
      <c r="Q44" s="712"/>
      <c r="R44" s="754">
        <v>11300653</v>
      </c>
      <c r="S44" s="755"/>
      <c r="T44" s="755"/>
      <c r="U44" s="755"/>
      <c r="V44" s="755"/>
      <c r="W44" s="755"/>
      <c r="X44" s="755"/>
      <c r="Y44" s="763"/>
      <c r="Z44" s="764">
        <v>100</v>
      </c>
      <c r="AA44" s="764"/>
      <c r="AB44" s="764"/>
      <c r="AC44" s="764"/>
      <c r="AD44" s="765">
        <v>5132235</v>
      </c>
      <c r="AE44" s="765"/>
      <c r="AF44" s="765"/>
      <c r="AG44" s="765"/>
      <c r="AH44" s="765"/>
      <c r="AI44" s="765"/>
      <c r="AJ44" s="765"/>
      <c r="AK44" s="765"/>
      <c r="AL44" s="766">
        <v>100</v>
      </c>
      <c r="AM44" s="733"/>
      <c r="AN44" s="733"/>
      <c r="AO44" s="767"/>
      <c r="CD44" s="768" t="s">
        <v>303</v>
      </c>
      <c r="CE44" s="769"/>
      <c r="CF44" s="669" t="s">
        <v>357</v>
      </c>
      <c r="CG44" s="670"/>
      <c r="CH44" s="670"/>
      <c r="CI44" s="670"/>
      <c r="CJ44" s="670"/>
      <c r="CK44" s="670"/>
      <c r="CL44" s="670"/>
      <c r="CM44" s="670"/>
      <c r="CN44" s="670"/>
      <c r="CO44" s="670"/>
      <c r="CP44" s="670"/>
      <c r="CQ44" s="671"/>
      <c r="CR44" s="663">
        <v>2673784</v>
      </c>
      <c r="CS44" s="664"/>
      <c r="CT44" s="664"/>
      <c r="CU44" s="664"/>
      <c r="CV44" s="664"/>
      <c r="CW44" s="664"/>
      <c r="CX44" s="664"/>
      <c r="CY44" s="665"/>
      <c r="CZ44" s="672">
        <v>25.3</v>
      </c>
      <c r="DA44" s="673"/>
      <c r="DB44" s="673"/>
      <c r="DC44" s="684"/>
      <c r="DD44" s="679">
        <v>253042</v>
      </c>
      <c r="DE44" s="664"/>
      <c r="DF44" s="664"/>
      <c r="DG44" s="664"/>
      <c r="DH44" s="664"/>
      <c r="DI44" s="664"/>
      <c r="DJ44" s="664"/>
      <c r="DK44" s="665"/>
      <c r="DL44" s="760"/>
      <c r="DM44" s="761"/>
      <c r="DN44" s="761"/>
      <c r="DO44" s="761"/>
      <c r="DP44" s="761"/>
      <c r="DQ44" s="761"/>
      <c r="DR44" s="761"/>
      <c r="DS44" s="761"/>
      <c r="DT44" s="761"/>
      <c r="DU44" s="761"/>
      <c r="DV44" s="762"/>
      <c r="DW44" s="747"/>
      <c r="DX44" s="748"/>
      <c r="DY44" s="748"/>
      <c r="DZ44" s="748"/>
      <c r="EA44" s="748"/>
      <c r="EB44" s="748"/>
      <c r="EC44" s="74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0"/>
      <c r="CE45" s="771"/>
      <c r="CF45" s="669" t="s">
        <v>358</v>
      </c>
      <c r="CG45" s="670"/>
      <c r="CH45" s="670"/>
      <c r="CI45" s="670"/>
      <c r="CJ45" s="670"/>
      <c r="CK45" s="670"/>
      <c r="CL45" s="670"/>
      <c r="CM45" s="670"/>
      <c r="CN45" s="670"/>
      <c r="CO45" s="670"/>
      <c r="CP45" s="670"/>
      <c r="CQ45" s="671"/>
      <c r="CR45" s="663">
        <v>1458920</v>
      </c>
      <c r="CS45" s="704"/>
      <c r="CT45" s="704"/>
      <c r="CU45" s="704"/>
      <c r="CV45" s="704"/>
      <c r="CW45" s="704"/>
      <c r="CX45" s="704"/>
      <c r="CY45" s="705"/>
      <c r="CZ45" s="672">
        <v>13.8</v>
      </c>
      <c r="DA45" s="706"/>
      <c r="DB45" s="706"/>
      <c r="DC45" s="708"/>
      <c r="DD45" s="679">
        <v>53483</v>
      </c>
      <c r="DE45" s="704"/>
      <c r="DF45" s="704"/>
      <c r="DG45" s="704"/>
      <c r="DH45" s="704"/>
      <c r="DI45" s="704"/>
      <c r="DJ45" s="704"/>
      <c r="DK45" s="705"/>
      <c r="DL45" s="760"/>
      <c r="DM45" s="761"/>
      <c r="DN45" s="761"/>
      <c r="DO45" s="761"/>
      <c r="DP45" s="761"/>
      <c r="DQ45" s="761"/>
      <c r="DR45" s="761"/>
      <c r="DS45" s="761"/>
      <c r="DT45" s="761"/>
      <c r="DU45" s="761"/>
      <c r="DV45" s="762"/>
      <c r="DW45" s="747"/>
      <c r="DX45" s="748"/>
      <c r="DY45" s="748"/>
      <c r="DZ45" s="748"/>
      <c r="EA45" s="748"/>
      <c r="EB45" s="748"/>
      <c r="EC45" s="749"/>
    </row>
    <row r="46" spans="2:133" ht="11.25" customHeight="1">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0"/>
      <c r="CE46" s="771"/>
      <c r="CF46" s="669" t="s">
        <v>360</v>
      </c>
      <c r="CG46" s="670"/>
      <c r="CH46" s="670"/>
      <c r="CI46" s="670"/>
      <c r="CJ46" s="670"/>
      <c r="CK46" s="670"/>
      <c r="CL46" s="670"/>
      <c r="CM46" s="670"/>
      <c r="CN46" s="670"/>
      <c r="CO46" s="670"/>
      <c r="CP46" s="670"/>
      <c r="CQ46" s="671"/>
      <c r="CR46" s="663">
        <v>1099691</v>
      </c>
      <c r="CS46" s="664"/>
      <c r="CT46" s="664"/>
      <c r="CU46" s="664"/>
      <c r="CV46" s="664"/>
      <c r="CW46" s="664"/>
      <c r="CX46" s="664"/>
      <c r="CY46" s="665"/>
      <c r="CZ46" s="672">
        <v>10.4</v>
      </c>
      <c r="DA46" s="673"/>
      <c r="DB46" s="673"/>
      <c r="DC46" s="684"/>
      <c r="DD46" s="679">
        <v>150302</v>
      </c>
      <c r="DE46" s="664"/>
      <c r="DF46" s="664"/>
      <c r="DG46" s="664"/>
      <c r="DH46" s="664"/>
      <c r="DI46" s="664"/>
      <c r="DJ46" s="664"/>
      <c r="DK46" s="665"/>
      <c r="DL46" s="760"/>
      <c r="DM46" s="761"/>
      <c r="DN46" s="761"/>
      <c r="DO46" s="761"/>
      <c r="DP46" s="761"/>
      <c r="DQ46" s="761"/>
      <c r="DR46" s="761"/>
      <c r="DS46" s="761"/>
      <c r="DT46" s="761"/>
      <c r="DU46" s="761"/>
      <c r="DV46" s="762"/>
      <c r="DW46" s="747"/>
      <c r="DX46" s="748"/>
      <c r="DY46" s="748"/>
      <c r="DZ46" s="748"/>
      <c r="EA46" s="748"/>
      <c r="EB46" s="748"/>
      <c r="EC46" s="749"/>
    </row>
    <row r="47" spans="2:133" ht="11.25" customHeight="1">
      <c r="B47" s="775" t="s">
        <v>361</v>
      </c>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c r="BD47" s="775"/>
      <c r="BE47" s="775"/>
      <c r="BF47" s="775"/>
      <c r="BG47" s="775"/>
      <c r="BH47" s="775"/>
      <c r="BI47" s="775"/>
      <c r="BJ47" s="775"/>
      <c r="BK47" s="775"/>
      <c r="BL47" s="775"/>
      <c r="BM47" s="775"/>
      <c r="BN47" s="775"/>
      <c r="BO47" s="775"/>
      <c r="BP47" s="775"/>
      <c r="BQ47" s="775"/>
      <c r="BR47" s="775"/>
      <c r="BS47" s="775"/>
      <c r="BT47" s="775"/>
      <c r="BU47" s="775"/>
      <c r="BV47" s="775"/>
      <c r="BW47" s="775"/>
      <c r="BX47" s="775"/>
      <c r="BY47" s="775"/>
      <c r="BZ47" s="775"/>
      <c r="CA47" s="775"/>
      <c r="CB47" s="775"/>
      <c r="CD47" s="770"/>
      <c r="CE47" s="771"/>
      <c r="CF47" s="669" t="s">
        <v>362</v>
      </c>
      <c r="CG47" s="670"/>
      <c r="CH47" s="670"/>
      <c r="CI47" s="670"/>
      <c r="CJ47" s="670"/>
      <c r="CK47" s="670"/>
      <c r="CL47" s="670"/>
      <c r="CM47" s="670"/>
      <c r="CN47" s="670"/>
      <c r="CO47" s="670"/>
      <c r="CP47" s="670"/>
      <c r="CQ47" s="671"/>
      <c r="CR47" s="663">
        <v>36669</v>
      </c>
      <c r="CS47" s="704"/>
      <c r="CT47" s="704"/>
      <c r="CU47" s="704"/>
      <c r="CV47" s="704"/>
      <c r="CW47" s="704"/>
      <c r="CX47" s="704"/>
      <c r="CY47" s="705"/>
      <c r="CZ47" s="672">
        <v>0.3</v>
      </c>
      <c r="DA47" s="706"/>
      <c r="DB47" s="706"/>
      <c r="DC47" s="708"/>
      <c r="DD47" s="679">
        <v>5545</v>
      </c>
      <c r="DE47" s="704"/>
      <c r="DF47" s="704"/>
      <c r="DG47" s="704"/>
      <c r="DH47" s="704"/>
      <c r="DI47" s="704"/>
      <c r="DJ47" s="704"/>
      <c r="DK47" s="705"/>
      <c r="DL47" s="760"/>
      <c r="DM47" s="761"/>
      <c r="DN47" s="761"/>
      <c r="DO47" s="761"/>
      <c r="DP47" s="761"/>
      <c r="DQ47" s="761"/>
      <c r="DR47" s="761"/>
      <c r="DS47" s="761"/>
      <c r="DT47" s="761"/>
      <c r="DU47" s="761"/>
      <c r="DV47" s="762"/>
      <c r="DW47" s="747"/>
      <c r="DX47" s="748"/>
      <c r="DY47" s="748"/>
      <c r="DZ47" s="748"/>
      <c r="EA47" s="748"/>
      <c r="EB47" s="748"/>
      <c r="EC47" s="749"/>
    </row>
    <row r="48" spans="2:133" ht="11.25">
      <c r="B48" s="774" t="s">
        <v>363</v>
      </c>
      <c r="C48" s="774"/>
      <c r="D48" s="774"/>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774"/>
      <c r="BJ48" s="774"/>
      <c r="BK48" s="774"/>
      <c r="BL48" s="774"/>
      <c r="BM48" s="774"/>
      <c r="BN48" s="774"/>
      <c r="BO48" s="774"/>
      <c r="BP48" s="774"/>
      <c r="BQ48" s="774"/>
      <c r="BR48" s="774"/>
      <c r="BS48" s="774"/>
      <c r="BT48" s="774"/>
      <c r="BU48" s="774"/>
      <c r="BV48" s="774"/>
      <c r="BW48" s="774"/>
      <c r="BX48" s="774"/>
      <c r="BY48" s="774"/>
      <c r="BZ48" s="774"/>
      <c r="CA48" s="774"/>
      <c r="CB48" s="774"/>
      <c r="CD48" s="772"/>
      <c r="CE48" s="773"/>
      <c r="CF48" s="669" t="s">
        <v>364</v>
      </c>
      <c r="CG48" s="670"/>
      <c r="CH48" s="670"/>
      <c r="CI48" s="670"/>
      <c r="CJ48" s="670"/>
      <c r="CK48" s="670"/>
      <c r="CL48" s="670"/>
      <c r="CM48" s="670"/>
      <c r="CN48" s="670"/>
      <c r="CO48" s="670"/>
      <c r="CP48" s="670"/>
      <c r="CQ48" s="671"/>
      <c r="CR48" s="663" t="s">
        <v>128</v>
      </c>
      <c r="CS48" s="664"/>
      <c r="CT48" s="664"/>
      <c r="CU48" s="664"/>
      <c r="CV48" s="664"/>
      <c r="CW48" s="664"/>
      <c r="CX48" s="664"/>
      <c r="CY48" s="665"/>
      <c r="CZ48" s="672" t="s">
        <v>128</v>
      </c>
      <c r="DA48" s="673"/>
      <c r="DB48" s="673"/>
      <c r="DC48" s="684"/>
      <c r="DD48" s="679" t="s">
        <v>128</v>
      </c>
      <c r="DE48" s="664"/>
      <c r="DF48" s="664"/>
      <c r="DG48" s="664"/>
      <c r="DH48" s="664"/>
      <c r="DI48" s="664"/>
      <c r="DJ48" s="664"/>
      <c r="DK48" s="665"/>
      <c r="DL48" s="760"/>
      <c r="DM48" s="761"/>
      <c r="DN48" s="761"/>
      <c r="DO48" s="761"/>
      <c r="DP48" s="761"/>
      <c r="DQ48" s="761"/>
      <c r="DR48" s="761"/>
      <c r="DS48" s="761"/>
      <c r="DT48" s="761"/>
      <c r="DU48" s="761"/>
      <c r="DV48" s="762"/>
      <c r="DW48" s="747"/>
      <c r="DX48" s="748"/>
      <c r="DY48" s="748"/>
      <c r="DZ48" s="748"/>
      <c r="EA48" s="748"/>
      <c r="EB48" s="748"/>
      <c r="EC48" s="749"/>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365</v>
      </c>
      <c r="CE49" s="711"/>
      <c r="CF49" s="711"/>
      <c r="CG49" s="711"/>
      <c r="CH49" s="711"/>
      <c r="CI49" s="711"/>
      <c r="CJ49" s="711"/>
      <c r="CK49" s="711"/>
      <c r="CL49" s="711"/>
      <c r="CM49" s="711"/>
      <c r="CN49" s="711"/>
      <c r="CO49" s="711"/>
      <c r="CP49" s="711"/>
      <c r="CQ49" s="712"/>
      <c r="CR49" s="754">
        <v>10568125</v>
      </c>
      <c r="CS49" s="734"/>
      <c r="CT49" s="734"/>
      <c r="CU49" s="734"/>
      <c r="CV49" s="734"/>
      <c r="CW49" s="734"/>
      <c r="CX49" s="734"/>
      <c r="CY49" s="776"/>
      <c r="CZ49" s="766">
        <v>100</v>
      </c>
      <c r="DA49" s="777"/>
      <c r="DB49" s="777"/>
      <c r="DC49" s="778"/>
      <c r="DD49" s="779">
        <v>5680144</v>
      </c>
      <c r="DE49" s="734"/>
      <c r="DF49" s="734"/>
      <c r="DG49" s="734"/>
      <c r="DH49" s="734"/>
      <c r="DI49" s="734"/>
      <c r="DJ49" s="734"/>
      <c r="DK49" s="776"/>
      <c r="DL49" s="780"/>
      <c r="DM49" s="781"/>
      <c r="DN49" s="781"/>
      <c r="DO49" s="781"/>
      <c r="DP49" s="781"/>
      <c r="DQ49" s="781"/>
      <c r="DR49" s="781"/>
      <c r="DS49" s="781"/>
      <c r="DT49" s="781"/>
      <c r="DU49" s="781"/>
      <c r="DV49" s="782"/>
      <c r="DW49" s="783"/>
      <c r="DX49" s="784"/>
      <c r="DY49" s="784"/>
      <c r="DZ49" s="784"/>
      <c r="EA49" s="784"/>
      <c r="EB49" s="784"/>
      <c r="EC49" s="785"/>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ccoX+ZU2Qb7NPHpChfRas4qAQnF8tPDiIkMsGtVAV1Dms3K8EhcUtAK1Gd3D+CY5sJql/uOTJH7hZrw314QU3A==" saltValue="7hobCEbB3M5PNrsqBDhstw==" spinCount="100000" sheet="1" objects="1" scenarios="1"/>
  <mergeCells count="618">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 ref="CR45:CY45"/>
    <mergeCell ref="CZ45:DC45"/>
    <mergeCell ref="DD45:DK45"/>
    <mergeCell ref="DL45:DV45"/>
    <mergeCell ref="DW45:EC45"/>
    <mergeCell ref="CF46:CQ46"/>
    <mergeCell ref="CR46:CY46"/>
    <mergeCell ref="CZ46:DC46"/>
    <mergeCell ref="DD46:DK46"/>
    <mergeCell ref="DL46:DV46"/>
    <mergeCell ref="DW46:EC46"/>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L35:DV35"/>
    <mergeCell ref="CD35:CQ35"/>
    <mergeCell ref="CR35:CY35"/>
    <mergeCell ref="CZ35:DC35"/>
    <mergeCell ref="DD35:DK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B30:Q30"/>
    <mergeCell ref="R30:Y30"/>
    <mergeCell ref="Z30:AC30"/>
    <mergeCell ref="AD30:AK30"/>
    <mergeCell ref="AL30:AO30"/>
    <mergeCell ref="AP30:BF30"/>
    <mergeCell ref="BG30:BQ30"/>
    <mergeCell ref="BO29:BR29"/>
    <mergeCell ref="BS29:CB29"/>
    <mergeCell ref="BR30:CB30"/>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AP24:BF24"/>
    <mergeCell ref="BG23:BN23"/>
    <mergeCell ref="BO23:BR23"/>
    <mergeCell ref="BG22:BN22"/>
    <mergeCell ref="BO22:BR22"/>
    <mergeCell ref="BS22:CB22"/>
    <mergeCell ref="AL24:AO24"/>
    <mergeCell ref="DL24:DV24"/>
    <mergeCell ref="CD25:CQ25"/>
    <mergeCell ref="BO25:BR25"/>
    <mergeCell ref="BO24:BR24"/>
    <mergeCell ref="BS24:CB24"/>
    <mergeCell ref="BS25:CB25"/>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AU23" sqref="AU23:AY23"/>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5" t="s">
        <v>366</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367</v>
      </c>
      <c r="DK2" s="1157"/>
      <c r="DL2" s="1157"/>
      <c r="DM2" s="1157"/>
      <c r="DN2" s="1157"/>
      <c r="DO2" s="1158"/>
      <c r="DP2" s="224"/>
      <c r="DQ2" s="1156" t="s">
        <v>368</v>
      </c>
      <c r="DR2" s="1157"/>
      <c r="DS2" s="1157"/>
      <c r="DT2" s="1157"/>
      <c r="DU2" s="1157"/>
      <c r="DV2" s="1157"/>
      <c r="DW2" s="1157"/>
      <c r="DX2" s="1157"/>
      <c r="DY2" s="1157"/>
      <c r="DZ2" s="115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4" t="s">
        <v>369</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370</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c r="A5" s="1060" t="s">
        <v>371</v>
      </c>
      <c r="B5" s="1061"/>
      <c r="C5" s="1061"/>
      <c r="D5" s="1061"/>
      <c r="E5" s="1061"/>
      <c r="F5" s="1061"/>
      <c r="G5" s="1061"/>
      <c r="H5" s="1061"/>
      <c r="I5" s="1061"/>
      <c r="J5" s="1061"/>
      <c r="K5" s="1061"/>
      <c r="L5" s="1061"/>
      <c r="M5" s="1061"/>
      <c r="N5" s="1061"/>
      <c r="O5" s="1061"/>
      <c r="P5" s="1062"/>
      <c r="Q5" s="1066" t="s">
        <v>372</v>
      </c>
      <c r="R5" s="1067"/>
      <c r="S5" s="1067"/>
      <c r="T5" s="1067"/>
      <c r="U5" s="1068"/>
      <c r="V5" s="1066" t="s">
        <v>373</v>
      </c>
      <c r="W5" s="1067"/>
      <c r="X5" s="1067"/>
      <c r="Y5" s="1067"/>
      <c r="Z5" s="1068"/>
      <c r="AA5" s="1066" t="s">
        <v>374</v>
      </c>
      <c r="AB5" s="1067"/>
      <c r="AC5" s="1067"/>
      <c r="AD5" s="1067"/>
      <c r="AE5" s="1067"/>
      <c r="AF5" s="1159" t="s">
        <v>375</v>
      </c>
      <c r="AG5" s="1067"/>
      <c r="AH5" s="1067"/>
      <c r="AI5" s="1067"/>
      <c r="AJ5" s="1080"/>
      <c r="AK5" s="1067" t="s">
        <v>376</v>
      </c>
      <c r="AL5" s="1067"/>
      <c r="AM5" s="1067"/>
      <c r="AN5" s="1067"/>
      <c r="AO5" s="1068"/>
      <c r="AP5" s="1066" t="s">
        <v>377</v>
      </c>
      <c r="AQ5" s="1067"/>
      <c r="AR5" s="1067"/>
      <c r="AS5" s="1067"/>
      <c r="AT5" s="1068"/>
      <c r="AU5" s="1066" t="s">
        <v>378</v>
      </c>
      <c r="AV5" s="1067"/>
      <c r="AW5" s="1067"/>
      <c r="AX5" s="1067"/>
      <c r="AY5" s="1080"/>
      <c r="AZ5" s="228"/>
      <c r="BA5" s="228"/>
      <c r="BB5" s="228"/>
      <c r="BC5" s="228"/>
      <c r="BD5" s="228"/>
      <c r="BE5" s="229"/>
      <c r="BF5" s="229"/>
      <c r="BG5" s="229"/>
      <c r="BH5" s="229"/>
      <c r="BI5" s="229"/>
      <c r="BJ5" s="229"/>
      <c r="BK5" s="229"/>
      <c r="BL5" s="229"/>
      <c r="BM5" s="229"/>
      <c r="BN5" s="229"/>
      <c r="BO5" s="229"/>
      <c r="BP5" s="229"/>
      <c r="BQ5" s="1060" t="s">
        <v>379</v>
      </c>
      <c r="BR5" s="1061"/>
      <c r="BS5" s="1061"/>
      <c r="BT5" s="1061"/>
      <c r="BU5" s="1061"/>
      <c r="BV5" s="1061"/>
      <c r="BW5" s="1061"/>
      <c r="BX5" s="1061"/>
      <c r="BY5" s="1061"/>
      <c r="BZ5" s="1061"/>
      <c r="CA5" s="1061"/>
      <c r="CB5" s="1061"/>
      <c r="CC5" s="1061"/>
      <c r="CD5" s="1061"/>
      <c r="CE5" s="1061"/>
      <c r="CF5" s="1061"/>
      <c r="CG5" s="1062"/>
      <c r="CH5" s="1066" t="s">
        <v>380</v>
      </c>
      <c r="CI5" s="1067"/>
      <c r="CJ5" s="1067"/>
      <c r="CK5" s="1067"/>
      <c r="CL5" s="1068"/>
      <c r="CM5" s="1066" t="s">
        <v>381</v>
      </c>
      <c r="CN5" s="1067"/>
      <c r="CO5" s="1067"/>
      <c r="CP5" s="1067"/>
      <c r="CQ5" s="1068"/>
      <c r="CR5" s="1066" t="s">
        <v>382</v>
      </c>
      <c r="CS5" s="1067"/>
      <c r="CT5" s="1067"/>
      <c r="CU5" s="1067"/>
      <c r="CV5" s="1068"/>
      <c r="CW5" s="1066" t="s">
        <v>383</v>
      </c>
      <c r="CX5" s="1067"/>
      <c r="CY5" s="1067"/>
      <c r="CZ5" s="1067"/>
      <c r="DA5" s="1068"/>
      <c r="DB5" s="1066" t="s">
        <v>384</v>
      </c>
      <c r="DC5" s="1067"/>
      <c r="DD5" s="1067"/>
      <c r="DE5" s="1067"/>
      <c r="DF5" s="1068"/>
      <c r="DG5" s="1149" t="s">
        <v>385</v>
      </c>
      <c r="DH5" s="1150"/>
      <c r="DI5" s="1150"/>
      <c r="DJ5" s="1150"/>
      <c r="DK5" s="1151"/>
      <c r="DL5" s="1149" t="s">
        <v>386</v>
      </c>
      <c r="DM5" s="1150"/>
      <c r="DN5" s="1150"/>
      <c r="DO5" s="1150"/>
      <c r="DP5" s="1151"/>
      <c r="DQ5" s="1066" t="s">
        <v>387</v>
      </c>
      <c r="DR5" s="1067"/>
      <c r="DS5" s="1067"/>
      <c r="DT5" s="1067"/>
      <c r="DU5" s="1068"/>
      <c r="DV5" s="1066" t="s">
        <v>378</v>
      </c>
      <c r="DW5" s="1067"/>
      <c r="DX5" s="1067"/>
      <c r="DY5" s="1067"/>
      <c r="DZ5" s="1080"/>
      <c r="EA5" s="230"/>
    </row>
    <row r="6" spans="1:131" s="231"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c r="A7" s="232">
        <v>1</v>
      </c>
      <c r="B7" s="1112" t="s">
        <v>388</v>
      </c>
      <c r="C7" s="1113"/>
      <c r="D7" s="1113"/>
      <c r="E7" s="1113"/>
      <c r="F7" s="1113"/>
      <c r="G7" s="1113"/>
      <c r="H7" s="1113"/>
      <c r="I7" s="1113"/>
      <c r="J7" s="1113"/>
      <c r="K7" s="1113"/>
      <c r="L7" s="1113"/>
      <c r="M7" s="1113"/>
      <c r="N7" s="1113"/>
      <c r="O7" s="1113"/>
      <c r="P7" s="1114"/>
      <c r="Q7" s="1167">
        <v>11301</v>
      </c>
      <c r="R7" s="1168"/>
      <c r="S7" s="1168"/>
      <c r="T7" s="1168"/>
      <c r="U7" s="1168"/>
      <c r="V7" s="1168">
        <v>10568</v>
      </c>
      <c r="W7" s="1168"/>
      <c r="X7" s="1168"/>
      <c r="Y7" s="1168"/>
      <c r="Z7" s="1168"/>
      <c r="AA7" s="1168">
        <v>733</v>
      </c>
      <c r="AB7" s="1168"/>
      <c r="AC7" s="1168"/>
      <c r="AD7" s="1168"/>
      <c r="AE7" s="1169"/>
      <c r="AF7" s="1170">
        <v>483</v>
      </c>
      <c r="AG7" s="1171"/>
      <c r="AH7" s="1171"/>
      <c r="AI7" s="1171"/>
      <c r="AJ7" s="1172"/>
      <c r="AK7" s="1173">
        <v>13</v>
      </c>
      <c r="AL7" s="1174"/>
      <c r="AM7" s="1174"/>
      <c r="AN7" s="1174"/>
      <c r="AO7" s="1174"/>
      <c r="AP7" s="1174">
        <v>9225</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0"/>
    </row>
    <row r="8" spans="1:131" s="231" customFormat="1" ht="26.25" customHeight="1">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389</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c r="A23" s="236" t="s">
        <v>390</v>
      </c>
      <c r="B23" s="1002" t="s">
        <v>391</v>
      </c>
      <c r="C23" s="1003"/>
      <c r="D23" s="1003"/>
      <c r="E23" s="1003"/>
      <c r="F23" s="1003"/>
      <c r="G23" s="1003"/>
      <c r="H23" s="1003"/>
      <c r="I23" s="1003"/>
      <c r="J23" s="1003"/>
      <c r="K23" s="1003"/>
      <c r="L23" s="1003"/>
      <c r="M23" s="1003"/>
      <c r="N23" s="1003"/>
      <c r="O23" s="1003"/>
      <c r="P23" s="1013"/>
      <c r="Q23" s="1132">
        <v>11301</v>
      </c>
      <c r="R23" s="1126"/>
      <c r="S23" s="1126"/>
      <c r="T23" s="1126"/>
      <c r="U23" s="1126"/>
      <c r="V23" s="1126">
        <v>10568</v>
      </c>
      <c r="W23" s="1126"/>
      <c r="X23" s="1126"/>
      <c r="Y23" s="1126"/>
      <c r="Z23" s="1126"/>
      <c r="AA23" s="1126">
        <v>733</v>
      </c>
      <c r="AB23" s="1126"/>
      <c r="AC23" s="1126"/>
      <c r="AD23" s="1126"/>
      <c r="AE23" s="1133"/>
      <c r="AF23" s="1134">
        <v>483</v>
      </c>
      <c r="AG23" s="1126"/>
      <c r="AH23" s="1126"/>
      <c r="AI23" s="1126"/>
      <c r="AJ23" s="1135"/>
      <c r="AK23" s="1136"/>
      <c r="AL23" s="1137"/>
      <c r="AM23" s="1137"/>
      <c r="AN23" s="1137"/>
      <c r="AO23" s="1137"/>
      <c r="AP23" s="1126">
        <v>9225</v>
      </c>
      <c r="AQ23" s="1126"/>
      <c r="AR23" s="1126"/>
      <c r="AS23" s="1126"/>
      <c r="AT23" s="1126"/>
      <c r="AU23" s="1127"/>
      <c r="AV23" s="1127"/>
      <c r="AW23" s="1127"/>
      <c r="AX23" s="1127"/>
      <c r="AY23" s="1128"/>
      <c r="AZ23" s="1129" t="s">
        <v>233</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c r="A24" s="1125" t="s">
        <v>392</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c r="A25" s="1124" t="s">
        <v>393</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c r="A26" s="1060" t="s">
        <v>371</v>
      </c>
      <c r="B26" s="1061"/>
      <c r="C26" s="1061"/>
      <c r="D26" s="1061"/>
      <c r="E26" s="1061"/>
      <c r="F26" s="1061"/>
      <c r="G26" s="1061"/>
      <c r="H26" s="1061"/>
      <c r="I26" s="1061"/>
      <c r="J26" s="1061"/>
      <c r="K26" s="1061"/>
      <c r="L26" s="1061"/>
      <c r="M26" s="1061"/>
      <c r="N26" s="1061"/>
      <c r="O26" s="1061"/>
      <c r="P26" s="1062"/>
      <c r="Q26" s="1066" t="s">
        <v>394</v>
      </c>
      <c r="R26" s="1067"/>
      <c r="S26" s="1067"/>
      <c r="T26" s="1067"/>
      <c r="U26" s="1068"/>
      <c r="V26" s="1066" t="s">
        <v>395</v>
      </c>
      <c r="W26" s="1067"/>
      <c r="X26" s="1067"/>
      <c r="Y26" s="1067"/>
      <c r="Z26" s="1068"/>
      <c r="AA26" s="1066" t="s">
        <v>396</v>
      </c>
      <c r="AB26" s="1067"/>
      <c r="AC26" s="1067"/>
      <c r="AD26" s="1067"/>
      <c r="AE26" s="1067"/>
      <c r="AF26" s="1120" t="s">
        <v>397</v>
      </c>
      <c r="AG26" s="1073"/>
      <c r="AH26" s="1073"/>
      <c r="AI26" s="1073"/>
      <c r="AJ26" s="1121"/>
      <c r="AK26" s="1067" t="s">
        <v>398</v>
      </c>
      <c r="AL26" s="1067"/>
      <c r="AM26" s="1067"/>
      <c r="AN26" s="1067"/>
      <c r="AO26" s="1068"/>
      <c r="AP26" s="1066" t="s">
        <v>399</v>
      </c>
      <c r="AQ26" s="1067"/>
      <c r="AR26" s="1067"/>
      <c r="AS26" s="1067"/>
      <c r="AT26" s="1068"/>
      <c r="AU26" s="1066" t="s">
        <v>400</v>
      </c>
      <c r="AV26" s="1067"/>
      <c r="AW26" s="1067"/>
      <c r="AX26" s="1067"/>
      <c r="AY26" s="1068"/>
      <c r="AZ26" s="1066" t="s">
        <v>401</v>
      </c>
      <c r="BA26" s="1067"/>
      <c r="BB26" s="1067"/>
      <c r="BC26" s="1067"/>
      <c r="BD26" s="1068"/>
      <c r="BE26" s="1066" t="s">
        <v>378</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c r="A28" s="238">
        <v>1</v>
      </c>
      <c r="B28" s="1112" t="s">
        <v>402</v>
      </c>
      <c r="C28" s="1113"/>
      <c r="D28" s="1113"/>
      <c r="E28" s="1113"/>
      <c r="F28" s="1113"/>
      <c r="G28" s="1113"/>
      <c r="H28" s="1113"/>
      <c r="I28" s="1113"/>
      <c r="J28" s="1113"/>
      <c r="K28" s="1113"/>
      <c r="L28" s="1113"/>
      <c r="M28" s="1113"/>
      <c r="N28" s="1113"/>
      <c r="O28" s="1113"/>
      <c r="P28" s="1114"/>
      <c r="Q28" s="1115">
        <v>1593</v>
      </c>
      <c r="R28" s="1116"/>
      <c r="S28" s="1116"/>
      <c r="T28" s="1116"/>
      <c r="U28" s="1116"/>
      <c r="V28" s="1116">
        <v>1543</v>
      </c>
      <c r="W28" s="1116"/>
      <c r="X28" s="1116"/>
      <c r="Y28" s="1116"/>
      <c r="Z28" s="1116"/>
      <c r="AA28" s="1116">
        <v>50</v>
      </c>
      <c r="AB28" s="1116"/>
      <c r="AC28" s="1116"/>
      <c r="AD28" s="1116"/>
      <c r="AE28" s="1117"/>
      <c r="AF28" s="1118">
        <v>50</v>
      </c>
      <c r="AG28" s="1116"/>
      <c r="AH28" s="1116"/>
      <c r="AI28" s="1116"/>
      <c r="AJ28" s="1119"/>
      <c r="AK28" s="1107">
        <v>124</v>
      </c>
      <c r="AL28" s="1108"/>
      <c r="AM28" s="1108"/>
      <c r="AN28" s="1108"/>
      <c r="AO28" s="1108"/>
      <c r="AP28" s="1108" t="s">
        <v>585</v>
      </c>
      <c r="AQ28" s="1108"/>
      <c r="AR28" s="1108"/>
      <c r="AS28" s="1108"/>
      <c r="AT28" s="1108"/>
      <c r="AU28" s="1108" t="s">
        <v>585</v>
      </c>
      <c r="AV28" s="1108"/>
      <c r="AW28" s="1108"/>
      <c r="AX28" s="1108"/>
      <c r="AY28" s="1108"/>
      <c r="AZ28" s="1109" t="s">
        <v>585</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c r="A29" s="238">
        <v>2</v>
      </c>
      <c r="B29" s="1095" t="s">
        <v>403</v>
      </c>
      <c r="C29" s="1096"/>
      <c r="D29" s="1096"/>
      <c r="E29" s="1096"/>
      <c r="F29" s="1096"/>
      <c r="G29" s="1096"/>
      <c r="H29" s="1096"/>
      <c r="I29" s="1096"/>
      <c r="J29" s="1096"/>
      <c r="K29" s="1096"/>
      <c r="L29" s="1096"/>
      <c r="M29" s="1096"/>
      <c r="N29" s="1096"/>
      <c r="O29" s="1096"/>
      <c r="P29" s="1097"/>
      <c r="Q29" s="1103">
        <v>1213</v>
      </c>
      <c r="R29" s="1104"/>
      <c r="S29" s="1104"/>
      <c r="T29" s="1104"/>
      <c r="U29" s="1104"/>
      <c r="V29" s="1104">
        <v>1168</v>
      </c>
      <c r="W29" s="1104"/>
      <c r="X29" s="1104"/>
      <c r="Y29" s="1104"/>
      <c r="Z29" s="1104"/>
      <c r="AA29" s="1104">
        <v>45</v>
      </c>
      <c r="AB29" s="1104"/>
      <c r="AC29" s="1104"/>
      <c r="AD29" s="1104"/>
      <c r="AE29" s="1105"/>
      <c r="AF29" s="1100">
        <v>45</v>
      </c>
      <c r="AG29" s="1101"/>
      <c r="AH29" s="1101"/>
      <c r="AI29" s="1101"/>
      <c r="AJ29" s="1102"/>
      <c r="AK29" s="1045">
        <v>200</v>
      </c>
      <c r="AL29" s="1036"/>
      <c r="AM29" s="1036"/>
      <c r="AN29" s="1036"/>
      <c r="AO29" s="1036"/>
      <c r="AP29" s="1036" t="s">
        <v>585</v>
      </c>
      <c r="AQ29" s="1036"/>
      <c r="AR29" s="1036"/>
      <c r="AS29" s="1036"/>
      <c r="AT29" s="1036"/>
      <c r="AU29" s="1036" t="s">
        <v>585</v>
      </c>
      <c r="AV29" s="1036"/>
      <c r="AW29" s="1036"/>
      <c r="AX29" s="1036"/>
      <c r="AY29" s="1036"/>
      <c r="AZ29" s="1106" t="s">
        <v>585</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c r="A30" s="238">
        <v>3</v>
      </c>
      <c r="B30" s="1095" t="s">
        <v>404</v>
      </c>
      <c r="C30" s="1096"/>
      <c r="D30" s="1096"/>
      <c r="E30" s="1096"/>
      <c r="F30" s="1096"/>
      <c r="G30" s="1096"/>
      <c r="H30" s="1096"/>
      <c r="I30" s="1096"/>
      <c r="J30" s="1096"/>
      <c r="K30" s="1096"/>
      <c r="L30" s="1096"/>
      <c r="M30" s="1096"/>
      <c r="N30" s="1096"/>
      <c r="O30" s="1096"/>
      <c r="P30" s="1097"/>
      <c r="Q30" s="1103">
        <v>126</v>
      </c>
      <c r="R30" s="1104"/>
      <c r="S30" s="1104"/>
      <c r="T30" s="1104"/>
      <c r="U30" s="1104"/>
      <c r="V30" s="1104">
        <v>125</v>
      </c>
      <c r="W30" s="1104"/>
      <c r="X30" s="1104"/>
      <c r="Y30" s="1104"/>
      <c r="Z30" s="1104"/>
      <c r="AA30" s="1104">
        <v>1</v>
      </c>
      <c r="AB30" s="1104"/>
      <c r="AC30" s="1104"/>
      <c r="AD30" s="1104"/>
      <c r="AE30" s="1105"/>
      <c r="AF30" s="1100">
        <v>1</v>
      </c>
      <c r="AG30" s="1101"/>
      <c r="AH30" s="1101"/>
      <c r="AI30" s="1101"/>
      <c r="AJ30" s="1102"/>
      <c r="AK30" s="1045">
        <v>52</v>
      </c>
      <c r="AL30" s="1036"/>
      <c r="AM30" s="1036"/>
      <c r="AN30" s="1036"/>
      <c r="AO30" s="1036"/>
      <c r="AP30" s="1036" t="s">
        <v>585</v>
      </c>
      <c r="AQ30" s="1036"/>
      <c r="AR30" s="1036"/>
      <c r="AS30" s="1036"/>
      <c r="AT30" s="1036"/>
      <c r="AU30" s="1036" t="s">
        <v>585</v>
      </c>
      <c r="AV30" s="1036"/>
      <c r="AW30" s="1036"/>
      <c r="AX30" s="1036"/>
      <c r="AY30" s="1036"/>
      <c r="AZ30" s="1106" t="s">
        <v>585</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c r="A31" s="238">
        <v>4</v>
      </c>
      <c r="B31" s="1095" t="s">
        <v>405</v>
      </c>
      <c r="C31" s="1096"/>
      <c r="D31" s="1096"/>
      <c r="E31" s="1096"/>
      <c r="F31" s="1096"/>
      <c r="G31" s="1096"/>
      <c r="H31" s="1096"/>
      <c r="I31" s="1096"/>
      <c r="J31" s="1096"/>
      <c r="K31" s="1096"/>
      <c r="L31" s="1096"/>
      <c r="M31" s="1096"/>
      <c r="N31" s="1096"/>
      <c r="O31" s="1096"/>
      <c r="P31" s="1097"/>
      <c r="Q31" s="1103">
        <v>399</v>
      </c>
      <c r="R31" s="1104"/>
      <c r="S31" s="1104"/>
      <c r="T31" s="1104"/>
      <c r="U31" s="1104"/>
      <c r="V31" s="1104">
        <v>398</v>
      </c>
      <c r="W31" s="1104"/>
      <c r="X31" s="1104"/>
      <c r="Y31" s="1104"/>
      <c r="Z31" s="1104"/>
      <c r="AA31" s="1104">
        <v>1</v>
      </c>
      <c r="AB31" s="1104"/>
      <c r="AC31" s="1104"/>
      <c r="AD31" s="1104"/>
      <c r="AE31" s="1105"/>
      <c r="AF31" s="1100">
        <v>358</v>
      </c>
      <c r="AG31" s="1101"/>
      <c r="AH31" s="1101"/>
      <c r="AI31" s="1101"/>
      <c r="AJ31" s="1102"/>
      <c r="AK31" s="1045">
        <v>235</v>
      </c>
      <c r="AL31" s="1036"/>
      <c r="AM31" s="1036"/>
      <c r="AN31" s="1036"/>
      <c r="AO31" s="1036"/>
      <c r="AP31" s="1036">
        <v>2304</v>
      </c>
      <c r="AQ31" s="1036"/>
      <c r="AR31" s="1036"/>
      <c r="AS31" s="1036"/>
      <c r="AT31" s="1036"/>
      <c r="AU31" s="1036">
        <v>1159</v>
      </c>
      <c r="AV31" s="1036"/>
      <c r="AW31" s="1036"/>
      <c r="AX31" s="1036"/>
      <c r="AY31" s="1036"/>
      <c r="AZ31" s="1106" t="s">
        <v>585</v>
      </c>
      <c r="BA31" s="1106"/>
      <c r="BB31" s="1106"/>
      <c r="BC31" s="1106"/>
      <c r="BD31" s="1106"/>
      <c r="BE31" s="1037" t="s">
        <v>406</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c r="A32" s="238">
        <v>5</v>
      </c>
      <c r="B32" s="1095" t="s">
        <v>407</v>
      </c>
      <c r="C32" s="1096"/>
      <c r="D32" s="1096"/>
      <c r="E32" s="1096"/>
      <c r="F32" s="1096"/>
      <c r="G32" s="1096"/>
      <c r="H32" s="1096"/>
      <c r="I32" s="1096"/>
      <c r="J32" s="1096"/>
      <c r="K32" s="1096"/>
      <c r="L32" s="1096"/>
      <c r="M32" s="1096"/>
      <c r="N32" s="1096"/>
      <c r="O32" s="1096"/>
      <c r="P32" s="1097"/>
      <c r="Q32" s="1103">
        <v>13</v>
      </c>
      <c r="R32" s="1104"/>
      <c r="S32" s="1104"/>
      <c r="T32" s="1104"/>
      <c r="U32" s="1104"/>
      <c r="V32" s="1104">
        <v>13</v>
      </c>
      <c r="W32" s="1104"/>
      <c r="X32" s="1104"/>
      <c r="Y32" s="1104"/>
      <c r="Z32" s="1104"/>
      <c r="AA32" s="1104">
        <v>0</v>
      </c>
      <c r="AB32" s="1104"/>
      <c r="AC32" s="1104"/>
      <c r="AD32" s="1104"/>
      <c r="AE32" s="1105"/>
      <c r="AF32" s="1100">
        <v>0</v>
      </c>
      <c r="AG32" s="1101"/>
      <c r="AH32" s="1101"/>
      <c r="AI32" s="1101"/>
      <c r="AJ32" s="1102"/>
      <c r="AK32" s="1045">
        <v>11</v>
      </c>
      <c r="AL32" s="1036"/>
      <c r="AM32" s="1036"/>
      <c r="AN32" s="1036"/>
      <c r="AO32" s="1036"/>
      <c r="AP32" s="1036">
        <v>30</v>
      </c>
      <c r="AQ32" s="1036"/>
      <c r="AR32" s="1036"/>
      <c r="AS32" s="1036"/>
      <c r="AT32" s="1036"/>
      <c r="AU32" s="1036">
        <v>30</v>
      </c>
      <c r="AV32" s="1036"/>
      <c r="AW32" s="1036"/>
      <c r="AX32" s="1036"/>
      <c r="AY32" s="1036"/>
      <c r="AZ32" s="1106" t="s">
        <v>585</v>
      </c>
      <c r="BA32" s="1106"/>
      <c r="BB32" s="1106"/>
      <c r="BC32" s="1106"/>
      <c r="BD32" s="1106"/>
      <c r="BE32" s="1037" t="s">
        <v>408</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c r="A33" s="238">
        <v>6</v>
      </c>
      <c r="B33" s="1095" t="s">
        <v>409</v>
      </c>
      <c r="C33" s="1096"/>
      <c r="D33" s="1096"/>
      <c r="E33" s="1096"/>
      <c r="F33" s="1096"/>
      <c r="G33" s="1096"/>
      <c r="H33" s="1096"/>
      <c r="I33" s="1096"/>
      <c r="J33" s="1096"/>
      <c r="K33" s="1096"/>
      <c r="L33" s="1096"/>
      <c r="M33" s="1096"/>
      <c r="N33" s="1096"/>
      <c r="O33" s="1096"/>
      <c r="P33" s="1097"/>
      <c r="Q33" s="1103">
        <v>543</v>
      </c>
      <c r="R33" s="1104"/>
      <c r="S33" s="1104"/>
      <c r="T33" s="1104"/>
      <c r="U33" s="1104"/>
      <c r="V33" s="1104">
        <v>542</v>
      </c>
      <c r="W33" s="1104"/>
      <c r="X33" s="1104"/>
      <c r="Y33" s="1104"/>
      <c r="Z33" s="1104"/>
      <c r="AA33" s="1104">
        <v>1</v>
      </c>
      <c r="AB33" s="1104"/>
      <c r="AC33" s="1104"/>
      <c r="AD33" s="1104"/>
      <c r="AE33" s="1105"/>
      <c r="AF33" s="1100">
        <v>1</v>
      </c>
      <c r="AG33" s="1101"/>
      <c r="AH33" s="1101"/>
      <c r="AI33" s="1101"/>
      <c r="AJ33" s="1102"/>
      <c r="AK33" s="1045">
        <v>142</v>
      </c>
      <c r="AL33" s="1036"/>
      <c r="AM33" s="1036"/>
      <c r="AN33" s="1036"/>
      <c r="AO33" s="1036"/>
      <c r="AP33" s="1036">
        <v>1272</v>
      </c>
      <c r="AQ33" s="1036"/>
      <c r="AR33" s="1036"/>
      <c r="AS33" s="1036"/>
      <c r="AT33" s="1036"/>
      <c r="AU33" s="1036">
        <v>1228</v>
      </c>
      <c r="AV33" s="1036"/>
      <c r="AW33" s="1036"/>
      <c r="AX33" s="1036"/>
      <c r="AY33" s="1036"/>
      <c r="AZ33" s="1106" t="s">
        <v>585</v>
      </c>
      <c r="BA33" s="1106"/>
      <c r="BB33" s="1106"/>
      <c r="BC33" s="1106"/>
      <c r="BD33" s="1106"/>
      <c r="BE33" s="1037" t="s">
        <v>408</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410</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c r="A63" s="236" t="s">
        <v>390</v>
      </c>
      <c r="B63" s="1002" t="s">
        <v>411</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454</v>
      </c>
      <c r="AG63" s="1024"/>
      <c r="AH63" s="1024"/>
      <c r="AI63" s="1024"/>
      <c r="AJ63" s="1087"/>
      <c r="AK63" s="1088"/>
      <c r="AL63" s="1028"/>
      <c r="AM63" s="1028"/>
      <c r="AN63" s="1028"/>
      <c r="AO63" s="1028"/>
      <c r="AP63" s="1024">
        <v>3606</v>
      </c>
      <c r="AQ63" s="1024"/>
      <c r="AR63" s="1024"/>
      <c r="AS63" s="1024"/>
      <c r="AT63" s="1024"/>
      <c r="AU63" s="1024">
        <v>2417</v>
      </c>
      <c r="AV63" s="1024"/>
      <c r="AW63" s="1024"/>
      <c r="AX63" s="1024"/>
      <c r="AY63" s="1024"/>
      <c r="AZ63" s="1082"/>
      <c r="BA63" s="1082"/>
      <c r="BB63" s="1082"/>
      <c r="BC63" s="1082"/>
      <c r="BD63" s="1082"/>
      <c r="BE63" s="1025"/>
      <c r="BF63" s="1025"/>
      <c r="BG63" s="1025"/>
      <c r="BH63" s="1025"/>
      <c r="BI63" s="1026"/>
      <c r="BJ63" s="1083" t="s">
        <v>233</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c r="A66" s="1060" t="s">
        <v>413</v>
      </c>
      <c r="B66" s="1061"/>
      <c r="C66" s="1061"/>
      <c r="D66" s="1061"/>
      <c r="E66" s="1061"/>
      <c r="F66" s="1061"/>
      <c r="G66" s="1061"/>
      <c r="H66" s="1061"/>
      <c r="I66" s="1061"/>
      <c r="J66" s="1061"/>
      <c r="K66" s="1061"/>
      <c r="L66" s="1061"/>
      <c r="M66" s="1061"/>
      <c r="N66" s="1061"/>
      <c r="O66" s="1061"/>
      <c r="P66" s="1062"/>
      <c r="Q66" s="1066" t="s">
        <v>414</v>
      </c>
      <c r="R66" s="1067"/>
      <c r="S66" s="1067"/>
      <c r="T66" s="1067"/>
      <c r="U66" s="1068"/>
      <c r="V66" s="1066" t="s">
        <v>395</v>
      </c>
      <c r="W66" s="1067"/>
      <c r="X66" s="1067"/>
      <c r="Y66" s="1067"/>
      <c r="Z66" s="1068"/>
      <c r="AA66" s="1066" t="s">
        <v>396</v>
      </c>
      <c r="AB66" s="1067"/>
      <c r="AC66" s="1067"/>
      <c r="AD66" s="1067"/>
      <c r="AE66" s="1068"/>
      <c r="AF66" s="1072" t="s">
        <v>397</v>
      </c>
      <c r="AG66" s="1073"/>
      <c r="AH66" s="1073"/>
      <c r="AI66" s="1073"/>
      <c r="AJ66" s="1074"/>
      <c r="AK66" s="1066" t="s">
        <v>415</v>
      </c>
      <c r="AL66" s="1061"/>
      <c r="AM66" s="1061"/>
      <c r="AN66" s="1061"/>
      <c r="AO66" s="1062"/>
      <c r="AP66" s="1066" t="s">
        <v>416</v>
      </c>
      <c r="AQ66" s="1067"/>
      <c r="AR66" s="1067"/>
      <c r="AS66" s="1067"/>
      <c r="AT66" s="1068"/>
      <c r="AU66" s="1066" t="s">
        <v>417</v>
      </c>
      <c r="AV66" s="1067"/>
      <c r="AW66" s="1067"/>
      <c r="AX66" s="1067"/>
      <c r="AY66" s="1068"/>
      <c r="AZ66" s="1066" t="s">
        <v>378</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c r="A68" s="232">
        <v>1</v>
      </c>
      <c r="B68" s="1050" t="s">
        <v>576</v>
      </c>
      <c r="C68" s="1051"/>
      <c r="D68" s="1051"/>
      <c r="E68" s="1051"/>
      <c r="F68" s="1051"/>
      <c r="G68" s="1051"/>
      <c r="H68" s="1051"/>
      <c r="I68" s="1051"/>
      <c r="J68" s="1051"/>
      <c r="K68" s="1051"/>
      <c r="L68" s="1051"/>
      <c r="M68" s="1051"/>
      <c r="N68" s="1051"/>
      <c r="O68" s="1051"/>
      <c r="P68" s="1052"/>
      <c r="Q68" s="1053">
        <v>12284</v>
      </c>
      <c r="R68" s="1047"/>
      <c r="S68" s="1047"/>
      <c r="T68" s="1047"/>
      <c r="U68" s="1047"/>
      <c r="V68" s="1047">
        <v>11939</v>
      </c>
      <c r="W68" s="1047"/>
      <c r="X68" s="1047"/>
      <c r="Y68" s="1047"/>
      <c r="Z68" s="1047"/>
      <c r="AA68" s="1047">
        <v>344</v>
      </c>
      <c r="AB68" s="1047"/>
      <c r="AC68" s="1047"/>
      <c r="AD68" s="1047"/>
      <c r="AE68" s="1047"/>
      <c r="AF68" s="1047">
        <v>344</v>
      </c>
      <c r="AG68" s="1047"/>
      <c r="AH68" s="1047"/>
      <c r="AI68" s="1047"/>
      <c r="AJ68" s="1047"/>
      <c r="AK68" s="1047">
        <v>534</v>
      </c>
      <c r="AL68" s="1047"/>
      <c r="AM68" s="1047"/>
      <c r="AN68" s="1047"/>
      <c r="AO68" s="1047"/>
      <c r="AP68" s="1047">
        <v>0</v>
      </c>
      <c r="AQ68" s="1047"/>
      <c r="AR68" s="1047"/>
      <c r="AS68" s="1047"/>
      <c r="AT68" s="1047"/>
      <c r="AU68" s="1047" t="s">
        <v>584</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c r="A69" s="234">
        <v>2</v>
      </c>
      <c r="B69" s="1039" t="s">
        <v>577</v>
      </c>
      <c r="C69" s="1040"/>
      <c r="D69" s="1040"/>
      <c r="E69" s="1040"/>
      <c r="F69" s="1040"/>
      <c r="G69" s="1040"/>
      <c r="H69" s="1040"/>
      <c r="I69" s="1040"/>
      <c r="J69" s="1040"/>
      <c r="K69" s="1040"/>
      <c r="L69" s="1040"/>
      <c r="M69" s="1040"/>
      <c r="N69" s="1040"/>
      <c r="O69" s="1040"/>
      <c r="P69" s="1041"/>
      <c r="Q69" s="1042">
        <v>447</v>
      </c>
      <c r="R69" s="1036"/>
      <c r="S69" s="1036"/>
      <c r="T69" s="1036"/>
      <c r="U69" s="1036"/>
      <c r="V69" s="1036">
        <v>443</v>
      </c>
      <c r="W69" s="1036"/>
      <c r="X69" s="1036"/>
      <c r="Y69" s="1036"/>
      <c r="Z69" s="1036"/>
      <c r="AA69" s="1036">
        <v>4</v>
      </c>
      <c r="AB69" s="1036"/>
      <c r="AC69" s="1036"/>
      <c r="AD69" s="1036"/>
      <c r="AE69" s="1036"/>
      <c r="AF69" s="1036">
        <v>4</v>
      </c>
      <c r="AG69" s="1036"/>
      <c r="AH69" s="1036"/>
      <c r="AI69" s="1036"/>
      <c r="AJ69" s="1036"/>
      <c r="AK69" s="1036">
        <v>3</v>
      </c>
      <c r="AL69" s="1036"/>
      <c r="AM69" s="1036"/>
      <c r="AN69" s="1036"/>
      <c r="AO69" s="1036"/>
      <c r="AP69" s="1036">
        <v>64</v>
      </c>
      <c r="AQ69" s="1036"/>
      <c r="AR69" s="1036"/>
      <c r="AS69" s="1036"/>
      <c r="AT69" s="1036"/>
      <c r="AU69" s="1036">
        <v>29</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c r="A70" s="234">
        <v>3</v>
      </c>
      <c r="B70" s="1039" t="s">
        <v>578</v>
      </c>
      <c r="C70" s="1040"/>
      <c r="D70" s="1040"/>
      <c r="E70" s="1040"/>
      <c r="F70" s="1040"/>
      <c r="G70" s="1040"/>
      <c r="H70" s="1040"/>
      <c r="I70" s="1040"/>
      <c r="J70" s="1040"/>
      <c r="K70" s="1040"/>
      <c r="L70" s="1040"/>
      <c r="M70" s="1040"/>
      <c r="N70" s="1040"/>
      <c r="O70" s="1040"/>
      <c r="P70" s="1041"/>
      <c r="Q70" s="1042">
        <v>477</v>
      </c>
      <c r="R70" s="1036"/>
      <c r="S70" s="1036"/>
      <c r="T70" s="1036"/>
      <c r="U70" s="1036"/>
      <c r="V70" s="1036">
        <v>444</v>
      </c>
      <c r="W70" s="1036"/>
      <c r="X70" s="1036"/>
      <c r="Y70" s="1036"/>
      <c r="Z70" s="1036"/>
      <c r="AA70" s="1036">
        <v>33</v>
      </c>
      <c r="AB70" s="1036"/>
      <c r="AC70" s="1036"/>
      <c r="AD70" s="1036"/>
      <c r="AE70" s="1036"/>
      <c r="AF70" s="1036">
        <v>33</v>
      </c>
      <c r="AG70" s="1036"/>
      <c r="AH70" s="1036"/>
      <c r="AI70" s="1036"/>
      <c r="AJ70" s="1036"/>
      <c r="AK70" s="1036">
        <v>31</v>
      </c>
      <c r="AL70" s="1036"/>
      <c r="AM70" s="1036"/>
      <c r="AN70" s="1036"/>
      <c r="AO70" s="1036"/>
      <c r="AP70" s="1036">
        <v>0</v>
      </c>
      <c r="AQ70" s="1036"/>
      <c r="AR70" s="1036"/>
      <c r="AS70" s="1036"/>
      <c r="AT70" s="1036"/>
      <c r="AU70" s="1036" t="s">
        <v>584</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c r="A71" s="234">
        <v>4</v>
      </c>
      <c r="B71" s="1039" t="s">
        <v>579</v>
      </c>
      <c r="C71" s="1040"/>
      <c r="D71" s="1040"/>
      <c r="E71" s="1040"/>
      <c r="F71" s="1040"/>
      <c r="G71" s="1040"/>
      <c r="H71" s="1040"/>
      <c r="I71" s="1040"/>
      <c r="J71" s="1040"/>
      <c r="K71" s="1040"/>
      <c r="L71" s="1040"/>
      <c r="M71" s="1040"/>
      <c r="N71" s="1040"/>
      <c r="O71" s="1040"/>
      <c r="P71" s="1041"/>
      <c r="Q71" s="1042">
        <v>50</v>
      </c>
      <c r="R71" s="1036"/>
      <c r="S71" s="1036"/>
      <c r="T71" s="1036"/>
      <c r="U71" s="1036"/>
      <c r="V71" s="1036">
        <v>41</v>
      </c>
      <c r="W71" s="1036"/>
      <c r="X71" s="1036"/>
      <c r="Y71" s="1036"/>
      <c r="Z71" s="1036"/>
      <c r="AA71" s="1036">
        <v>9</v>
      </c>
      <c r="AB71" s="1036"/>
      <c r="AC71" s="1036"/>
      <c r="AD71" s="1036"/>
      <c r="AE71" s="1036"/>
      <c r="AF71" s="1036">
        <v>9</v>
      </c>
      <c r="AG71" s="1036"/>
      <c r="AH71" s="1036"/>
      <c r="AI71" s="1036"/>
      <c r="AJ71" s="1036"/>
      <c r="AK71" s="1036">
        <v>5</v>
      </c>
      <c r="AL71" s="1036"/>
      <c r="AM71" s="1036"/>
      <c r="AN71" s="1036"/>
      <c r="AO71" s="1036"/>
      <c r="AP71" s="1036">
        <v>0</v>
      </c>
      <c r="AQ71" s="1036"/>
      <c r="AR71" s="1036"/>
      <c r="AS71" s="1036"/>
      <c r="AT71" s="1036"/>
      <c r="AU71" s="1036" t="s">
        <v>584</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c r="A72" s="234">
        <v>5</v>
      </c>
      <c r="B72" s="1039" t="s">
        <v>580</v>
      </c>
      <c r="C72" s="1040"/>
      <c r="D72" s="1040"/>
      <c r="E72" s="1040"/>
      <c r="F72" s="1040"/>
      <c r="G72" s="1040"/>
      <c r="H72" s="1040"/>
      <c r="I72" s="1040"/>
      <c r="J72" s="1040"/>
      <c r="K72" s="1040"/>
      <c r="L72" s="1040"/>
      <c r="M72" s="1040"/>
      <c r="N72" s="1040"/>
      <c r="O72" s="1040"/>
      <c r="P72" s="1041"/>
      <c r="Q72" s="1042">
        <v>551</v>
      </c>
      <c r="R72" s="1036"/>
      <c r="S72" s="1036"/>
      <c r="T72" s="1036"/>
      <c r="U72" s="1036"/>
      <c r="V72" s="1036">
        <v>501</v>
      </c>
      <c r="W72" s="1036"/>
      <c r="X72" s="1036"/>
      <c r="Y72" s="1036"/>
      <c r="Z72" s="1036"/>
      <c r="AA72" s="1036">
        <v>50</v>
      </c>
      <c r="AB72" s="1036"/>
      <c r="AC72" s="1036"/>
      <c r="AD72" s="1036"/>
      <c r="AE72" s="1036"/>
      <c r="AF72" s="1036">
        <v>50</v>
      </c>
      <c r="AG72" s="1036"/>
      <c r="AH72" s="1036"/>
      <c r="AI72" s="1036"/>
      <c r="AJ72" s="1036"/>
      <c r="AK72" s="1036">
        <v>24</v>
      </c>
      <c r="AL72" s="1036"/>
      <c r="AM72" s="1036"/>
      <c r="AN72" s="1036"/>
      <c r="AO72" s="1036"/>
      <c r="AP72" s="1036">
        <v>1</v>
      </c>
      <c r="AQ72" s="1036"/>
      <c r="AR72" s="1036"/>
      <c r="AS72" s="1036"/>
      <c r="AT72" s="1036"/>
      <c r="AU72" s="1036">
        <v>0</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c r="A73" s="234">
        <v>6</v>
      </c>
      <c r="B73" s="1039" t="s">
        <v>581</v>
      </c>
      <c r="C73" s="1040"/>
      <c r="D73" s="1040"/>
      <c r="E73" s="1040"/>
      <c r="F73" s="1040"/>
      <c r="G73" s="1040"/>
      <c r="H73" s="1040"/>
      <c r="I73" s="1040"/>
      <c r="J73" s="1040"/>
      <c r="K73" s="1040"/>
      <c r="L73" s="1040"/>
      <c r="M73" s="1040"/>
      <c r="N73" s="1040"/>
      <c r="O73" s="1040"/>
      <c r="P73" s="1041"/>
      <c r="Q73" s="1042">
        <v>18</v>
      </c>
      <c r="R73" s="1036"/>
      <c r="S73" s="1036"/>
      <c r="T73" s="1036"/>
      <c r="U73" s="1036"/>
      <c r="V73" s="1036">
        <v>16</v>
      </c>
      <c r="W73" s="1036"/>
      <c r="X73" s="1036"/>
      <c r="Y73" s="1036"/>
      <c r="Z73" s="1036"/>
      <c r="AA73" s="1036">
        <v>1</v>
      </c>
      <c r="AB73" s="1036"/>
      <c r="AC73" s="1036"/>
      <c r="AD73" s="1036"/>
      <c r="AE73" s="1036"/>
      <c r="AF73" s="1036">
        <v>1</v>
      </c>
      <c r="AG73" s="1036"/>
      <c r="AH73" s="1036"/>
      <c r="AI73" s="1036"/>
      <c r="AJ73" s="1036"/>
      <c r="AK73" s="1036" t="s">
        <v>584</v>
      </c>
      <c r="AL73" s="1036"/>
      <c r="AM73" s="1036"/>
      <c r="AN73" s="1036"/>
      <c r="AO73" s="1036"/>
      <c r="AP73" s="1036">
        <v>83</v>
      </c>
      <c r="AQ73" s="1036"/>
      <c r="AR73" s="1036"/>
      <c r="AS73" s="1036"/>
      <c r="AT73" s="1036"/>
      <c r="AU73" s="1036">
        <v>30</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c r="A74" s="234">
        <v>7</v>
      </c>
      <c r="B74" s="1039" t="s">
        <v>582</v>
      </c>
      <c r="C74" s="1040"/>
      <c r="D74" s="1040"/>
      <c r="E74" s="1040"/>
      <c r="F74" s="1040"/>
      <c r="G74" s="1040"/>
      <c r="H74" s="1040"/>
      <c r="I74" s="1040"/>
      <c r="J74" s="1040"/>
      <c r="K74" s="1040"/>
      <c r="L74" s="1040"/>
      <c r="M74" s="1040"/>
      <c r="N74" s="1040"/>
      <c r="O74" s="1040"/>
      <c r="P74" s="1041"/>
      <c r="Q74" s="1042">
        <v>89</v>
      </c>
      <c r="R74" s="1036"/>
      <c r="S74" s="1036"/>
      <c r="T74" s="1036"/>
      <c r="U74" s="1036"/>
      <c r="V74" s="1036">
        <v>84</v>
      </c>
      <c r="W74" s="1036"/>
      <c r="X74" s="1036"/>
      <c r="Y74" s="1036"/>
      <c r="Z74" s="1036"/>
      <c r="AA74" s="1036">
        <v>5</v>
      </c>
      <c r="AB74" s="1036"/>
      <c r="AC74" s="1036"/>
      <c r="AD74" s="1036"/>
      <c r="AE74" s="1036"/>
      <c r="AF74" s="1036">
        <v>5</v>
      </c>
      <c r="AG74" s="1036"/>
      <c r="AH74" s="1036"/>
      <c r="AI74" s="1036"/>
      <c r="AJ74" s="1036"/>
      <c r="AK74" s="1036">
        <v>5</v>
      </c>
      <c r="AL74" s="1036"/>
      <c r="AM74" s="1036"/>
      <c r="AN74" s="1036"/>
      <c r="AO74" s="1036"/>
      <c r="AP74" s="1036">
        <v>0</v>
      </c>
      <c r="AQ74" s="1036"/>
      <c r="AR74" s="1036"/>
      <c r="AS74" s="1036"/>
      <c r="AT74" s="1036"/>
      <c r="AU74" s="1036" t="s">
        <v>584</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c r="A75" s="234">
        <v>8</v>
      </c>
      <c r="B75" s="1039" t="s">
        <v>583</v>
      </c>
      <c r="C75" s="1040"/>
      <c r="D75" s="1040"/>
      <c r="E75" s="1040"/>
      <c r="F75" s="1040"/>
      <c r="G75" s="1040"/>
      <c r="H75" s="1040"/>
      <c r="I75" s="1040"/>
      <c r="J75" s="1040"/>
      <c r="K75" s="1040"/>
      <c r="L75" s="1040"/>
      <c r="M75" s="1040"/>
      <c r="N75" s="1040"/>
      <c r="O75" s="1040"/>
      <c r="P75" s="1041"/>
      <c r="Q75" s="1043">
        <v>285945</v>
      </c>
      <c r="R75" s="1044"/>
      <c r="S75" s="1044"/>
      <c r="T75" s="1044"/>
      <c r="U75" s="1045"/>
      <c r="V75" s="1046">
        <v>277863</v>
      </c>
      <c r="W75" s="1044"/>
      <c r="X75" s="1044"/>
      <c r="Y75" s="1044"/>
      <c r="Z75" s="1045"/>
      <c r="AA75" s="1046">
        <v>8082</v>
      </c>
      <c r="AB75" s="1044"/>
      <c r="AC75" s="1044"/>
      <c r="AD75" s="1044"/>
      <c r="AE75" s="1045"/>
      <c r="AF75" s="1046">
        <v>8082</v>
      </c>
      <c r="AG75" s="1044"/>
      <c r="AH75" s="1044"/>
      <c r="AI75" s="1044"/>
      <c r="AJ75" s="1045"/>
      <c r="AK75" s="1046">
        <v>0</v>
      </c>
      <c r="AL75" s="1044"/>
      <c r="AM75" s="1044"/>
      <c r="AN75" s="1044"/>
      <c r="AO75" s="1045"/>
      <c r="AP75" s="1046">
        <v>0</v>
      </c>
      <c r="AQ75" s="1044"/>
      <c r="AR75" s="1044"/>
      <c r="AS75" s="1044"/>
      <c r="AT75" s="1045"/>
      <c r="AU75" s="1046" t="s">
        <v>584</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c r="A88" s="236" t="s">
        <v>390</v>
      </c>
      <c r="B88" s="1002" t="s">
        <v>418</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8528</v>
      </c>
      <c r="AG88" s="1024"/>
      <c r="AH88" s="1024"/>
      <c r="AI88" s="1024"/>
      <c r="AJ88" s="1024"/>
      <c r="AK88" s="1028"/>
      <c r="AL88" s="1028"/>
      <c r="AM88" s="1028"/>
      <c r="AN88" s="1028"/>
      <c r="AO88" s="1028"/>
      <c r="AP88" s="1024">
        <v>148</v>
      </c>
      <c r="AQ88" s="1024"/>
      <c r="AR88" s="1024"/>
      <c r="AS88" s="1024"/>
      <c r="AT88" s="1024"/>
      <c r="AU88" s="1024">
        <v>59</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1002" t="s">
        <v>419</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0" t="s">
        <v>426</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427</v>
      </c>
      <c r="AB109" s="961"/>
      <c r="AC109" s="961"/>
      <c r="AD109" s="961"/>
      <c r="AE109" s="962"/>
      <c r="AF109" s="963" t="s">
        <v>428</v>
      </c>
      <c r="AG109" s="961"/>
      <c r="AH109" s="961"/>
      <c r="AI109" s="961"/>
      <c r="AJ109" s="962"/>
      <c r="AK109" s="963" t="s">
        <v>305</v>
      </c>
      <c r="AL109" s="961"/>
      <c r="AM109" s="961"/>
      <c r="AN109" s="961"/>
      <c r="AO109" s="962"/>
      <c r="AP109" s="963" t="s">
        <v>429</v>
      </c>
      <c r="AQ109" s="961"/>
      <c r="AR109" s="961"/>
      <c r="AS109" s="961"/>
      <c r="AT109" s="994"/>
      <c r="AU109" s="960" t="s">
        <v>426</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427</v>
      </c>
      <c r="BR109" s="961"/>
      <c r="BS109" s="961"/>
      <c r="BT109" s="961"/>
      <c r="BU109" s="962"/>
      <c r="BV109" s="963" t="s">
        <v>428</v>
      </c>
      <c r="BW109" s="961"/>
      <c r="BX109" s="961"/>
      <c r="BY109" s="961"/>
      <c r="BZ109" s="962"/>
      <c r="CA109" s="963" t="s">
        <v>305</v>
      </c>
      <c r="CB109" s="961"/>
      <c r="CC109" s="961"/>
      <c r="CD109" s="961"/>
      <c r="CE109" s="962"/>
      <c r="CF109" s="1001" t="s">
        <v>429</v>
      </c>
      <c r="CG109" s="1001"/>
      <c r="CH109" s="1001"/>
      <c r="CI109" s="1001"/>
      <c r="CJ109" s="1001"/>
      <c r="CK109" s="963" t="s">
        <v>430</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427</v>
      </c>
      <c r="DH109" s="961"/>
      <c r="DI109" s="961"/>
      <c r="DJ109" s="961"/>
      <c r="DK109" s="962"/>
      <c r="DL109" s="963" t="s">
        <v>428</v>
      </c>
      <c r="DM109" s="961"/>
      <c r="DN109" s="961"/>
      <c r="DO109" s="961"/>
      <c r="DP109" s="962"/>
      <c r="DQ109" s="963" t="s">
        <v>305</v>
      </c>
      <c r="DR109" s="961"/>
      <c r="DS109" s="961"/>
      <c r="DT109" s="961"/>
      <c r="DU109" s="962"/>
      <c r="DV109" s="963" t="s">
        <v>429</v>
      </c>
      <c r="DW109" s="961"/>
      <c r="DX109" s="961"/>
      <c r="DY109" s="961"/>
      <c r="DZ109" s="994"/>
    </row>
    <row r="110" spans="1:131" s="226" customFormat="1" ht="26.25" customHeight="1">
      <c r="A110" s="872" t="s">
        <v>431</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811684</v>
      </c>
      <c r="AB110" s="954"/>
      <c r="AC110" s="954"/>
      <c r="AD110" s="954"/>
      <c r="AE110" s="955"/>
      <c r="AF110" s="956">
        <v>806615</v>
      </c>
      <c r="AG110" s="954"/>
      <c r="AH110" s="954"/>
      <c r="AI110" s="954"/>
      <c r="AJ110" s="955"/>
      <c r="AK110" s="956">
        <v>801662</v>
      </c>
      <c r="AL110" s="954"/>
      <c r="AM110" s="954"/>
      <c r="AN110" s="954"/>
      <c r="AO110" s="955"/>
      <c r="AP110" s="957">
        <v>17.7</v>
      </c>
      <c r="AQ110" s="958"/>
      <c r="AR110" s="958"/>
      <c r="AS110" s="958"/>
      <c r="AT110" s="959"/>
      <c r="AU110" s="995" t="s">
        <v>73</v>
      </c>
      <c r="AV110" s="996"/>
      <c r="AW110" s="996"/>
      <c r="AX110" s="996"/>
      <c r="AY110" s="996"/>
      <c r="AZ110" s="925" t="s">
        <v>432</v>
      </c>
      <c r="BA110" s="873"/>
      <c r="BB110" s="873"/>
      <c r="BC110" s="873"/>
      <c r="BD110" s="873"/>
      <c r="BE110" s="873"/>
      <c r="BF110" s="873"/>
      <c r="BG110" s="873"/>
      <c r="BH110" s="873"/>
      <c r="BI110" s="873"/>
      <c r="BJ110" s="873"/>
      <c r="BK110" s="873"/>
      <c r="BL110" s="873"/>
      <c r="BM110" s="873"/>
      <c r="BN110" s="873"/>
      <c r="BO110" s="873"/>
      <c r="BP110" s="874"/>
      <c r="BQ110" s="926">
        <v>7880199</v>
      </c>
      <c r="BR110" s="907"/>
      <c r="BS110" s="907"/>
      <c r="BT110" s="907"/>
      <c r="BU110" s="907"/>
      <c r="BV110" s="907">
        <v>8296765</v>
      </c>
      <c r="BW110" s="907"/>
      <c r="BX110" s="907"/>
      <c r="BY110" s="907"/>
      <c r="BZ110" s="907"/>
      <c r="CA110" s="907">
        <v>9225189</v>
      </c>
      <c r="CB110" s="907"/>
      <c r="CC110" s="907"/>
      <c r="CD110" s="907"/>
      <c r="CE110" s="907"/>
      <c r="CF110" s="931">
        <v>204.2</v>
      </c>
      <c r="CG110" s="932"/>
      <c r="CH110" s="932"/>
      <c r="CI110" s="932"/>
      <c r="CJ110" s="932"/>
      <c r="CK110" s="991" t="s">
        <v>433</v>
      </c>
      <c r="CL110" s="884"/>
      <c r="CM110" s="925" t="s">
        <v>434</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233</v>
      </c>
      <c r="DH110" s="907"/>
      <c r="DI110" s="907"/>
      <c r="DJ110" s="907"/>
      <c r="DK110" s="907"/>
      <c r="DL110" s="907" t="s">
        <v>233</v>
      </c>
      <c r="DM110" s="907"/>
      <c r="DN110" s="907"/>
      <c r="DO110" s="907"/>
      <c r="DP110" s="907"/>
      <c r="DQ110" s="907" t="s">
        <v>233</v>
      </c>
      <c r="DR110" s="907"/>
      <c r="DS110" s="907"/>
      <c r="DT110" s="907"/>
      <c r="DU110" s="907"/>
      <c r="DV110" s="908" t="s">
        <v>233</v>
      </c>
      <c r="DW110" s="908"/>
      <c r="DX110" s="908"/>
      <c r="DY110" s="908"/>
      <c r="DZ110" s="909"/>
    </row>
    <row r="111" spans="1:131" s="226" customFormat="1" ht="26.25" customHeight="1">
      <c r="A111" s="839" t="s">
        <v>435</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233</v>
      </c>
      <c r="AB111" s="984"/>
      <c r="AC111" s="984"/>
      <c r="AD111" s="984"/>
      <c r="AE111" s="985"/>
      <c r="AF111" s="986" t="s">
        <v>233</v>
      </c>
      <c r="AG111" s="984"/>
      <c r="AH111" s="984"/>
      <c r="AI111" s="984"/>
      <c r="AJ111" s="985"/>
      <c r="AK111" s="986" t="s">
        <v>233</v>
      </c>
      <c r="AL111" s="984"/>
      <c r="AM111" s="984"/>
      <c r="AN111" s="984"/>
      <c r="AO111" s="985"/>
      <c r="AP111" s="987" t="s">
        <v>233</v>
      </c>
      <c r="AQ111" s="988"/>
      <c r="AR111" s="988"/>
      <c r="AS111" s="988"/>
      <c r="AT111" s="989"/>
      <c r="AU111" s="997"/>
      <c r="AV111" s="998"/>
      <c r="AW111" s="998"/>
      <c r="AX111" s="998"/>
      <c r="AY111" s="998"/>
      <c r="AZ111" s="880" t="s">
        <v>436</v>
      </c>
      <c r="BA111" s="817"/>
      <c r="BB111" s="817"/>
      <c r="BC111" s="817"/>
      <c r="BD111" s="817"/>
      <c r="BE111" s="817"/>
      <c r="BF111" s="817"/>
      <c r="BG111" s="817"/>
      <c r="BH111" s="817"/>
      <c r="BI111" s="817"/>
      <c r="BJ111" s="817"/>
      <c r="BK111" s="817"/>
      <c r="BL111" s="817"/>
      <c r="BM111" s="817"/>
      <c r="BN111" s="817"/>
      <c r="BO111" s="817"/>
      <c r="BP111" s="818"/>
      <c r="BQ111" s="881">
        <v>244359</v>
      </c>
      <c r="BR111" s="882"/>
      <c r="BS111" s="882"/>
      <c r="BT111" s="882"/>
      <c r="BU111" s="882"/>
      <c r="BV111" s="882">
        <v>244064</v>
      </c>
      <c r="BW111" s="882"/>
      <c r="BX111" s="882"/>
      <c r="BY111" s="882"/>
      <c r="BZ111" s="882"/>
      <c r="CA111" s="882">
        <v>1896</v>
      </c>
      <c r="CB111" s="882"/>
      <c r="CC111" s="882"/>
      <c r="CD111" s="882"/>
      <c r="CE111" s="882"/>
      <c r="CF111" s="940">
        <v>0</v>
      </c>
      <c r="CG111" s="941"/>
      <c r="CH111" s="941"/>
      <c r="CI111" s="941"/>
      <c r="CJ111" s="941"/>
      <c r="CK111" s="992"/>
      <c r="CL111" s="886"/>
      <c r="CM111" s="880" t="s">
        <v>437</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233</v>
      </c>
      <c r="DH111" s="882"/>
      <c r="DI111" s="882"/>
      <c r="DJ111" s="882"/>
      <c r="DK111" s="882"/>
      <c r="DL111" s="882" t="s">
        <v>233</v>
      </c>
      <c r="DM111" s="882"/>
      <c r="DN111" s="882"/>
      <c r="DO111" s="882"/>
      <c r="DP111" s="882"/>
      <c r="DQ111" s="882" t="s">
        <v>233</v>
      </c>
      <c r="DR111" s="882"/>
      <c r="DS111" s="882"/>
      <c r="DT111" s="882"/>
      <c r="DU111" s="882"/>
      <c r="DV111" s="859" t="s">
        <v>233</v>
      </c>
      <c r="DW111" s="859"/>
      <c r="DX111" s="859"/>
      <c r="DY111" s="859"/>
      <c r="DZ111" s="860"/>
    </row>
    <row r="112" spans="1:131" s="226" customFormat="1" ht="26.25" customHeight="1">
      <c r="A112" s="977" t="s">
        <v>438</v>
      </c>
      <c r="B112" s="978"/>
      <c r="C112" s="817" t="s">
        <v>439</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233</v>
      </c>
      <c r="AB112" s="845"/>
      <c r="AC112" s="845"/>
      <c r="AD112" s="845"/>
      <c r="AE112" s="846"/>
      <c r="AF112" s="847" t="s">
        <v>233</v>
      </c>
      <c r="AG112" s="845"/>
      <c r="AH112" s="845"/>
      <c r="AI112" s="845"/>
      <c r="AJ112" s="846"/>
      <c r="AK112" s="847" t="s">
        <v>440</v>
      </c>
      <c r="AL112" s="845"/>
      <c r="AM112" s="845"/>
      <c r="AN112" s="845"/>
      <c r="AO112" s="846"/>
      <c r="AP112" s="889" t="s">
        <v>233</v>
      </c>
      <c r="AQ112" s="890"/>
      <c r="AR112" s="890"/>
      <c r="AS112" s="890"/>
      <c r="AT112" s="891"/>
      <c r="AU112" s="997"/>
      <c r="AV112" s="998"/>
      <c r="AW112" s="998"/>
      <c r="AX112" s="998"/>
      <c r="AY112" s="998"/>
      <c r="AZ112" s="880" t="s">
        <v>441</v>
      </c>
      <c r="BA112" s="817"/>
      <c r="BB112" s="817"/>
      <c r="BC112" s="817"/>
      <c r="BD112" s="817"/>
      <c r="BE112" s="817"/>
      <c r="BF112" s="817"/>
      <c r="BG112" s="817"/>
      <c r="BH112" s="817"/>
      <c r="BI112" s="817"/>
      <c r="BJ112" s="817"/>
      <c r="BK112" s="817"/>
      <c r="BL112" s="817"/>
      <c r="BM112" s="817"/>
      <c r="BN112" s="817"/>
      <c r="BO112" s="817"/>
      <c r="BP112" s="818"/>
      <c r="BQ112" s="881">
        <v>1837265</v>
      </c>
      <c r="BR112" s="882"/>
      <c r="BS112" s="882"/>
      <c r="BT112" s="882"/>
      <c r="BU112" s="882"/>
      <c r="BV112" s="882">
        <v>1713879</v>
      </c>
      <c r="BW112" s="882"/>
      <c r="BX112" s="882"/>
      <c r="BY112" s="882"/>
      <c r="BZ112" s="882"/>
      <c r="CA112" s="882">
        <v>2416991</v>
      </c>
      <c r="CB112" s="882"/>
      <c r="CC112" s="882"/>
      <c r="CD112" s="882"/>
      <c r="CE112" s="882"/>
      <c r="CF112" s="940">
        <v>53.5</v>
      </c>
      <c r="CG112" s="941"/>
      <c r="CH112" s="941"/>
      <c r="CI112" s="941"/>
      <c r="CJ112" s="941"/>
      <c r="CK112" s="992"/>
      <c r="CL112" s="886"/>
      <c r="CM112" s="880" t="s">
        <v>442</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v>241740</v>
      </c>
      <c r="DH112" s="882"/>
      <c r="DI112" s="882"/>
      <c r="DJ112" s="882"/>
      <c r="DK112" s="882"/>
      <c r="DL112" s="882">
        <v>241740</v>
      </c>
      <c r="DM112" s="882"/>
      <c r="DN112" s="882"/>
      <c r="DO112" s="882"/>
      <c r="DP112" s="882"/>
      <c r="DQ112" s="882" t="s">
        <v>233</v>
      </c>
      <c r="DR112" s="882"/>
      <c r="DS112" s="882"/>
      <c r="DT112" s="882"/>
      <c r="DU112" s="882"/>
      <c r="DV112" s="859" t="s">
        <v>233</v>
      </c>
      <c r="DW112" s="859"/>
      <c r="DX112" s="859"/>
      <c r="DY112" s="859"/>
      <c r="DZ112" s="860"/>
    </row>
    <row r="113" spans="1:130" s="226" customFormat="1" ht="26.25" customHeight="1">
      <c r="A113" s="979"/>
      <c r="B113" s="980"/>
      <c r="C113" s="817" t="s">
        <v>443</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178532</v>
      </c>
      <c r="AB113" s="984"/>
      <c r="AC113" s="984"/>
      <c r="AD113" s="984"/>
      <c r="AE113" s="985"/>
      <c r="AF113" s="986">
        <v>226516</v>
      </c>
      <c r="AG113" s="984"/>
      <c r="AH113" s="984"/>
      <c r="AI113" s="984"/>
      <c r="AJ113" s="985"/>
      <c r="AK113" s="986">
        <v>237352</v>
      </c>
      <c r="AL113" s="984"/>
      <c r="AM113" s="984"/>
      <c r="AN113" s="984"/>
      <c r="AO113" s="985"/>
      <c r="AP113" s="987">
        <v>5.3</v>
      </c>
      <c r="AQ113" s="988"/>
      <c r="AR113" s="988"/>
      <c r="AS113" s="988"/>
      <c r="AT113" s="989"/>
      <c r="AU113" s="997"/>
      <c r="AV113" s="998"/>
      <c r="AW113" s="998"/>
      <c r="AX113" s="998"/>
      <c r="AY113" s="998"/>
      <c r="AZ113" s="880" t="s">
        <v>444</v>
      </c>
      <c r="BA113" s="817"/>
      <c r="BB113" s="817"/>
      <c r="BC113" s="817"/>
      <c r="BD113" s="817"/>
      <c r="BE113" s="817"/>
      <c r="BF113" s="817"/>
      <c r="BG113" s="817"/>
      <c r="BH113" s="817"/>
      <c r="BI113" s="817"/>
      <c r="BJ113" s="817"/>
      <c r="BK113" s="817"/>
      <c r="BL113" s="817"/>
      <c r="BM113" s="817"/>
      <c r="BN113" s="817"/>
      <c r="BO113" s="817"/>
      <c r="BP113" s="818"/>
      <c r="BQ113" s="881">
        <v>121936</v>
      </c>
      <c r="BR113" s="882"/>
      <c r="BS113" s="882"/>
      <c r="BT113" s="882"/>
      <c r="BU113" s="882"/>
      <c r="BV113" s="882">
        <v>89575</v>
      </c>
      <c r="BW113" s="882"/>
      <c r="BX113" s="882"/>
      <c r="BY113" s="882"/>
      <c r="BZ113" s="882"/>
      <c r="CA113" s="882">
        <v>58869</v>
      </c>
      <c r="CB113" s="882"/>
      <c r="CC113" s="882"/>
      <c r="CD113" s="882"/>
      <c r="CE113" s="882"/>
      <c r="CF113" s="940">
        <v>1.3</v>
      </c>
      <c r="CG113" s="941"/>
      <c r="CH113" s="941"/>
      <c r="CI113" s="941"/>
      <c r="CJ113" s="941"/>
      <c r="CK113" s="992"/>
      <c r="CL113" s="886"/>
      <c r="CM113" s="880" t="s">
        <v>445</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233</v>
      </c>
      <c r="DH113" s="845"/>
      <c r="DI113" s="845"/>
      <c r="DJ113" s="845"/>
      <c r="DK113" s="846"/>
      <c r="DL113" s="847" t="s">
        <v>440</v>
      </c>
      <c r="DM113" s="845"/>
      <c r="DN113" s="845"/>
      <c r="DO113" s="845"/>
      <c r="DP113" s="846"/>
      <c r="DQ113" s="847" t="s">
        <v>233</v>
      </c>
      <c r="DR113" s="845"/>
      <c r="DS113" s="845"/>
      <c r="DT113" s="845"/>
      <c r="DU113" s="846"/>
      <c r="DV113" s="889" t="s">
        <v>440</v>
      </c>
      <c r="DW113" s="890"/>
      <c r="DX113" s="890"/>
      <c r="DY113" s="890"/>
      <c r="DZ113" s="891"/>
    </row>
    <row r="114" spans="1:130" s="226" customFormat="1" ht="26.25" customHeight="1">
      <c r="A114" s="979"/>
      <c r="B114" s="980"/>
      <c r="C114" s="817" t="s">
        <v>446</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35797</v>
      </c>
      <c r="AB114" s="845"/>
      <c r="AC114" s="845"/>
      <c r="AD114" s="845"/>
      <c r="AE114" s="846"/>
      <c r="AF114" s="847">
        <v>29845</v>
      </c>
      <c r="AG114" s="845"/>
      <c r="AH114" s="845"/>
      <c r="AI114" s="845"/>
      <c r="AJ114" s="846"/>
      <c r="AK114" s="847">
        <v>33111</v>
      </c>
      <c r="AL114" s="845"/>
      <c r="AM114" s="845"/>
      <c r="AN114" s="845"/>
      <c r="AO114" s="846"/>
      <c r="AP114" s="889">
        <v>0.7</v>
      </c>
      <c r="AQ114" s="890"/>
      <c r="AR114" s="890"/>
      <c r="AS114" s="890"/>
      <c r="AT114" s="891"/>
      <c r="AU114" s="997"/>
      <c r="AV114" s="998"/>
      <c r="AW114" s="998"/>
      <c r="AX114" s="998"/>
      <c r="AY114" s="998"/>
      <c r="AZ114" s="880" t="s">
        <v>447</v>
      </c>
      <c r="BA114" s="817"/>
      <c r="BB114" s="817"/>
      <c r="BC114" s="817"/>
      <c r="BD114" s="817"/>
      <c r="BE114" s="817"/>
      <c r="BF114" s="817"/>
      <c r="BG114" s="817"/>
      <c r="BH114" s="817"/>
      <c r="BI114" s="817"/>
      <c r="BJ114" s="817"/>
      <c r="BK114" s="817"/>
      <c r="BL114" s="817"/>
      <c r="BM114" s="817"/>
      <c r="BN114" s="817"/>
      <c r="BO114" s="817"/>
      <c r="BP114" s="818"/>
      <c r="BQ114" s="881">
        <v>305955</v>
      </c>
      <c r="BR114" s="882"/>
      <c r="BS114" s="882"/>
      <c r="BT114" s="882"/>
      <c r="BU114" s="882"/>
      <c r="BV114" s="882">
        <v>188916</v>
      </c>
      <c r="BW114" s="882"/>
      <c r="BX114" s="882"/>
      <c r="BY114" s="882"/>
      <c r="BZ114" s="882"/>
      <c r="CA114" s="882">
        <v>215316</v>
      </c>
      <c r="CB114" s="882"/>
      <c r="CC114" s="882"/>
      <c r="CD114" s="882"/>
      <c r="CE114" s="882"/>
      <c r="CF114" s="940">
        <v>4.8</v>
      </c>
      <c r="CG114" s="941"/>
      <c r="CH114" s="941"/>
      <c r="CI114" s="941"/>
      <c r="CJ114" s="941"/>
      <c r="CK114" s="992"/>
      <c r="CL114" s="886"/>
      <c r="CM114" s="880" t="s">
        <v>448</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233</v>
      </c>
      <c r="DH114" s="845"/>
      <c r="DI114" s="845"/>
      <c r="DJ114" s="845"/>
      <c r="DK114" s="846"/>
      <c r="DL114" s="847" t="s">
        <v>233</v>
      </c>
      <c r="DM114" s="845"/>
      <c r="DN114" s="845"/>
      <c r="DO114" s="845"/>
      <c r="DP114" s="846"/>
      <c r="DQ114" s="847" t="s">
        <v>233</v>
      </c>
      <c r="DR114" s="845"/>
      <c r="DS114" s="845"/>
      <c r="DT114" s="845"/>
      <c r="DU114" s="846"/>
      <c r="DV114" s="889" t="s">
        <v>233</v>
      </c>
      <c r="DW114" s="890"/>
      <c r="DX114" s="890"/>
      <c r="DY114" s="890"/>
      <c r="DZ114" s="891"/>
    </row>
    <row r="115" spans="1:130" s="226" customFormat="1" ht="26.25" customHeight="1">
      <c r="A115" s="979"/>
      <c r="B115" s="980"/>
      <c r="C115" s="817" t="s">
        <v>449</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366</v>
      </c>
      <c r="AB115" s="984"/>
      <c r="AC115" s="984"/>
      <c r="AD115" s="984"/>
      <c r="AE115" s="985"/>
      <c r="AF115" s="986" t="s">
        <v>233</v>
      </c>
      <c r="AG115" s="984"/>
      <c r="AH115" s="984"/>
      <c r="AI115" s="984"/>
      <c r="AJ115" s="985"/>
      <c r="AK115" s="986" t="s">
        <v>233</v>
      </c>
      <c r="AL115" s="984"/>
      <c r="AM115" s="984"/>
      <c r="AN115" s="984"/>
      <c r="AO115" s="985"/>
      <c r="AP115" s="987" t="s">
        <v>233</v>
      </c>
      <c r="AQ115" s="988"/>
      <c r="AR115" s="988"/>
      <c r="AS115" s="988"/>
      <c r="AT115" s="989"/>
      <c r="AU115" s="997"/>
      <c r="AV115" s="998"/>
      <c r="AW115" s="998"/>
      <c r="AX115" s="998"/>
      <c r="AY115" s="998"/>
      <c r="AZ115" s="880" t="s">
        <v>450</v>
      </c>
      <c r="BA115" s="817"/>
      <c r="BB115" s="817"/>
      <c r="BC115" s="817"/>
      <c r="BD115" s="817"/>
      <c r="BE115" s="817"/>
      <c r="BF115" s="817"/>
      <c r="BG115" s="817"/>
      <c r="BH115" s="817"/>
      <c r="BI115" s="817"/>
      <c r="BJ115" s="817"/>
      <c r="BK115" s="817"/>
      <c r="BL115" s="817"/>
      <c r="BM115" s="817"/>
      <c r="BN115" s="817"/>
      <c r="BO115" s="817"/>
      <c r="BP115" s="818"/>
      <c r="BQ115" s="881" t="s">
        <v>233</v>
      </c>
      <c r="BR115" s="882"/>
      <c r="BS115" s="882"/>
      <c r="BT115" s="882"/>
      <c r="BU115" s="882"/>
      <c r="BV115" s="882" t="s">
        <v>440</v>
      </c>
      <c r="BW115" s="882"/>
      <c r="BX115" s="882"/>
      <c r="BY115" s="882"/>
      <c r="BZ115" s="882"/>
      <c r="CA115" s="882" t="s">
        <v>233</v>
      </c>
      <c r="CB115" s="882"/>
      <c r="CC115" s="882"/>
      <c r="CD115" s="882"/>
      <c r="CE115" s="882"/>
      <c r="CF115" s="940" t="s">
        <v>233</v>
      </c>
      <c r="CG115" s="941"/>
      <c r="CH115" s="941"/>
      <c r="CI115" s="941"/>
      <c r="CJ115" s="941"/>
      <c r="CK115" s="992"/>
      <c r="CL115" s="886"/>
      <c r="CM115" s="880" t="s">
        <v>451</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233</v>
      </c>
      <c r="DH115" s="845"/>
      <c r="DI115" s="845"/>
      <c r="DJ115" s="845"/>
      <c r="DK115" s="846"/>
      <c r="DL115" s="847" t="s">
        <v>233</v>
      </c>
      <c r="DM115" s="845"/>
      <c r="DN115" s="845"/>
      <c r="DO115" s="845"/>
      <c r="DP115" s="846"/>
      <c r="DQ115" s="847" t="s">
        <v>233</v>
      </c>
      <c r="DR115" s="845"/>
      <c r="DS115" s="845"/>
      <c r="DT115" s="845"/>
      <c r="DU115" s="846"/>
      <c r="DV115" s="889" t="s">
        <v>233</v>
      </c>
      <c r="DW115" s="890"/>
      <c r="DX115" s="890"/>
      <c r="DY115" s="890"/>
      <c r="DZ115" s="891"/>
    </row>
    <row r="116" spans="1:130" s="226" customFormat="1" ht="26.25" customHeight="1">
      <c r="A116" s="981"/>
      <c r="B116" s="982"/>
      <c r="C116" s="904" t="s">
        <v>452</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233</v>
      </c>
      <c r="AB116" s="845"/>
      <c r="AC116" s="845"/>
      <c r="AD116" s="845"/>
      <c r="AE116" s="846"/>
      <c r="AF116" s="847">
        <v>224</v>
      </c>
      <c r="AG116" s="845"/>
      <c r="AH116" s="845"/>
      <c r="AI116" s="845"/>
      <c r="AJ116" s="846"/>
      <c r="AK116" s="847">
        <v>416</v>
      </c>
      <c r="AL116" s="845"/>
      <c r="AM116" s="845"/>
      <c r="AN116" s="845"/>
      <c r="AO116" s="846"/>
      <c r="AP116" s="889">
        <v>0</v>
      </c>
      <c r="AQ116" s="890"/>
      <c r="AR116" s="890"/>
      <c r="AS116" s="890"/>
      <c r="AT116" s="891"/>
      <c r="AU116" s="997"/>
      <c r="AV116" s="998"/>
      <c r="AW116" s="998"/>
      <c r="AX116" s="998"/>
      <c r="AY116" s="998"/>
      <c r="AZ116" s="974" t="s">
        <v>453</v>
      </c>
      <c r="BA116" s="975"/>
      <c r="BB116" s="975"/>
      <c r="BC116" s="975"/>
      <c r="BD116" s="975"/>
      <c r="BE116" s="975"/>
      <c r="BF116" s="975"/>
      <c r="BG116" s="975"/>
      <c r="BH116" s="975"/>
      <c r="BI116" s="975"/>
      <c r="BJ116" s="975"/>
      <c r="BK116" s="975"/>
      <c r="BL116" s="975"/>
      <c r="BM116" s="975"/>
      <c r="BN116" s="975"/>
      <c r="BO116" s="975"/>
      <c r="BP116" s="976"/>
      <c r="BQ116" s="881" t="s">
        <v>440</v>
      </c>
      <c r="BR116" s="882"/>
      <c r="BS116" s="882"/>
      <c r="BT116" s="882"/>
      <c r="BU116" s="882"/>
      <c r="BV116" s="882" t="s">
        <v>233</v>
      </c>
      <c r="BW116" s="882"/>
      <c r="BX116" s="882"/>
      <c r="BY116" s="882"/>
      <c r="BZ116" s="882"/>
      <c r="CA116" s="882" t="s">
        <v>233</v>
      </c>
      <c r="CB116" s="882"/>
      <c r="CC116" s="882"/>
      <c r="CD116" s="882"/>
      <c r="CE116" s="882"/>
      <c r="CF116" s="940" t="s">
        <v>233</v>
      </c>
      <c r="CG116" s="941"/>
      <c r="CH116" s="941"/>
      <c r="CI116" s="941"/>
      <c r="CJ116" s="941"/>
      <c r="CK116" s="992"/>
      <c r="CL116" s="886"/>
      <c r="CM116" s="880" t="s">
        <v>454</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233</v>
      </c>
      <c r="DH116" s="845"/>
      <c r="DI116" s="845"/>
      <c r="DJ116" s="845"/>
      <c r="DK116" s="846"/>
      <c r="DL116" s="847" t="s">
        <v>233</v>
      </c>
      <c r="DM116" s="845"/>
      <c r="DN116" s="845"/>
      <c r="DO116" s="845"/>
      <c r="DP116" s="846"/>
      <c r="DQ116" s="847" t="s">
        <v>440</v>
      </c>
      <c r="DR116" s="845"/>
      <c r="DS116" s="845"/>
      <c r="DT116" s="845"/>
      <c r="DU116" s="846"/>
      <c r="DV116" s="889" t="s">
        <v>233</v>
      </c>
      <c r="DW116" s="890"/>
      <c r="DX116" s="890"/>
      <c r="DY116" s="890"/>
      <c r="DZ116" s="891"/>
    </row>
    <row r="117" spans="1:130" s="226" customFormat="1" ht="26.25" customHeight="1">
      <c r="A117" s="960" t="s">
        <v>188</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455</v>
      </c>
      <c r="Z117" s="962"/>
      <c r="AA117" s="967">
        <v>1026379</v>
      </c>
      <c r="AB117" s="968"/>
      <c r="AC117" s="968"/>
      <c r="AD117" s="968"/>
      <c r="AE117" s="969"/>
      <c r="AF117" s="970">
        <v>1063200</v>
      </c>
      <c r="AG117" s="968"/>
      <c r="AH117" s="968"/>
      <c r="AI117" s="968"/>
      <c r="AJ117" s="969"/>
      <c r="AK117" s="970">
        <v>1072541</v>
      </c>
      <c r="AL117" s="968"/>
      <c r="AM117" s="968"/>
      <c r="AN117" s="968"/>
      <c r="AO117" s="969"/>
      <c r="AP117" s="971"/>
      <c r="AQ117" s="972"/>
      <c r="AR117" s="972"/>
      <c r="AS117" s="972"/>
      <c r="AT117" s="973"/>
      <c r="AU117" s="997"/>
      <c r="AV117" s="998"/>
      <c r="AW117" s="998"/>
      <c r="AX117" s="998"/>
      <c r="AY117" s="998"/>
      <c r="AZ117" s="928" t="s">
        <v>456</v>
      </c>
      <c r="BA117" s="929"/>
      <c r="BB117" s="929"/>
      <c r="BC117" s="929"/>
      <c r="BD117" s="929"/>
      <c r="BE117" s="929"/>
      <c r="BF117" s="929"/>
      <c r="BG117" s="929"/>
      <c r="BH117" s="929"/>
      <c r="BI117" s="929"/>
      <c r="BJ117" s="929"/>
      <c r="BK117" s="929"/>
      <c r="BL117" s="929"/>
      <c r="BM117" s="929"/>
      <c r="BN117" s="929"/>
      <c r="BO117" s="929"/>
      <c r="BP117" s="930"/>
      <c r="BQ117" s="881" t="s">
        <v>233</v>
      </c>
      <c r="BR117" s="882"/>
      <c r="BS117" s="882"/>
      <c r="BT117" s="882"/>
      <c r="BU117" s="882"/>
      <c r="BV117" s="882" t="s">
        <v>233</v>
      </c>
      <c r="BW117" s="882"/>
      <c r="BX117" s="882"/>
      <c r="BY117" s="882"/>
      <c r="BZ117" s="882"/>
      <c r="CA117" s="882" t="s">
        <v>233</v>
      </c>
      <c r="CB117" s="882"/>
      <c r="CC117" s="882"/>
      <c r="CD117" s="882"/>
      <c r="CE117" s="882"/>
      <c r="CF117" s="940" t="s">
        <v>233</v>
      </c>
      <c r="CG117" s="941"/>
      <c r="CH117" s="941"/>
      <c r="CI117" s="941"/>
      <c r="CJ117" s="941"/>
      <c r="CK117" s="992"/>
      <c r="CL117" s="886"/>
      <c r="CM117" s="880" t="s">
        <v>457</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233</v>
      </c>
      <c r="DH117" s="845"/>
      <c r="DI117" s="845"/>
      <c r="DJ117" s="845"/>
      <c r="DK117" s="846"/>
      <c r="DL117" s="847" t="s">
        <v>233</v>
      </c>
      <c r="DM117" s="845"/>
      <c r="DN117" s="845"/>
      <c r="DO117" s="845"/>
      <c r="DP117" s="846"/>
      <c r="DQ117" s="847" t="s">
        <v>233</v>
      </c>
      <c r="DR117" s="845"/>
      <c r="DS117" s="845"/>
      <c r="DT117" s="845"/>
      <c r="DU117" s="846"/>
      <c r="DV117" s="889" t="s">
        <v>233</v>
      </c>
      <c r="DW117" s="890"/>
      <c r="DX117" s="890"/>
      <c r="DY117" s="890"/>
      <c r="DZ117" s="891"/>
    </row>
    <row r="118" spans="1:130" s="226" customFormat="1" ht="26.25" customHeight="1">
      <c r="A118" s="960" t="s">
        <v>430</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427</v>
      </c>
      <c r="AB118" s="961"/>
      <c r="AC118" s="961"/>
      <c r="AD118" s="961"/>
      <c r="AE118" s="962"/>
      <c r="AF118" s="963" t="s">
        <v>428</v>
      </c>
      <c r="AG118" s="961"/>
      <c r="AH118" s="961"/>
      <c r="AI118" s="961"/>
      <c r="AJ118" s="962"/>
      <c r="AK118" s="963" t="s">
        <v>305</v>
      </c>
      <c r="AL118" s="961"/>
      <c r="AM118" s="961"/>
      <c r="AN118" s="961"/>
      <c r="AO118" s="962"/>
      <c r="AP118" s="964" t="s">
        <v>429</v>
      </c>
      <c r="AQ118" s="965"/>
      <c r="AR118" s="965"/>
      <c r="AS118" s="965"/>
      <c r="AT118" s="966"/>
      <c r="AU118" s="997"/>
      <c r="AV118" s="998"/>
      <c r="AW118" s="998"/>
      <c r="AX118" s="998"/>
      <c r="AY118" s="998"/>
      <c r="AZ118" s="903" t="s">
        <v>458</v>
      </c>
      <c r="BA118" s="904"/>
      <c r="BB118" s="904"/>
      <c r="BC118" s="904"/>
      <c r="BD118" s="904"/>
      <c r="BE118" s="904"/>
      <c r="BF118" s="904"/>
      <c r="BG118" s="904"/>
      <c r="BH118" s="904"/>
      <c r="BI118" s="904"/>
      <c r="BJ118" s="904"/>
      <c r="BK118" s="904"/>
      <c r="BL118" s="904"/>
      <c r="BM118" s="904"/>
      <c r="BN118" s="904"/>
      <c r="BO118" s="904"/>
      <c r="BP118" s="905"/>
      <c r="BQ118" s="944" t="s">
        <v>233</v>
      </c>
      <c r="BR118" s="910"/>
      <c r="BS118" s="910"/>
      <c r="BT118" s="910"/>
      <c r="BU118" s="910"/>
      <c r="BV118" s="910" t="s">
        <v>233</v>
      </c>
      <c r="BW118" s="910"/>
      <c r="BX118" s="910"/>
      <c r="BY118" s="910"/>
      <c r="BZ118" s="910"/>
      <c r="CA118" s="910" t="s">
        <v>233</v>
      </c>
      <c r="CB118" s="910"/>
      <c r="CC118" s="910"/>
      <c r="CD118" s="910"/>
      <c r="CE118" s="910"/>
      <c r="CF118" s="940" t="s">
        <v>233</v>
      </c>
      <c r="CG118" s="941"/>
      <c r="CH118" s="941"/>
      <c r="CI118" s="941"/>
      <c r="CJ118" s="941"/>
      <c r="CK118" s="992"/>
      <c r="CL118" s="886"/>
      <c r="CM118" s="880" t="s">
        <v>459</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233</v>
      </c>
      <c r="DH118" s="845"/>
      <c r="DI118" s="845"/>
      <c r="DJ118" s="845"/>
      <c r="DK118" s="846"/>
      <c r="DL118" s="847" t="s">
        <v>233</v>
      </c>
      <c r="DM118" s="845"/>
      <c r="DN118" s="845"/>
      <c r="DO118" s="845"/>
      <c r="DP118" s="846"/>
      <c r="DQ118" s="847" t="s">
        <v>233</v>
      </c>
      <c r="DR118" s="845"/>
      <c r="DS118" s="845"/>
      <c r="DT118" s="845"/>
      <c r="DU118" s="846"/>
      <c r="DV118" s="889" t="s">
        <v>233</v>
      </c>
      <c r="DW118" s="890"/>
      <c r="DX118" s="890"/>
      <c r="DY118" s="890"/>
      <c r="DZ118" s="891"/>
    </row>
    <row r="119" spans="1:130" s="226" customFormat="1" ht="26.25" customHeight="1">
      <c r="A119" s="883" t="s">
        <v>433</v>
      </c>
      <c r="B119" s="884"/>
      <c r="C119" s="925" t="s">
        <v>434</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233</v>
      </c>
      <c r="AB119" s="954"/>
      <c r="AC119" s="954"/>
      <c r="AD119" s="954"/>
      <c r="AE119" s="955"/>
      <c r="AF119" s="956" t="s">
        <v>233</v>
      </c>
      <c r="AG119" s="954"/>
      <c r="AH119" s="954"/>
      <c r="AI119" s="954"/>
      <c r="AJ119" s="955"/>
      <c r="AK119" s="956" t="s">
        <v>233</v>
      </c>
      <c r="AL119" s="954"/>
      <c r="AM119" s="954"/>
      <c r="AN119" s="954"/>
      <c r="AO119" s="955"/>
      <c r="AP119" s="957" t="s">
        <v>233</v>
      </c>
      <c r="AQ119" s="958"/>
      <c r="AR119" s="958"/>
      <c r="AS119" s="958"/>
      <c r="AT119" s="959"/>
      <c r="AU119" s="999"/>
      <c r="AV119" s="1000"/>
      <c r="AW119" s="1000"/>
      <c r="AX119" s="1000"/>
      <c r="AY119" s="1000"/>
      <c r="AZ119" s="247" t="s">
        <v>188</v>
      </c>
      <c r="BA119" s="247"/>
      <c r="BB119" s="247"/>
      <c r="BC119" s="247"/>
      <c r="BD119" s="247"/>
      <c r="BE119" s="247"/>
      <c r="BF119" s="247"/>
      <c r="BG119" s="247"/>
      <c r="BH119" s="247"/>
      <c r="BI119" s="247"/>
      <c r="BJ119" s="247"/>
      <c r="BK119" s="247"/>
      <c r="BL119" s="247"/>
      <c r="BM119" s="247"/>
      <c r="BN119" s="247"/>
      <c r="BO119" s="942" t="s">
        <v>460</v>
      </c>
      <c r="BP119" s="943"/>
      <c r="BQ119" s="944">
        <v>10389714</v>
      </c>
      <c r="BR119" s="910"/>
      <c r="BS119" s="910"/>
      <c r="BT119" s="910"/>
      <c r="BU119" s="910"/>
      <c r="BV119" s="910">
        <v>10533199</v>
      </c>
      <c r="BW119" s="910"/>
      <c r="BX119" s="910"/>
      <c r="BY119" s="910"/>
      <c r="BZ119" s="910"/>
      <c r="CA119" s="910">
        <v>11918261</v>
      </c>
      <c r="CB119" s="910"/>
      <c r="CC119" s="910"/>
      <c r="CD119" s="910"/>
      <c r="CE119" s="910"/>
      <c r="CF119" s="813"/>
      <c r="CG119" s="814"/>
      <c r="CH119" s="814"/>
      <c r="CI119" s="814"/>
      <c r="CJ119" s="899"/>
      <c r="CK119" s="993"/>
      <c r="CL119" s="888"/>
      <c r="CM119" s="903" t="s">
        <v>461</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2619</v>
      </c>
      <c r="DH119" s="829"/>
      <c r="DI119" s="829"/>
      <c r="DJ119" s="829"/>
      <c r="DK119" s="830"/>
      <c r="DL119" s="831">
        <v>2324</v>
      </c>
      <c r="DM119" s="829"/>
      <c r="DN119" s="829"/>
      <c r="DO119" s="829"/>
      <c r="DP119" s="830"/>
      <c r="DQ119" s="831">
        <v>1896</v>
      </c>
      <c r="DR119" s="829"/>
      <c r="DS119" s="829"/>
      <c r="DT119" s="829"/>
      <c r="DU119" s="830"/>
      <c r="DV119" s="913">
        <v>0</v>
      </c>
      <c r="DW119" s="914"/>
      <c r="DX119" s="914"/>
      <c r="DY119" s="914"/>
      <c r="DZ119" s="915"/>
    </row>
    <row r="120" spans="1:130" s="226" customFormat="1" ht="26.25" customHeight="1">
      <c r="A120" s="885"/>
      <c r="B120" s="886"/>
      <c r="C120" s="880" t="s">
        <v>437</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233</v>
      </c>
      <c r="AB120" s="845"/>
      <c r="AC120" s="845"/>
      <c r="AD120" s="845"/>
      <c r="AE120" s="846"/>
      <c r="AF120" s="847" t="s">
        <v>233</v>
      </c>
      <c r="AG120" s="845"/>
      <c r="AH120" s="845"/>
      <c r="AI120" s="845"/>
      <c r="AJ120" s="846"/>
      <c r="AK120" s="847" t="s">
        <v>233</v>
      </c>
      <c r="AL120" s="845"/>
      <c r="AM120" s="845"/>
      <c r="AN120" s="845"/>
      <c r="AO120" s="846"/>
      <c r="AP120" s="889" t="s">
        <v>233</v>
      </c>
      <c r="AQ120" s="890"/>
      <c r="AR120" s="890"/>
      <c r="AS120" s="890"/>
      <c r="AT120" s="891"/>
      <c r="AU120" s="945" t="s">
        <v>462</v>
      </c>
      <c r="AV120" s="946"/>
      <c r="AW120" s="946"/>
      <c r="AX120" s="946"/>
      <c r="AY120" s="947"/>
      <c r="AZ120" s="925" t="s">
        <v>463</v>
      </c>
      <c r="BA120" s="873"/>
      <c r="BB120" s="873"/>
      <c r="BC120" s="873"/>
      <c r="BD120" s="873"/>
      <c r="BE120" s="873"/>
      <c r="BF120" s="873"/>
      <c r="BG120" s="873"/>
      <c r="BH120" s="873"/>
      <c r="BI120" s="873"/>
      <c r="BJ120" s="873"/>
      <c r="BK120" s="873"/>
      <c r="BL120" s="873"/>
      <c r="BM120" s="873"/>
      <c r="BN120" s="873"/>
      <c r="BO120" s="873"/>
      <c r="BP120" s="874"/>
      <c r="BQ120" s="926">
        <v>3202938</v>
      </c>
      <c r="BR120" s="907"/>
      <c r="BS120" s="907"/>
      <c r="BT120" s="907"/>
      <c r="BU120" s="907"/>
      <c r="BV120" s="907">
        <v>3462498</v>
      </c>
      <c r="BW120" s="907"/>
      <c r="BX120" s="907"/>
      <c r="BY120" s="907"/>
      <c r="BZ120" s="907"/>
      <c r="CA120" s="907">
        <v>3397956</v>
      </c>
      <c r="CB120" s="907"/>
      <c r="CC120" s="907"/>
      <c r="CD120" s="907"/>
      <c r="CE120" s="907"/>
      <c r="CF120" s="931">
        <v>75.2</v>
      </c>
      <c r="CG120" s="932"/>
      <c r="CH120" s="932"/>
      <c r="CI120" s="932"/>
      <c r="CJ120" s="932"/>
      <c r="CK120" s="933" t="s">
        <v>464</v>
      </c>
      <c r="CL120" s="917"/>
      <c r="CM120" s="917"/>
      <c r="CN120" s="917"/>
      <c r="CO120" s="918"/>
      <c r="CP120" s="937" t="s">
        <v>409</v>
      </c>
      <c r="CQ120" s="938"/>
      <c r="CR120" s="938"/>
      <c r="CS120" s="938"/>
      <c r="CT120" s="938"/>
      <c r="CU120" s="938"/>
      <c r="CV120" s="938"/>
      <c r="CW120" s="938"/>
      <c r="CX120" s="938"/>
      <c r="CY120" s="938"/>
      <c r="CZ120" s="938"/>
      <c r="DA120" s="938"/>
      <c r="DB120" s="938"/>
      <c r="DC120" s="938"/>
      <c r="DD120" s="938"/>
      <c r="DE120" s="938"/>
      <c r="DF120" s="939"/>
      <c r="DG120" s="926">
        <v>953402</v>
      </c>
      <c r="DH120" s="907"/>
      <c r="DI120" s="907"/>
      <c r="DJ120" s="907"/>
      <c r="DK120" s="907"/>
      <c r="DL120" s="907">
        <v>1117793</v>
      </c>
      <c r="DM120" s="907"/>
      <c r="DN120" s="907"/>
      <c r="DO120" s="907"/>
      <c r="DP120" s="907"/>
      <c r="DQ120" s="907">
        <v>1227940</v>
      </c>
      <c r="DR120" s="907"/>
      <c r="DS120" s="907"/>
      <c r="DT120" s="907"/>
      <c r="DU120" s="907"/>
      <c r="DV120" s="908">
        <v>27.2</v>
      </c>
      <c r="DW120" s="908"/>
      <c r="DX120" s="908"/>
      <c r="DY120" s="908"/>
      <c r="DZ120" s="909"/>
    </row>
    <row r="121" spans="1:130" s="226" customFormat="1" ht="26.25" customHeight="1">
      <c r="A121" s="885"/>
      <c r="B121" s="886"/>
      <c r="C121" s="928" t="s">
        <v>465</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233</v>
      </c>
      <c r="AB121" s="845"/>
      <c r="AC121" s="845"/>
      <c r="AD121" s="845"/>
      <c r="AE121" s="846"/>
      <c r="AF121" s="847" t="s">
        <v>233</v>
      </c>
      <c r="AG121" s="845"/>
      <c r="AH121" s="845"/>
      <c r="AI121" s="845"/>
      <c r="AJ121" s="846"/>
      <c r="AK121" s="847" t="s">
        <v>233</v>
      </c>
      <c r="AL121" s="845"/>
      <c r="AM121" s="845"/>
      <c r="AN121" s="845"/>
      <c r="AO121" s="846"/>
      <c r="AP121" s="889" t="s">
        <v>233</v>
      </c>
      <c r="AQ121" s="890"/>
      <c r="AR121" s="890"/>
      <c r="AS121" s="890"/>
      <c r="AT121" s="891"/>
      <c r="AU121" s="948"/>
      <c r="AV121" s="949"/>
      <c r="AW121" s="949"/>
      <c r="AX121" s="949"/>
      <c r="AY121" s="950"/>
      <c r="AZ121" s="880" t="s">
        <v>466</v>
      </c>
      <c r="BA121" s="817"/>
      <c r="BB121" s="817"/>
      <c r="BC121" s="817"/>
      <c r="BD121" s="817"/>
      <c r="BE121" s="817"/>
      <c r="BF121" s="817"/>
      <c r="BG121" s="817"/>
      <c r="BH121" s="817"/>
      <c r="BI121" s="817"/>
      <c r="BJ121" s="817"/>
      <c r="BK121" s="817"/>
      <c r="BL121" s="817"/>
      <c r="BM121" s="817"/>
      <c r="BN121" s="817"/>
      <c r="BO121" s="817"/>
      <c r="BP121" s="818"/>
      <c r="BQ121" s="881">
        <v>828311</v>
      </c>
      <c r="BR121" s="882"/>
      <c r="BS121" s="882"/>
      <c r="BT121" s="882"/>
      <c r="BU121" s="882"/>
      <c r="BV121" s="882">
        <v>845793</v>
      </c>
      <c r="BW121" s="882"/>
      <c r="BX121" s="882"/>
      <c r="BY121" s="882"/>
      <c r="BZ121" s="882"/>
      <c r="CA121" s="882">
        <v>900544</v>
      </c>
      <c r="CB121" s="882"/>
      <c r="CC121" s="882"/>
      <c r="CD121" s="882"/>
      <c r="CE121" s="882"/>
      <c r="CF121" s="940">
        <v>19.899999999999999</v>
      </c>
      <c r="CG121" s="941"/>
      <c r="CH121" s="941"/>
      <c r="CI121" s="941"/>
      <c r="CJ121" s="941"/>
      <c r="CK121" s="934"/>
      <c r="CL121" s="920"/>
      <c r="CM121" s="920"/>
      <c r="CN121" s="920"/>
      <c r="CO121" s="921"/>
      <c r="CP121" s="900" t="s">
        <v>405</v>
      </c>
      <c r="CQ121" s="901"/>
      <c r="CR121" s="901"/>
      <c r="CS121" s="901"/>
      <c r="CT121" s="901"/>
      <c r="CU121" s="901"/>
      <c r="CV121" s="901"/>
      <c r="CW121" s="901"/>
      <c r="CX121" s="901"/>
      <c r="CY121" s="901"/>
      <c r="CZ121" s="901"/>
      <c r="DA121" s="901"/>
      <c r="DB121" s="901"/>
      <c r="DC121" s="901"/>
      <c r="DD121" s="901"/>
      <c r="DE121" s="901"/>
      <c r="DF121" s="902"/>
      <c r="DG121" s="881">
        <v>1153</v>
      </c>
      <c r="DH121" s="882"/>
      <c r="DI121" s="882"/>
      <c r="DJ121" s="882"/>
      <c r="DK121" s="882"/>
      <c r="DL121" s="882">
        <v>562772</v>
      </c>
      <c r="DM121" s="882"/>
      <c r="DN121" s="882"/>
      <c r="DO121" s="882"/>
      <c r="DP121" s="882"/>
      <c r="DQ121" s="882">
        <v>1158845</v>
      </c>
      <c r="DR121" s="882"/>
      <c r="DS121" s="882"/>
      <c r="DT121" s="882"/>
      <c r="DU121" s="882"/>
      <c r="DV121" s="859">
        <v>25.7</v>
      </c>
      <c r="DW121" s="859"/>
      <c r="DX121" s="859"/>
      <c r="DY121" s="859"/>
      <c r="DZ121" s="860"/>
    </row>
    <row r="122" spans="1:130" s="226" customFormat="1" ht="26.25" customHeight="1">
      <c r="A122" s="885"/>
      <c r="B122" s="886"/>
      <c r="C122" s="880" t="s">
        <v>448</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440</v>
      </c>
      <c r="AB122" s="845"/>
      <c r="AC122" s="845"/>
      <c r="AD122" s="845"/>
      <c r="AE122" s="846"/>
      <c r="AF122" s="847" t="s">
        <v>233</v>
      </c>
      <c r="AG122" s="845"/>
      <c r="AH122" s="845"/>
      <c r="AI122" s="845"/>
      <c r="AJ122" s="846"/>
      <c r="AK122" s="847" t="s">
        <v>233</v>
      </c>
      <c r="AL122" s="845"/>
      <c r="AM122" s="845"/>
      <c r="AN122" s="845"/>
      <c r="AO122" s="846"/>
      <c r="AP122" s="889" t="s">
        <v>233</v>
      </c>
      <c r="AQ122" s="890"/>
      <c r="AR122" s="890"/>
      <c r="AS122" s="890"/>
      <c r="AT122" s="891"/>
      <c r="AU122" s="948"/>
      <c r="AV122" s="949"/>
      <c r="AW122" s="949"/>
      <c r="AX122" s="949"/>
      <c r="AY122" s="950"/>
      <c r="AZ122" s="903" t="s">
        <v>467</v>
      </c>
      <c r="BA122" s="904"/>
      <c r="BB122" s="904"/>
      <c r="BC122" s="904"/>
      <c r="BD122" s="904"/>
      <c r="BE122" s="904"/>
      <c r="BF122" s="904"/>
      <c r="BG122" s="904"/>
      <c r="BH122" s="904"/>
      <c r="BI122" s="904"/>
      <c r="BJ122" s="904"/>
      <c r="BK122" s="904"/>
      <c r="BL122" s="904"/>
      <c r="BM122" s="904"/>
      <c r="BN122" s="904"/>
      <c r="BO122" s="904"/>
      <c r="BP122" s="905"/>
      <c r="BQ122" s="944">
        <v>6348838</v>
      </c>
      <c r="BR122" s="910"/>
      <c r="BS122" s="910"/>
      <c r="BT122" s="910"/>
      <c r="BU122" s="910"/>
      <c r="BV122" s="910">
        <v>7178121</v>
      </c>
      <c r="BW122" s="910"/>
      <c r="BX122" s="910"/>
      <c r="BY122" s="910"/>
      <c r="BZ122" s="910"/>
      <c r="CA122" s="910">
        <v>7131680</v>
      </c>
      <c r="CB122" s="910"/>
      <c r="CC122" s="910"/>
      <c r="CD122" s="910"/>
      <c r="CE122" s="910"/>
      <c r="CF122" s="911">
        <v>157.9</v>
      </c>
      <c r="CG122" s="912"/>
      <c r="CH122" s="912"/>
      <c r="CI122" s="912"/>
      <c r="CJ122" s="912"/>
      <c r="CK122" s="934"/>
      <c r="CL122" s="920"/>
      <c r="CM122" s="920"/>
      <c r="CN122" s="920"/>
      <c r="CO122" s="921"/>
      <c r="CP122" s="900" t="s">
        <v>407</v>
      </c>
      <c r="CQ122" s="901"/>
      <c r="CR122" s="901"/>
      <c r="CS122" s="901"/>
      <c r="CT122" s="901"/>
      <c r="CU122" s="901"/>
      <c r="CV122" s="901"/>
      <c r="CW122" s="901"/>
      <c r="CX122" s="901"/>
      <c r="CY122" s="901"/>
      <c r="CZ122" s="901"/>
      <c r="DA122" s="901"/>
      <c r="DB122" s="901"/>
      <c r="DC122" s="901"/>
      <c r="DD122" s="901"/>
      <c r="DE122" s="901"/>
      <c r="DF122" s="902"/>
      <c r="DG122" s="881">
        <v>36371</v>
      </c>
      <c r="DH122" s="882"/>
      <c r="DI122" s="882"/>
      <c r="DJ122" s="882"/>
      <c r="DK122" s="882"/>
      <c r="DL122" s="882">
        <v>33314</v>
      </c>
      <c r="DM122" s="882"/>
      <c r="DN122" s="882"/>
      <c r="DO122" s="882"/>
      <c r="DP122" s="882"/>
      <c r="DQ122" s="882">
        <v>30206</v>
      </c>
      <c r="DR122" s="882"/>
      <c r="DS122" s="882"/>
      <c r="DT122" s="882"/>
      <c r="DU122" s="882"/>
      <c r="DV122" s="859">
        <v>0.7</v>
      </c>
      <c r="DW122" s="859"/>
      <c r="DX122" s="859"/>
      <c r="DY122" s="859"/>
      <c r="DZ122" s="860"/>
    </row>
    <row r="123" spans="1:130" s="226" customFormat="1" ht="26.25" customHeight="1">
      <c r="A123" s="885"/>
      <c r="B123" s="886"/>
      <c r="C123" s="880" t="s">
        <v>454</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233</v>
      </c>
      <c r="AB123" s="845"/>
      <c r="AC123" s="845"/>
      <c r="AD123" s="845"/>
      <c r="AE123" s="846"/>
      <c r="AF123" s="847" t="s">
        <v>233</v>
      </c>
      <c r="AG123" s="845"/>
      <c r="AH123" s="845"/>
      <c r="AI123" s="845"/>
      <c r="AJ123" s="846"/>
      <c r="AK123" s="847" t="s">
        <v>233</v>
      </c>
      <c r="AL123" s="845"/>
      <c r="AM123" s="845"/>
      <c r="AN123" s="845"/>
      <c r="AO123" s="846"/>
      <c r="AP123" s="889" t="s">
        <v>233</v>
      </c>
      <c r="AQ123" s="890"/>
      <c r="AR123" s="890"/>
      <c r="AS123" s="890"/>
      <c r="AT123" s="891"/>
      <c r="AU123" s="951"/>
      <c r="AV123" s="952"/>
      <c r="AW123" s="952"/>
      <c r="AX123" s="952"/>
      <c r="AY123" s="952"/>
      <c r="AZ123" s="247" t="s">
        <v>188</v>
      </c>
      <c r="BA123" s="247"/>
      <c r="BB123" s="247"/>
      <c r="BC123" s="247"/>
      <c r="BD123" s="247"/>
      <c r="BE123" s="247"/>
      <c r="BF123" s="247"/>
      <c r="BG123" s="247"/>
      <c r="BH123" s="247"/>
      <c r="BI123" s="247"/>
      <c r="BJ123" s="247"/>
      <c r="BK123" s="247"/>
      <c r="BL123" s="247"/>
      <c r="BM123" s="247"/>
      <c r="BN123" s="247"/>
      <c r="BO123" s="942" t="s">
        <v>468</v>
      </c>
      <c r="BP123" s="943"/>
      <c r="BQ123" s="897">
        <v>10380087</v>
      </c>
      <c r="BR123" s="898"/>
      <c r="BS123" s="898"/>
      <c r="BT123" s="898"/>
      <c r="BU123" s="898"/>
      <c r="BV123" s="898">
        <v>11486412</v>
      </c>
      <c r="BW123" s="898"/>
      <c r="BX123" s="898"/>
      <c r="BY123" s="898"/>
      <c r="BZ123" s="898"/>
      <c r="CA123" s="898">
        <v>11430180</v>
      </c>
      <c r="CB123" s="898"/>
      <c r="CC123" s="898"/>
      <c r="CD123" s="898"/>
      <c r="CE123" s="898"/>
      <c r="CF123" s="813"/>
      <c r="CG123" s="814"/>
      <c r="CH123" s="814"/>
      <c r="CI123" s="814"/>
      <c r="CJ123" s="899"/>
      <c r="CK123" s="934"/>
      <c r="CL123" s="920"/>
      <c r="CM123" s="920"/>
      <c r="CN123" s="920"/>
      <c r="CO123" s="921"/>
      <c r="CP123" s="900" t="s">
        <v>403</v>
      </c>
      <c r="CQ123" s="901"/>
      <c r="CR123" s="901"/>
      <c r="CS123" s="901"/>
      <c r="CT123" s="901"/>
      <c r="CU123" s="901"/>
      <c r="CV123" s="901"/>
      <c r="CW123" s="901"/>
      <c r="CX123" s="901"/>
      <c r="CY123" s="901"/>
      <c r="CZ123" s="901"/>
      <c r="DA123" s="901"/>
      <c r="DB123" s="901"/>
      <c r="DC123" s="901"/>
      <c r="DD123" s="901"/>
      <c r="DE123" s="901"/>
      <c r="DF123" s="902"/>
      <c r="DG123" s="844" t="s">
        <v>233</v>
      </c>
      <c r="DH123" s="845"/>
      <c r="DI123" s="845"/>
      <c r="DJ123" s="845"/>
      <c r="DK123" s="846"/>
      <c r="DL123" s="847" t="s">
        <v>233</v>
      </c>
      <c r="DM123" s="845"/>
      <c r="DN123" s="845"/>
      <c r="DO123" s="845"/>
      <c r="DP123" s="846"/>
      <c r="DQ123" s="847" t="s">
        <v>440</v>
      </c>
      <c r="DR123" s="845"/>
      <c r="DS123" s="845"/>
      <c r="DT123" s="845"/>
      <c r="DU123" s="846"/>
      <c r="DV123" s="889" t="s">
        <v>233</v>
      </c>
      <c r="DW123" s="890"/>
      <c r="DX123" s="890"/>
      <c r="DY123" s="890"/>
      <c r="DZ123" s="891"/>
    </row>
    <row r="124" spans="1:130" s="226" customFormat="1" ht="26.25" customHeight="1" thickBot="1">
      <c r="A124" s="885"/>
      <c r="B124" s="886"/>
      <c r="C124" s="880" t="s">
        <v>457</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233</v>
      </c>
      <c r="AB124" s="845"/>
      <c r="AC124" s="845"/>
      <c r="AD124" s="845"/>
      <c r="AE124" s="846"/>
      <c r="AF124" s="847" t="s">
        <v>233</v>
      </c>
      <c r="AG124" s="845"/>
      <c r="AH124" s="845"/>
      <c r="AI124" s="845"/>
      <c r="AJ124" s="846"/>
      <c r="AK124" s="847" t="s">
        <v>233</v>
      </c>
      <c r="AL124" s="845"/>
      <c r="AM124" s="845"/>
      <c r="AN124" s="845"/>
      <c r="AO124" s="846"/>
      <c r="AP124" s="889" t="s">
        <v>440</v>
      </c>
      <c r="AQ124" s="890"/>
      <c r="AR124" s="890"/>
      <c r="AS124" s="890"/>
      <c r="AT124" s="891"/>
      <c r="AU124" s="892" t="s">
        <v>469</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0.2</v>
      </c>
      <c r="BR124" s="896"/>
      <c r="BS124" s="896"/>
      <c r="BT124" s="896"/>
      <c r="BU124" s="896"/>
      <c r="BV124" s="896" t="s">
        <v>233</v>
      </c>
      <c r="BW124" s="896"/>
      <c r="BX124" s="896"/>
      <c r="BY124" s="896"/>
      <c r="BZ124" s="896"/>
      <c r="CA124" s="896">
        <v>10.8</v>
      </c>
      <c r="CB124" s="896"/>
      <c r="CC124" s="896"/>
      <c r="CD124" s="896"/>
      <c r="CE124" s="896"/>
      <c r="CF124" s="791"/>
      <c r="CG124" s="792"/>
      <c r="CH124" s="792"/>
      <c r="CI124" s="792"/>
      <c r="CJ124" s="927"/>
      <c r="CK124" s="935"/>
      <c r="CL124" s="935"/>
      <c r="CM124" s="935"/>
      <c r="CN124" s="935"/>
      <c r="CO124" s="936"/>
      <c r="CP124" s="900" t="s">
        <v>470</v>
      </c>
      <c r="CQ124" s="901"/>
      <c r="CR124" s="901"/>
      <c r="CS124" s="901"/>
      <c r="CT124" s="901"/>
      <c r="CU124" s="901"/>
      <c r="CV124" s="901"/>
      <c r="CW124" s="901"/>
      <c r="CX124" s="901"/>
      <c r="CY124" s="901"/>
      <c r="CZ124" s="901"/>
      <c r="DA124" s="901"/>
      <c r="DB124" s="901"/>
      <c r="DC124" s="901"/>
      <c r="DD124" s="901"/>
      <c r="DE124" s="901"/>
      <c r="DF124" s="902"/>
      <c r="DG124" s="828">
        <v>846339</v>
      </c>
      <c r="DH124" s="829"/>
      <c r="DI124" s="829"/>
      <c r="DJ124" s="829"/>
      <c r="DK124" s="830"/>
      <c r="DL124" s="831" t="s">
        <v>233</v>
      </c>
      <c r="DM124" s="829"/>
      <c r="DN124" s="829"/>
      <c r="DO124" s="829"/>
      <c r="DP124" s="830"/>
      <c r="DQ124" s="831" t="s">
        <v>233</v>
      </c>
      <c r="DR124" s="829"/>
      <c r="DS124" s="829"/>
      <c r="DT124" s="829"/>
      <c r="DU124" s="830"/>
      <c r="DV124" s="913" t="s">
        <v>233</v>
      </c>
      <c r="DW124" s="914"/>
      <c r="DX124" s="914"/>
      <c r="DY124" s="914"/>
      <c r="DZ124" s="915"/>
    </row>
    <row r="125" spans="1:130" s="226" customFormat="1" ht="26.25" customHeight="1">
      <c r="A125" s="885"/>
      <c r="B125" s="886"/>
      <c r="C125" s="880" t="s">
        <v>459</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233</v>
      </c>
      <c r="AB125" s="845"/>
      <c r="AC125" s="845"/>
      <c r="AD125" s="845"/>
      <c r="AE125" s="846"/>
      <c r="AF125" s="847" t="s">
        <v>233</v>
      </c>
      <c r="AG125" s="845"/>
      <c r="AH125" s="845"/>
      <c r="AI125" s="845"/>
      <c r="AJ125" s="846"/>
      <c r="AK125" s="847" t="s">
        <v>233</v>
      </c>
      <c r="AL125" s="845"/>
      <c r="AM125" s="845"/>
      <c r="AN125" s="845"/>
      <c r="AO125" s="846"/>
      <c r="AP125" s="889" t="s">
        <v>233</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471</v>
      </c>
      <c r="CL125" s="917"/>
      <c r="CM125" s="917"/>
      <c r="CN125" s="917"/>
      <c r="CO125" s="918"/>
      <c r="CP125" s="925" t="s">
        <v>472</v>
      </c>
      <c r="CQ125" s="873"/>
      <c r="CR125" s="873"/>
      <c r="CS125" s="873"/>
      <c r="CT125" s="873"/>
      <c r="CU125" s="873"/>
      <c r="CV125" s="873"/>
      <c r="CW125" s="873"/>
      <c r="CX125" s="873"/>
      <c r="CY125" s="873"/>
      <c r="CZ125" s="873"/>
      <c r="DA125" s="873"/>
      <c r="DB125" s="873"/>
      <c r="DC125" s="873"/>
      <c r="DD125" s="873"/>
      <c r="DE125" s="873"/>
      <c r="DF125" s="874"/>
      <c r="DG125" s="926" t="s">
        <v>233</v>
      </c>
      <c r="DH125" s="907"/>
      <c r="DI125" s="907"/>
      <c r="DJ125" s="907"/>
      <c r="DK125" s="907"/>
      <c r="DL125" s="907" t="s">
        <v>233</v>
      </c>
      <c r="DM125" s="907"/>
      <c r="DN125" s="907"/>
      <c r="DO125" s="907"/>
      <c r="DP125" s="907"/>
      <c r="DQ125" s="907" t="s">
        <v>233</v>
      </c>
      <c r="DR125" s="907"/>
      <c r="DS125" s="907"/>
      <c r="DT125" s="907"/>
      <c r="DU125" s="907"/>
      <c r="DV125" s="908" t="s">
        <v>233</v>
      </c>
      <c r="DW125" s="908"/>
      <c r="DX125" s="908"/>
      <c r="DY125" s="908"/>
      <c r="DZ125" s="909"/>
    </row>
    <row r="126" spans="1:130" s="226" customFormat="1" ht="26.25" customHeight="1" thickBot="1">
      <c r="A126" s="885"/>
      <c r="B126" s="886"/>
      <c r="C126" s="880" t="s">
        <v>461</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233</v>
      </c>
      <c r="AB126" s="845"/>
      <c r="AC126" s="845"/>
      <c r="AD126" s="845"/>
      <c r="AE126" s="846"/>
      <c r="AF126" s="847" t="s">
        <v>233</v>
      </c>
      <c r="AG126" s="845"/>
      <c r="AH126" s="845"/>
      <c r="AI126" s="845"/>
      <c r="AJ126" s="846"/>
      <c r="AK126" s="847" t="s">
        <v>233</v>
      </c>
      <c r="AL126" s="845"/>
      <c r="AM126" s="845"/>
      <c r="AN126" s="845"/>
      <c r="AO126" s="846"/>
      <c r="AP126" s="889" t="s">
        <v>233</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473</v>
      </c>
      <c r="CQ126" s="817"/>
      <c r="CR126" s="817"/>
      <c r="CS126" s="817"/>
      <c r="CT126" s="817"/>
      <c r="CU126" s="817"/>
      <c r="CV126" s="817"/>
      <c r="CW126" s="817"/>
      <c r="CX126" s="817"/>
      <c r="CY126" s="817"/>
      <c r="CZ126" s="817"/>
      <c r="DA126" s="817"/>
      <c r="DB126" s="817"/>
      <c r="DC126" s="817"/>
      <c r="DD126" s="817"/>
      <c r="DE126" s="817"/>
      <c r="DF126" s="818"/>
      <c r="DG126" s="881" t="s">
        <v>233</v>
      </c>
      <c r="DH126" s="882"/>
      <c r="DI126" s="882"/>
      <c r="DJ126" s="882"/>
      <c r="DK126" s="882"/>
      <c r="DL126" s="882" t="s">
        <v>233</v>
      </c>
      <c r="DM126" s="882"/>
      <c r="DN126" s="882"/>
      <c r="DO126" s="882"/>
      <c r="DP126" s="882"/>
      <c r="DQ126" s="882" t="s">
        <v>233</v>
      </c>
      <c r="DR126" s="882"/>
      <c r="DS126" s="882"/>
      <c r="DT126" s="882"/>
      <c r="DU126" s="882"/>
      <c r="DV126" s="859" t="s">
        <v>233</v>
      </c>
      <c r="DW126" s="859"/>
      <c r="DX126" s="859"/>
      <c r="DY126" s="859"/>
      <c r="DZ126" s="860"/>
    </row>
    <row r="127" spans="1:130" s="226" customFormat="1" ht="26.25" customHeight="1">
      <c r="A127" s="887"/>
      <c r="B127" s="888"/>
      <c r="C127" s="903" t="s">
        <v>474</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366</v>
      </c>
      <c r="AB127" s="845"/>
      <c r="AC127" s="845"/>
      <c r="AD127" s="845"/>
      <c r="AE127" s="846"/>
      <c r="AF127" s="847" t="s">
        <v>440</v>
      </c>
      <c r="AG127" s="845"/>
      <c r="AH127" s="845"/>
      <c r="AI127" s="845"/>
      <c r="AJ127" s="846"/>
      <c r="AK127" s="847" t="s">
        <v>233</v>
      </c>
      <c r="AL127" s="845"/>
      <c r="AM127" s="845"/>
      <c r="AN127" s="845"/>
      <c r="AO127" s="846"/>
      <c r="AP127" s="889" t="s">
        <v>233</v>
      </c>
      <c r="AQ127" s="890"/>
      <c r="AR127" s="890"/>
      <c r="AS127" s="890"/>
      <c r="AT127" s="891"/>
      <c r="AU127" s="228"/>
      <c r="AV127" s="228"/>
      <c r="AW127" s="228"/>
      <c r="AX127" s="906" t="s">
        <v>475</v>
      </c>
      <c r="AY127" s="877"/>
      <c r="AZ127" s="877"/>
      <c r="BA127" s="877"/>
      <c r="BB127" s="877"/>
      <c r="BC127" s="877"/>
      <c r="BD127" s="877"/>
      <c r="BE127" s="878"/>
      <c r="BF127" s="876" t="s">
        <v>476</v>
      </c>
      <c r="BG127" s="877"/>
      <c r="BH127" s="877"/>
      <c r="BI127" s="877"/>
      <c r="BJ127" s="877"/>
      <c r="BK127" s="877"/>
      <c r="BL127" s="878"/>
      <c r="BM127" s="876" t="s">
        <v>477</v>
      </c>
      <c r="BN127" s="877"/>
      <c r="BO127" s="877"/>
      <c r="BP127" s="877"/>
      <c r="BQ127" s="877"/>
      <c r="BR127" s="877"/>
      <c r="BS127" s="878"/>
      <c r="BT127" s="876" t="s">
        <v>478</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479</v>
      </c>
      <c r="CQ127" s="817"/>
      <c r="CR127" s="817"/>
      <c r="CS127" s="817"/>
      <c r="CT127" s="817"/>
      <c r="CU127" s="817"/>
      <c r="CV127" s="817"/>
      <c r="CW127" s="817"/>
      <c r="CX127" s="817"/>
      <c r="CY127" s="817"/>
      <c r="CZ127" s="817"/>
      <c r="DA127" s="817"/>
      <c r="DB127" s="817"/>
      <c r="DC127" s="817"/>
      <c r="DD127" s="817"/>
      <c r="DE127" s="817"/>
      <c r="DF127" s="818"/>
      <c r="DG127" s="881" t="s">
        <v>233</v>
      </c>
      <c r="DH127" s="882"/>
      <c r="DI127" s="882"/>
      <c r="DJ127" s="882"/>
      <c r="DK127" s="882"/>
      <c r="DL127" s="882" t="s">
        <v>233</v>
      </c>
      <c r="DM127" s="882"/>
      <c r="DN127" s="882"/>
      <c r="DO127" s="882"/>
      <c r="DP127" s="882"/>
      <c r="DQ127" s="882" t="s">
        <v>233</v>
      </c>
      <c r="DR127" s="882"/>
      <c r="DS127" s="882"/>
      <c r="DT127" s="882"/>
      <c r="DU127" s="882"/>
      <c r="DV127" s="859" t="s">
        <v>233</v>
      </c>
      <c r="DW127" s="859"/>
      <c r="DX127" s="859"/>
      <c r="DY127" s="859"/>
      <c r="DZ127" s="860"/>
    </row>
    <row r="128" spans="1:130" s="226" customFormat="1" ht="26.25" customHeight="1" thickBot="1">
      <c r="A128" s="861" t="s">
        <v>480</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481</v>
      </c>
      <c r="X128" s="863"/>
      <c r="Y128" s="863"/>
      <c r="Z128" s="864"/>
      <c r="AA128" s="865">
        <v>92245</v>
      </c>
      <c r="AB128" s="866"/>
      <c r="AC128" s="866"/>
      <c r="AD128" s="866"/>
      <c r="AE128" s="867"/>
      <c r="AF128" s="868">
        <v>94145</v>
      </c>
      <c r="AG128" s="866"/>
      <c r="AH128" s="866"/>
      <c r="AI128" s="866"/>
      <c r="AJ128" s="867"/>
      <c r="AK128" s="868">
        <v>81445</v>
      </c>
      <c r="AL128" s="866"/>
      <c r="AM128" s="866"/>
      <c r="AN128" s="866"/>
      <c r="AO128" s="867"/>
      <c r="AP128" s="869"/>
      <c r="AQ128" s="870"/>
      <c r="AR128" s="870"/>
      <c r="AS128" s="870"/>
      <c r="AT128" s="871"/>
      <c r="AU128" s="228"/>
      <c r="AV128" s="228"/>
      <c r="AW128" s="228"/>
      <c r="AX128" s="872" t="s">
        <v>482</v>
      </c>
      <c r="AY128" s="873"/>
      <c r="AZ128" s="873"/>
      <c r="BA128" s="873"/>
      <c r="BB128" s="873"/>
      <c r="BC128" s="873"/>
      <c r="BD128" s="873"/>
      <c r="BE128" s="874"/>
      <c r="BF128" s="851" t="s">
        <v>233</v>
      </c>
      <c r="BG128" s="852"/>
      <c r="BH128" s="852"/>
      <c r="BI128" s="852"/>
      <c r="BJ128" s="852"/>
      <c r="BK128" s="852"/>
      <c r="BL128" s="875"/>
      <c r="BM128" s="851">
        <v>14.88</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483</v>
      </c>
      <c r="CQ128" s="795"/>
      <c r="CR128" s="795"/>
      <c r="CS128" s="795"/>
      <c r="CT128" s="795"/>
      <c r="CU128" s="795"/>
      <c r="CV128" s="795"/>
      <c r="CW128" s="795"/>
      <c r="CX128" s="795"/>
      <c r="CY128" s="795"/>
      <c r="CZ128" s="795"/>
      <c r="DA128" s="795"/>
      <c r="DB128" s="795"/>
      <c r="DC128" s="795"/>
      <c r="DD128" s="795"/>
      <c r="DE128" s="795"/>
      <c r="DF128" s="796"/>
      <c r="DG128" s="855" t="s">
        <v>233</v>
      </c>
      <c r="DH128" s="856"/>
      <c r="DI128" s="856"/>
      <c r="DJ128" s="856"/>
      <c r="DK128" s="856"/>
      <c r="DL128" s="856" t="s">
        <v>233</v>
      </c>
      <c r="DM128" s="856"/>
      <c r="DN128" s="856"/>
      <c r="DO128" s="856"/>
      <c r="DP128" s="856"/>
      <c r="DQ128" s="856" t="s">
        <v>233</v>
      </c>
      <c r="DR128" s="856"/>
      <c r="DS128" s="856"/>
      <c r="DT128" s="856"/>
      <c r="DU128" s="856"/>
      <c r="DV128" s="857" t="s">
        <v>233</v>
      </c>
      <c r="DW128" s="857"/>
      <c r="DX128" s="857"/>
      <c r="DY128" s="857"/>
      <c r="DZ128" s="858"/>
    </row>
    <row r="129" spans="1:131" s="226" customFormat="1" ht="26.25" customHeight="1">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484</v>
      </c>
      <c r="X129" s="842"/>
      <c r="Y129" s="842"/>
      <c r="Z129" s="843"/>
      <c r="AA129" s="844">
        <v>4630087</v>
      </c>
      <c r="AB129" s="845"/>
      <c r="AC129" s="845"/>
      <c r="AD129" s="845"/>
      <c r="AE129" s="846"/>
      <c r="AF129" s="847">
        <v>4876000</v>
      </c>
      <c r="AG129" s="845"/>
      <c r="AH129" s="845"/>
      <c r="AI129" s="845"/>
      <c r="AJ129" s="846"/>
      <c r="AK129" s="847">
        <v>5184552</v>
      </c>
      <c r="AL129" s="845"/>
      <c r="AM129" s="845"/>
      <c r="AN129" s="845"/>
      <c r="AO129" s="846"/>
      <c r="AP129" s="848"/>
      <c r="AQ129" s="849"/>
      <c r="AR129" s="849"/>
      <c r="AS129" s="849"/>
      <c r="AT129" s="850"/>
      <c r="AU129" s="229"/>
      <c r="AV129" s="229"/>
      <c r="AW129" s="229"/>
      <c r="AX129" s="816" t="s">
        <v>485</v>
      </c>
      <c r="AY129" s="817"/>
      <c r="AZ129" s="817"/>
      <c r="BA129" s="817"/>
      <c r="BB129" s="817"/>
      <c r="BC129" s="817"/>
      <c r="BD129" s="817"/>
      <c r="BE129" s="818"/>
      <c r="BF129" s="835" t="s">
        <v>233</v>
      </c>
      <c r="BG129" s="836"/>
      <c r="BH129" s="836"/>
      <c r="BI129" s="836"/>
      <c r="BJ129" s="836"/>
      <c r="BK129" s="836"/>
      <c r="BL129" s="837"/>
      <c r="BM129" s="835">
        <v>19.88</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9" t="s">
        <v>486</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487</v>
      </c>
      <c r="X130" s="842"/>
      <c r="Y130" s="842"/>
      <c r="Z130" s="843"/>
      <c r="AA130" s="844">
        <v>653569</v>
      </c>
      <c r="AB130" s="845"/>
      <c r="AC130" s="845"/>
      <c r="AD130" s="845"/>
      <c r="AE130" s="846"/>
      <c r="AF130" s="847">
        <v>653676</v>
      </c>
      <c r="AG130" s="845"/>
      <c r="AH130" s="845"/>
      <c r="AI130" s="845"/>
      <c r="AJ130" s="846"/>
      <c r="AK130" s="847">
        <v>666774</v>
      </c>
      <c r="AL130" s="845"/>
      <c r="AM130" s="845"/>
      <c r="AN130" s="845"/>
      <c r="AO130" s="846"/>
      <c r="AP130" s="848"/>
      <c r="AQ130" s="849"/>
      <c r="AR130" s="849"/>
      <c r="AS130" s="849"/>
      <c r="AT130" s="850"/>
      <c r="AU130" s="229"/>
      <c r="AV130" s="229"/>
      <c r="AW130" s="229"/>
      <c r="AX130" s="816" t="s">
        <v>488</v>
      </c>
      <c r="AY130" s="817"/>
      <c r="AZ130" s="817"/>
      <c r="BA130" s="817"/>
      <c r="BB130" s="817"/>
      <c r="BC130" s="817"/>
      <c r="BD130" s="817"/>
      <c r="BE130" s="818"/>
      <c r="BF130" s="819">
        <v>7.2</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489</v>
      </c>
      <c r="X131" s="826"/>
      <c r="Y131" s="826"/>
      <c r="Z131" s="827"/>
      <c r="AA131" s="828">
        <v>3976518</v>
      </c>
      <c r="AB131" s="829"/>
      <c r="AC131" s="829"/>
      <c r="AD131" s="829"/>
      <c r="AE131" s="830"/>
      <c r="AF131" s="831">
        <v>4222324</v>
      </c>
      <c r="AG131" s="829"/>
      <c r="AH131" s="829"/>
      <c r="AI131" s="829"/>
      <c r="AJ131" s="830"/>
      <c r="AK131" s="831">
        <v>4517778</v>
      </c>
      <c r="AL131" s="829"/>
      <c r="AM131" s="829"/>
      <c r="AN131" s="829"/>
      <c r="AO131" s="830"/>
      <c r="AP131" s="832"/>
      <c r="AQ131" s="833"/>
      <c r="AR131" s="833"/>
      <c r="AS131" s="833"/>
      <c r="AT131" s="834"/>
      <c r="AU131" s="229"/>
      <c r="AV131" s="229"/>
      <c r="AW131" s="229"/>
      <c r="AX131" s="794" t="s">
        <v>490</v>
      </c>
      <c r="AY131" s="795"/>
      <c r="AZ131" s="795"/>
      <c r="BA131" s="795"/>
      <c r="BB131" s="795"/>
      <c r="BC131" s="795"/>
      <c r="BD131" s="795"/>
      <c r="BE131" s="796"/>
      <c r="BF131" s="797">
        <v>10.8</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3" t="s">
        <v>491</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492</v>
      </c>
      <c r="W132" s="807"/>
      <c r="X132" s="807"/>
      <c r="Y132" s="807"/>
      <c r="Z132" s="808"/>
      <c r="AA132" s="809">
        <v>7.0555445739999998</v>
      </c>
      <c r="AB132" s="810"/>
      <c r="AC132" s="810"/>
      <c r="AD132" s="810"/>
      <c r="AE132" s="811"/>
      <c r="AF132" s="812">
        <v>7.4693225820000002</v>
      </c>
      <c r="AG132" s="810"/>
      <c r="AH132" s="810"/>
      <c r="AI132" s="810"/>
      <c r="AJ132" s="811"/>
      <c r="AK132" s="812">
        <v>7.1787945310000003</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493</v>
      </c>
      <c r="W133" s="786"/>
      <c r="X133" s="786"/>
      <c r="Y133" s="786"/>
      <c r="Z133" s="787"/>
      <c r="AA133" s="788">
        <v>6.9</v>
      </c>
      <c r="AB133" s="789"/>
      <c r="AC133" s="789"/>
      <c r="AD133" s="789"/>
      <c r="AE133" s="790"/>
      <c r="AF133" s="788">
        <v>6.6</v>
      </c>
      <c r="AG133" s="789"/>
      <c r="AH133" s="789"/>
      <c r="AI133" s="789"/>
      <c r="AJ133" s="790"/>
      <c r="AK133" s="788">
        <v>7.2</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uVki+LzER9gB2WSoJExZI/0KEiPgKRV9L3Ye/HjnEq18B3T5eoHy0ZMgDUHYE+jhWN9rKGL+Li6YiIzIoj8YJg==" saltValue="0Rj9CdUvplXgwAaNxr6cH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494</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MNUbNB3Bz58k0GZoqxa0iNEcXVy1NnXsFpUgEPXkTclNW026H2fgx+K0gSwlyRgFEI47pMFWtlZlyCoB4rTYA==" saltValue="xVjqhcYsvJZhSi3vRD9X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495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496</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497</v>
      </c>
      <c r="AP7" s="268"/>
      <c r="AQ7" s="269" t="s">
        <v>498</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499</v>
      </c>
      <c r="AQ8" s="275" t="s">
        <v>500</v>
      </c>
      <c r="AR8" s="276" t="s">
        <v>501</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502</v>
      </c>
      <c r="AL9" s="1196"/>
      <c r="AM9" s="1196"/>
      <c r="AN9" s="1197"/>
      <c r="AO9" s="277">
        <v>1438705</v>
      </c>
      <c r="AP9" s="277">
        <v>138111</v>
      </c>
      <c r="AQ9" s="278">
        <v>106927</v>
      </c>
      <c r="AR9" s="279">
        <v>29.2</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503</v>
      </c>
      <c r="AL10" s="1196"/>
      <c r="AM10" s="1196"/>
      <c r="AN10" s="1197"/>
      <c r="AO10" s="280">
        <v>177130</v>
      </c>
      <c r="AP10" s="280">
        <v>17004</v>
      </c>
      <c r="AQ10" s="281">
        <v>15145</v>
      </c>
      <c r="AR10" s="282">
        <v>12.3</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504</v>
      </c>
      <c r="AL11" s="1196"/>
      <c r="AM11" s="1196"/>
      <c r="AN11" s="1197"/>
      <c r="AO11" s="280">
        <v>51656</v>
      </c>
      <c r="AP11" s="280">
        <v>4959</v>
      </c>
      <c r="AQ11" s="281">
        <v>1510</v>
      </c>
      <c r="AR11" s="282">
        <v>228.4</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505</v>
      </c>
      <c r="AL12" s="1196"/>
      <c r="AM12" s="1196"/>
      <c r="AN12" s="1197"/>
      <c r="AO12" s="280" t="s">
        <v>506</v>
      </c>
      <c r="AP12" s="280" t="s">
        <v>506</v>
      </c>
      <c r="AQ12" s="281">
        <v>21</v>
      </c>
      <c r="AR12" s="282" t="s">
        <v>506</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507</v>
      </c>
      <c r="AL13" s="1196"/>
      <c r="AM13" s="1196"/>
      <c r="AN13" s="1197"/>
      <c r="AO13" s="280">
        <v>79289</v>
      </c>
      <c r="AP13" s="280">
        <v>7612</v>
      </c>
      <c r="AQ13" s="281">
        <v>4533</v>
      </c>
      <c r="AR13" s="282">
        <v>67.900000000000006</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508</v>
      </c>
      <c r="AL14" s="1196"/>
      <c r="AM14" s="1196"/>
      <c r="AN14" s="1197"/>
      <c r="AO14" s="280">
        <v>10902</v>
      </c>
      <c r="AP14" s="280">
        <v>1047</v>
      </c>
      <c r="AQ14" s="281">
        <v>2422</v>
      </c>
      <c r="AR14" s="282">
        <v>-56.8</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509</v>
      </c>
      <c r="AL15" s="1199"/>
      <c r="AM15" s="1199"/>
      <c r="AN15" s="1200"/>
      <c r="AO15" s="280">
        <v>-183824</v>
      </c>
      <c r="AP15" s="280">
        <v>-17647</v>
      </c>
      <c r="AQ15" s="281">
        <v>-7979</v>
      </c>
      <c r="AR15" s="282">
        <v>121.2</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188</v>
      </c>
      <c r="AL16" s="1199"/>
      <c r="AM16" s="1199"/>
      <c r="AN16" s="1200"/>
      <c r="AO16" s="280">
        <v>1573858</v>
      </c>
      <c r="AP16" s="280">
        <v>151086</v>
      </c>
      <c r="AQ16" s="281">
        <v>122579</v>
      </c>
      <c r="AR16" s="282">
        <v>23.3</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510</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511</v>
      </c>
      <c r="AP20" s="289" t="s">
        <v>512</v>
      </c>
      <c r="AQ20" s="290" t="s">
        <v>513</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514</v>
      </c>
      <c r="AL21" s="1202"/>
      <c r="AM21" s="1202"/>
      <c r="AN21" s="1203"/>
      <c r="AO21" s="293">
        <v>15.36</v>
      </c>
      <c r="AP21" s="294">
        <v>10.66</v>
      </c>
      <c r="AQ21" s="295">
        <v>4.7</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515</v>
      </c>
      <c r="AL22" s="1202"/>
      <c r="AM22" s="1202"/>
      <c r="AN22" s="1203"/>
      <c r="AO22" s="298">
        <v>88.8</v>
      </c>
      <c r="AP22" s="299">
        <v>96.3</v>
      </c>
      <c r="AQ22" s="300">
        <v>-7.5</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4" t="s">
        <v>516</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c r="A27" s="305"/>
      <c r="AO27" s="258"/>
      <c r="AP27" s="258"/>
      <c r="AQ27" s="258"/>
      <c r="AR27" s="258"/>
      <c r="AS27" s="258"/>
      <c r="AT27" s="258"/>
    </row>
    <row r="28" spans="1:46" ht="17.25">
      <c r="A28" s="259" t="s">
        <v>517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518</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497</v>
      </c>
      <c r="AP30" s="268"/>
      <c r="AQ30" s="269" t="s">
        <v>498</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499</v>
      </c>
      <c r="AQ31" s="275" t="s">
        <v>500</v>
      </c>
      <c r="AR31" s="276" t="s">
        <v>501</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519</v>
      </c>
      <c r="AL32" s="1186"/>
      <c r="AM32" s="1186"/>
      <c r="AN32" s="1187"/>
      <c r="AO32" s="308">
        <v>801662</v>
      </c>
      <c r="AP32" s="308">
        <v>76957</v>
      </c>
      <c r="AQ32" s="309">
        <v>59977</v>
      </c>
      <c r="AR32" s="310">
        <v>28.3</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520</v>
      </c>
      <c r="AL33" s="1186"/>
      <c r="AM33" s="1186"/>
      <c r="AN33" s="1187"/>
      <c r="AO33" s="308" t="s">
        <v>506</v>
      </c>
      <c r="AP33" s="308" t="s">
        <v>506</v>
      </c>
      <c r="AQ33" s="309" t="s">
        <v>506</v>
      </c>
      <c r="AR33" s="310" t="s">
        <v>506</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521</v>
      </c>
      <c r="AL34" s="1186"/>
      <c r="AM34" s="1186"/>
      <c r="AN34" s="1187"/>
      <c r="AO34" s="308" t="s">
        <v>506</v>
      </c>
      <c r="AP34" s="308" t="s">
        <v>506</v>
      </c>
      <c r="AQ34" s="309" t="s">
        <v>506</v>
      </c>
      <c r="AR34" s="310" t="s">
        <v>506</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522</v>
      </c>
      <c r="AL35" s="1186"/>
      <c r="AM35" s="1186"/>
      <c r="AN35" s="1187"/>
      <c r="AO35" s="308">
        <v>237352</v>
      </c>
      <c r="AP35" s="308">
        <v>22785</v>
      </c>
      <c r="AQ35" s="309">
        <v>16053</v>
      </c>
      <c r="AR35" s="310">
        <v>41.9</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523</v>
      </c>
      <c r="AL36" s="1186"/>
      <c r="AM36" s="1186"/>
      <c r="AN36" s="1187"/>
      <c r="AO36" s="308">
        <v>33111</v>
      </c>
      <c r="AP36" s="308">
        <v>3179</v>
      </c>
      <c r="AQ36" s="309">
        <v>3449</v>
      </c>
      <c r="AR36" s="310">
        <v>-7.8</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524</v>
      </c>
      <c r="AL37" s="1186"/>
      <c r="AM37" s="1186"/>
      <c r="AN37" s="1187"/>
      <c r="AO37" s="308" t="s">
        <v>506</v>
      </c>
      <c r="AP37" s="308" t="s">
        <v>506</v>
      </c>
      <c r="AQ37" s="309">
        <v>404</v>
      </c>
      <c r="AR37" s="310" t="s">
        <v>506</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525</v>
      </c>
      <c r="AL38" s="1189"/>
      <c r="AM38" s="1189"/>
      <c r="AN38" s="1190"/>
      <c r="AO38" s="311">
        <v>416</v>
      </c>
      <c r="AP38" s="311">
        <v>40</v>
      </c>
      <c r="AQ38" s="312">
        <v>3</v>
      </c>
      <c r="AR38" s="300">
        <v>1233.3</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526</v>
      </c>
      <c r="AL39" s="1189"/>
      <c r="AM39" s="1189"/>
      <c r="AN39" s="1190"/>
      <c r="AO39" s="308">
        <v>-81445</v>
      </c>
      <c r="AP39" s="308">
        <v>-7818</v>
      </c>
      <c r="AQ39" s="309">
        <v>-3105</v>
      </c>
      <c r="AR39" s="310">
        <v>151.80000000000001</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527</v>
      </c>
      <c r="AL40" s="1186"/>
      <c r="AM40" s="1186"/>
      <c r="AN40" s="1187"/>
      <c r="AO40" s="308">
        <v>-666774</v>
      </c>
      <c r="AP40" s="308">
        <v>-64008</v>
      </c>
      <c r="AQ40" s="309">
        <v>-51549</v>
      </c>
      <c r="AR40" s="310">
        <v>24.2</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298</v>
      </c>
      <c r="AL41" s="1192"/>
      <c r="AM41" s="1192"/>
      <c r="AN41" s="1193"/>
      <c r="AO41" s="308">
        <v>324322</v>
      </c>
      <c r="AP41" s="308">
        <v>31134</v>
      </c>
      <c r="AQ41" s="309">
        <v>25231</v>
      </c>
      <c r="AR41" s="310">
        <v>23.4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528</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529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530</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497</v>
      </c>
      <c r="AN49" s="1180" t="s">
        <v>531</v>
      </c>
      <c r="AO49" s="1181"/>
      <c r="AP49" s="1181"/>
      <c r="AQ49" s="1181"/>
      <c r="AR49" s="118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532</v>
      </c>
      <c r="AO50" s="325" t="s">
        <v>533</v>
      </c>
      <c r="AP50" s="326" t="s">
        <v>534</v>
      </c>
      <c r="AQ50" s="327" t="s">
        <v>535</v>
      </c>
      <c r="AR50" s="328" t="s">
        <v>536</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537</v>
      </c>
      <c r="AL51" s="321"/>
      <c r="AM51" s="329">
        <v>1187239</v>
      </c>
      <c r="AN51" s="330">
        <v>107491</v>
      </c>
      <c r="AO51" s="331">
        <v>72</v>
      </c>
      <c r="AP51" s="332">
        <v>90072</v>
      </c>
      <c r="AQ51" s="333">
        <v>13.3</v>
      </c>
      <c r="AR51" s="334">
        <v>58.7</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538</v>
      </c>
      <c r="AM52" s="337">
        <v>363699</v>
      </c>
      <c r="AN52" s="338">
        <v>32929</v>
      </c>
      <c r="AO52" s="339">
        <v>79.599999999999994</v>
      </c>
      <c r="AP52" s="340">
        <v>46083</v>
      </c>
      <c r="AQ52" s="341">
        <v>3.2</v>
      </c>
      <c r="AR52" s="342">
        <v>76.400000000000006</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539</v>
      </c>
      <c r="AL53" s="321"/>
      <c r="AM53" s="329">
        <v>1083286</v>
      </c>
      <c r="AN53" s="330">
        <v>99851</v>
      </c>
      <c r="AO53" s="331">
        <v>-7.1</v>
      </c>
      <c r="AP53" s="332">
        <v>88328</v>
      </c>
      <c r="AQ53" s="333">
        <v>-1.9</v>
      </c>
      <c r="AR53" s="334">
        <v>-5.2</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538</v>
      </c>
      <c r="AM54" s="337">
        <v>603440</v>
      </c>
      <c r="AN54" s="338">
        <v>55622</v>
      </c>
      <c r="AO54" s="339">
        <v>68.900000000000006</v>
      </c>
      <c r="AP54" s="340">
        <v>49013</v>
      </c>
      <c r="AQ54" s="341">
        <v>6.4</v>
      </c>
      <c r="AR54" s="342">
        <v>62.5</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540</v>
      </c>
      <c r="AL55" s="321"/>
      <c r="AM55" s="329">
        <v>1068426</v>
      </c>
      <c r="AN55" s="330">
        <v>99695</v>
      </c>
      <c r="AO55" s="331">
        <v>-0.2</v>
      </c>
      <c r="AP55" s="332">
        <v>103390</v>
      </c>
      <c r="AQ55" s="333">
        <v>17.100000000000001</v>
      </c>
      <c r="AR55" s="334">
        <v>-17.3</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538</v>
      </c>
      <c r="AM56" s="337">
        <v>338119</v>
      </c>
      <c r="AN56" s="338">
        <v>31550</v>
      </c>
      <c r="AO56" s="339">
        <v>-43.3</v>
      </c>
      <c r="AP56" s="340">
        <v>51269</v>
      </c>
      <c r="AQ56" s="341">
        <v>4.5999999999999996</v>
      </c>
      <c r="AR56" s="342">
        <v>-47.9</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541</v>
      </c>
      <c r="AL57" s="321"/>
      <c r="AM57" s="329">
        <v>2062671</v>
      </c>
      <c r="AN57" s="330">
        <v>195162</v>
      </c>
      <c r="AO57" s="331">
        <v>95.8</v>
      </c>
      <c r="AP57" s="332">
        <v>117234</v>
      </c>
      <c r="AQ57" s="333">
        <v>13.4</v>
      </c>
      <c r="AR57" s="334">
        <v>82.4</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538</v>
      </c>
      <c r="AM58" s="337">
        <v>822287</v>
      </c>
      <c r="AN58" s="338">
        <v>77802</v>
      </c>
      <c r="AO58" s="339">
        <v>146.6</v>
      </c>
      <c r="AP58" s="340">
        <v>59796</v>
      </c>
      <c r="AQ58" s="341">
        <v>16.600000000000001</v>
      </c>
      <c r="AR58" s="342">
        <v>130</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542</v>
      </c>
      <c r="AL59" s="321"/>
      <c r="AM59" s="329">
        <v>2673784</v>
      </c>
      <c r="AN59" s="330">
        <v>256675</v>
      </c>
      <c r="AO59" s="331">
        <v>31.5</v>
      </c>
      <c r="AP59" s="332">
        <v>97758</v>
      </c>
      <c r="AQ59" s="333">
        <v>-16.600000000000001</v>
      </c>
      <c r="AR59" s="334">
        <v>48.1</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538</v>
      </c>
      <c r="AM60" s="337">
        <v>1099691</v>
      </c>
      <c r="AN60" s="338">
        <v>105567</v>
      </c>
      <c r="AO60" s="339">
        <v>35.700000000000003</v>
      </c>
      <c r="AP60" s="340">
        <v>45946</v>
      </c>
      <c r="AQ60" s="341">
        <v>-23.2</v>
      </c>
      <c r="AR60" s="342">
        <v>58.9</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543</v>
      </c>
      <c r="AL61" s="343"/>
      <c r="AM61" s="344">
        <v>1615081</v>
      </c>
      <c r="AN61" s="345">
        <v>151775</v>
      </c>
      <c r="AO61" s="346">
        <v>38.4</v>
      </c>
      <c r="AP61" s="347">
        <v>99356</v>
      </c>
      <c r="AQ61" s="348">
        <v>5.0999999999999996</v>
      </c>
      <c r="AR61" s="334">
        <v>33.299999999999997</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538</v>
      </c>
      <c r="AM62" s="337">
        <v>645447</v>
      </c>
      <c r="AN62" s="338">
        <v>60694</v>
      </c>
      <c r="AO62" s="339">
        <v>57.5</v>
      </c>
      <c r="AP62" s="340">
        <v>50421</v>
      </c>
      <c r="AQ62" s="341">
        <v>1.5</v>
      </c>
      <c r="AR62" s="342">
        <v>56</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hXEPjR3n2er9dkB+Ir7eHkb3SH1eddNUPTgZyvIi8yA+shp2GQ0y/MI5XtzrUfmgPaqPnbuDo9UxaYhVsWLNtw==" saltValue="ZkiBftmZB7KWK6DwdPt2/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545</v>
      </c>
    </row>
    <row r="120" spans="125:125" ht="13.5" hidden="1" customHeight="1"/>
    <row r="121" spans="125:125" ht="13.5" hidden="1" customHeight="1">
      <c r="DU121" s="255"/>
    </row>
  </sheetData>
  <sheetProtection algorithmName="SHA-512" hashValue="/I66GxGYnVKlirDXsj57hROX1R3ISwSj59eWL/XKeOauea2xKaO+2SMa5KlJLykX0E6bu/4rNW4XNOSAkftgSg==" saltValue="RopV0ZF3zXtR/ZMzw5KU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546</v>
      </c>
    </row>
  </sheetData>
  <sheetProtection algorithmName="SHA-512" hashValue="bq6L4Pfwzo+PpQbGQKjd4GBs0wus8QEe+4o/HwewHh8RpiJBLnBccMnAVsa5gJc7UCEahl0lL1mFrQoscr0SHA==" saltValue="XA1uyaPF+jVmlucJQW6K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04" t="s">
        <v>3</v>
      </c>
      <c r="D47" s="1204"/>
      <c r="E47" s="1205"/>
      <c r="F47" s="11">
        <v>22.58</v>
      </c>
      <c r="G47" s="12">
        <v>23.83</v>
      </c>
      <c r="H47" s="12">
        <v>24.21</v>
      </c>
      <c r="I47" s="12">
        <v>23.58</v>
      </c>
      <c r="J47" s="13">
        <v>24.12</v>
      </c>
    </row>
    <row r="48" spans="2:10" ht="57.75" customHeight="1">
      <c r="B48" s="14"/>
      <c r="C48" s="1206" t="s">
        <v>4</v>
      </c>
      <c r="D48" s="1206"/>
      <c r="E48" s="1207"/>
      <c r="F48" s="15">
        <v>3.2</v>
      </c>
      <c r="G48" s="16">
        <v>3.92</v>
      </c>
      <c r="H48" s="16">
        <v>3.36</v>
      </c>
      <c r="I48" s="16">
        <v>4.08</v>
      </c>
      <c r="J48" s="17">
        <v>9.32</v>
      </c>
    </row>
    <row r="49" spans="2:10" ht="57.75" customHeight="1" thickBot="1">
      <c r="B49" s="18"/>
      <c r="C49" s="1208" t="s">
        <v>5</v>
      </c>
      <c r="D49" s="1208"/>
      <c r="E49" s="1209"/>
      <c r="F49" s="19" t="s">
        <v>552</v>
      </c>
      <c r="G49" s="20">
        <v>0.78</v>
      </c>
      <c r="H49" s="20" t="s">
        <v>553</v>
      </c>
      <c r="I49" s="20" t="s">
        <v>554</v>
      </c>
      <c r="J49" s="21">
        <v>5.5</v>
      </c>
    </row>
    <row r="50" spans="2:10"/>
  </sheetData>
  <sheetProtection algorithmName="SHA-512" hashValue="KcKps2UERIh6IMbpku7R4Tdxv8n1JftcBQMrXrGL9a0nRuDTCAlfSb24Jmk7aWuO9MLoA/4Li24k3YZoQ0EDeg==" saltValue="JdNW+3ByfYfPZPI9h/Zm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2023-03-07T04:06:24Z</cp:lastPrinted>
  <dcterms:created xsi:type="dcterms:W3CDTF">2023-02-20T07:53:54Z</dcterms:created>
  <dcterms:modified xsi:type="dcterms:W3CDTF">2023-11-01T05:59:37Z</dcterms:modified>
  <cp:category/>
</cp:coreProperties>
</file>