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C0946977-811F-4D6D-B759-5C97D1D0AC38}" xr6:coauthVersionLast="36" xr6:coauthVersionMax="36" xr10:uidLastSave="{00000000-0000-0000-0000-000000000000}"/>
  <bookViews>
    <workbookView xWindow="0" yWindow="0" windowWidth="19200" windowHeight="109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alcChain>
</file>

<file path=xl/sharedStrings.xml><?xml version="1.0" encoding="utf-8"?>
<sst xmlns="http://schemas.openxmlformats.org/spreadsheetml/2006/main" count="1133" uniqueCount="602">
  <si>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</si>
  <si>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</si>
  <si>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</si>
  <si>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</si>
  <si>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</si>
  <si>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</si>
  <si>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</si>
  <si>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</si>
  <si>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</si>
  <si>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</si>
  <si>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</si>
  <si>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</si>
  <si>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</si>
  <si>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</si>
  <si>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</si>
  <si>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</si>
  <si>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</si>
  <si>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</si>
  <si>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</si>
  <si>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</si>
  <si>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</si>
  <si>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</si>
  <si>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</si>
  <si>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</si>
  <si>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</si>
  <si>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</si>
  <si>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</si>
  <si>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</si>
  <si>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</si>
  <si>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</si>
  <si>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</si>
  <si>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</si>
  <si>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</si>
  <si>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</si>
  <si>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</si>
  <si>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</si>
  <si>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</si>
  <si>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</si>
  <si>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</si>
  <si>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</si>
  <si>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</si>
  <si>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</si>
  <si>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</si>
  <si>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</si>
  <si>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</si>
  <si>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</si>
  <si>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</si>
  <si>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</si>
  <si>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</si>
  <si>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</si>
  <si>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</si>
  <si>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</si>
  <si>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</si>
  <si>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</si>
  <si>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</si>
  <si>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</si>
  <si>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</si>
  <si>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</si>
  <si>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</si>
  <si>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</si>
  <si>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</si>
  <si>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</si>
  <si>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</si>
  <si>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</si>
  <si>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</si>
  <si>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</si>
  <si>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</si>
  <si>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</si>
  <si>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</si>
  <si>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</si>
  <si>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</si>
  <si>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</si>
  <si>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</si>
  <si>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</si>
  <si>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</si>
  <si>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</si>
  <si>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</si>
  <si>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</si>
  <si>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</si>
  <si>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</si>
  <si>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</si>
  <si>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</si>
  <si>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</si>
  <si>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</si>
  <si>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</si>
  <si>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</si>
  <si>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</si>
  <si>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</si>
  <si>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</si>
  <si>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</si>
  <si>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</si>
  <si>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</si>
  <si>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</si>
  <si>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</si>
  <si>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</si>
  <si>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</si>
  <si>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</si>
  <si>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</si>
  <si>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</si>
  <si>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</si>
  <si>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</si>
  <si>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</si>
  <si>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</si>
  <si>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</si>
  <si>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</si>
  <si>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</si>
  <si>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</si>
  <si>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</si>
  <si>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</si>
  <si>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</si>
  <si>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</si>
  <si>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</si>
  <si>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</si>
  <si>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</si>
  <si>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</si>
  <si>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</si>
  <si>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</si>
  <si>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</si>
  <si>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</si>
  <si>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</si>
  <si>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</si>
  <si>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</si>
  <si>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</si>
  <si>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</si>
  <si>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</si>
  <si>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</si>
  <si>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</si>
  <si>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</si>
  <si>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</si>
  <si>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</si>
  <si>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</si>
  <si>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</si>
  <si>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</si>
  <si>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</si>
  <si>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</si>
  <si>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</si>
  <si>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</si>
  <si>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</si>
  <si>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</si>
  <si>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</si>
  <si>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</si>
  <si>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</si>
  <si>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</si>
  <si>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</si>
  <si>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</si>
  <si>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</si>
  <si>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</si>
  <si>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</si>
  <si>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</si>
  <si>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</si>
  <si>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</si>
  <si>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</si>
  <si>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</si>
  <si>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</si>
  <si>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</si>
  <si>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</si>
  <si>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</si>
  <si>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</si>
  <si>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</si>
  <si>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</si>
  <si>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</si>
  <si>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</si>
  <si>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</si>
  <si>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</si>
  <si>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</si>
  <si>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</si>
  <si>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</si>
  <si>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</si>
  <si>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</si>
  <si>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</si>
  <si>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</si>
  <si>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</si>
  <si>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</si>
  <si>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</si>
  <si>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</si>
  <si>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</si>
  <si>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</si>
  <si>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</si>
  <si>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</si>
  <si>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</si>
  <si>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</si>
  <si>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</si>
  <si>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</si>
  <si>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</si>
  <si>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</si>
  <si>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</si>
  <si>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</si>
  <si>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</si>
  <si>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</si>
  <si>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</si>
  <si>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</si>
  <si>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</si>
  <si>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</si>
  <si>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</si>
  <si>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</si>
  <si>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</si>
  <si>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</si>
  <si>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</si>
  <si>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</si>
  <si>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</si>
  <si>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</si>
  <si>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</si>
  <si>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</si>
  <si>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</si>
  <si>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</si>
  <si>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</si>
  <si>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</si>
  <si>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</si>
  <si>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</si>
  <si>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</si>
  <si>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</si>
  <si>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</si>
  <si>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鹿児島県喜界町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</si>
  <si>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</si>
  <si>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</si>
  <si>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</si>
  <si>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</si>
  <si>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</si>
  <si>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</si>
  <si>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</si>
  <si>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</si>
  <si>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</si>
  <si>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</si>
  <si>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</si>
  <si>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</si>
  <si>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</si>
  <si>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</si>
  <si>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</si>
  <si>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</si>
  <si>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</si>
  <si>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</si>
  <si>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</si>
  <si>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</si>
  <si>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</si>
  <si>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</si>
  <si>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</si>
  <si>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</si>
  <si>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</si>
  <si>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</si>
  <si>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</si>
  <si>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</si>
  <si>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</si>
  <si>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</si>
  <si>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</si>
  <si>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</si>
  <si>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</si>
  <si>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</si>
  <si>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</si>
  <si>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</si>
  <si>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</si>
  <si>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</si>
  <si>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</si>
  <si>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</si>
  <si>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</si>
  <si>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</si>
  <si>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</si>
  <si>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</si>
  <si>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</si>
  <si>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</si>
  <si>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</si>
  <si>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</si>
  <si>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</si>
  <si>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</si>
  <si>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</si>
  <si>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</si>
  <si>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</si>
  <si>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</si>
  <si>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</si>
  <si>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</si>
  <si>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</si>
  <si>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</si>
  <si>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</si>
  <si>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</si>
  <si>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</si>
  <si>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</si>
  <si>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</si>
  <si>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</si>
  <si>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</si>
  <si>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</si>
  <si>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</si>
  <si>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</si>
  <si>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</si>
  <si>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</si>
  <si>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</si>
  <si>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</si>
  <si>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</si>
  <si>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</si>
  <si>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</si>
  <si>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</si>
  <si>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</si>
  <si>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</si>
  <si>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</si>
  <si>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</si>
  <si>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</si>
  <si>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</si>
  <si>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</si>
  <si>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</si>
  <si>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</si>
  <si>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</si>
  <si>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</si>
  <si>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</si>
  <si>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</si>
  <si>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</si>
  <si>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</si>
  <si>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</si>
  <si>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</si>
  <si>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</si>
  <si>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</si>
  <si>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</si>
  <si>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</si>
  <si>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</si>
  <si>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</si>
  <si>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</si>
  <si>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</si>
  <si>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</si>
  <si>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</si>
  <si>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</si>
  <si>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</si>
  <si>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</si>
  <si>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</si>
  <si>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</si>
  <si>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</si>
  <si>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</si>
  <si>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</si>
  <si>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</si>
  <si>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</si>
  <si>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</si>
  <si>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</si>
  <si>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</si>
  <si>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</si>
  <si>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</si>
  <si>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</si>
  <si>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</si>
  <si>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</si>
  <si>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</si>
  <si>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</si>
  <si>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</si>
  <si>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</si>
  <si>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</si>
  <si>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</si>
  <si>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</si>
  <si>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</si>
  <si>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</si>
  <si>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</si>
  <si>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</si>
  <si>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</si>
  <si>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</si>
  <si>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</si>
  <si>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</si>
  <si>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</si>
  <si>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</si>
  <si>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</si>
  <si>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</si>
  <si>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</si>
  <si>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</si>
  <si>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</si>
  <si>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</si>
  <si>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</si>
  <si>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</si>
  <si>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</si>
  <si>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</si>
  <si>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</si>
  <si>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</si>
  <si>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</si>
  <si>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</si>
  <si>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</si>
  <si>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</si>
  <si>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鹿児島県喜界町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</si>
  <si>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</si>
  <si>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</si>
  <si>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</si>
  <si>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</si>
  <si>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</si>
  <si>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</si>
  <si>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</si>
  <si>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</si>
  <si>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</si>
  <si>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</si>
  <si>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</si>
  <si>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</si>
  <si>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</si>
  <si>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</si>
  <si>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</si>
  <si>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</si>
  <si>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</si>
  <si>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</si>
  <si>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</si>
  <si>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</si>
  <si>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</si>
  <si>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</si>
  <si>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</si>
  <si>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</si>
  <si>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</si>
  <si>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</si>
  <si>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</si>
  <si>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</si>
  <si>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</si>
  <si>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</si>
  <si>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</si>
  <si>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</si>
  <si>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</si>
  <si>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</si>
  <si>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国民健康保険特別会計(国民健康保険診療所事業)</t>
    <phoneticPr fontId="5"/>
  </si>
  <si>
    <t>-</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</si>
  <si>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</si>
  <si>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</si>
  <si>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</si>
  <si>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</si>
  <si>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</si>
  <si>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</si>
  <si>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</si>
  <si>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</si>
  <si>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</si>
  <si>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</si>
  <si>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</si>
  <si>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</si>
  <si>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</si>
  <si>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</si>
  <si>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</si>
  <si>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</si>
  <si>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</si>
  <si>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</si>
  <si>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</si>
  <si>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</si>
  <si>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</si>
  <si>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</si>
  <si>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</si>
  <si>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</si>
  <si>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</si>
  <si>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</si>
  <si>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</si>
  <si>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</si>
  <si>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</si>
  <si>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</si>
  <si>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</si>
  <si>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</si>
  <si>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</si>
  <si>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</si>
  <si>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</si>
  <si>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</si>
  <si>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</si>
  <si>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</si>
  <si>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</si>
  <si>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</si>
  <si>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</si>
  <si>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</si>
  <si>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</si>
  <si>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</si>
  <si>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</si>
  <si>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</si>
  <si>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</si>
  <si>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</si>
  <si>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</si>
  <si>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</si>
  <si>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</si>
  <si>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</si>
  <si>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</si>
  <si>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</si>
  <si>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</si>
  <si>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</si>
  <si>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</si>
  <si>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</si>
  <si>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</si>
  <si>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</si>
  <si>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</si>
  <si>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</si>
  <si>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</si>
  <si>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</si>
  <si>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</si>
  <si>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</si>
  <si>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</si>
  <si>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</si>
  <si>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</si>
  <si>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</si>
  <si>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</si>
  <si>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</si>
  <si>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</si>
  <si>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</si>
  <si>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</si>
  <si>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</si>
  <si>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</si>
  <si>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</si>
  <si>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</si>
  <si>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</si>
  <si>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</si>
  <si>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</si>
  <si>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</si>
  <si>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</si>
  <si>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</si>
  <si>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</si>
  <si>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</si>
  <si>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</si>
  <si>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</si>
  <si>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</si>
  <si>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</si>
  <si>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</si>
  <si>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</si>
  <si>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</si>
  <si>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</si>
  <si>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</si>
  <si>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</si>
  <si>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</si>
  <si>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</si>
  <si>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</si>
  <si>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</si>
  <si>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</si>
  <si>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</si>
  <si>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</si>
  <si>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</si>
  <si>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</si>
  <si>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</si>
  <si>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</si>
  <si>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</si>
  <si>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</si>
  <si>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</si>
  <si>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</si>
  <si>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</si>
  <si>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</si>
  <si>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</si>
  <si>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</si>
  <si>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</si>
  <si>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</si>
  <si>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</si>
  <si>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</si>
  <si>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</si>
  <si>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</si>
  <si>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</si>
  <si>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</si>
  <si>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</si>
  <si>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</si>
  <si>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</si>
  <si>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</si>
  <si>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</si>
  <si>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</si>
  <si>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</si>
  <si>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</si>
  <si>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</si>
  <si>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</si>
  <si>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</si>
  <si>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</si>
  <si>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</si>
  <si>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</si>
  <si>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</si>
  <si>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</si>
  <si>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</si>
  <si>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</si>
  <si>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</si>
  <si>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</si>
  <si>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</si>
  <si>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</si>
  <si>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</si>
  <si>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</si>
  <si>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</si>
  <si>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</si>
  <si>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</si>
  <si>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</si>
  <si>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</si>
  <si>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</si>
  <si>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</si>
  <si>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</si>
  <si>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</si>
  <si>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</si>
  <si>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</si>
  <si>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</si>
  <si>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</si>
  <si>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</si>
  <si>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</si>
  <si>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</si>
  <si>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</si>
  <si>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</si>
  <si>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</si>
  <si>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4.95</t>
  </si>
  <si>
    <t>▲ 2.07</t>
  </si>
  <si>
    <t>▲ 3.44</t>
  </si>
  <si>
    <t>水道事業会計</t>
  </si>
  <si>
    <t>一般会計</t>
  </si>
  <si>
    <t>介護保険特別会計</t>
  </si>
  <si>
    <t>国民健康保険特別会計(国民健康保険事業)</t>
  </si>
  <si>
    <t>後期高齢者医療特別会計</t>
  </si>
  <si>
    <t>国民健康保険特別会計(国民健康保険診療所事業)</t>
  </si>
  <si>
    <t>農業集落排水事業特別会計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</si>
  <si>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</si>
  <si>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</si>
  <si>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</si>
  <si>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</si>
  <si>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</si>
  <si>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</si>
  <si>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</si>
  <si>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</si>
  <si>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</si>
  <si>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</si>
  <si>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鹿児島県市町村総合事務組合</t>
    <rPh sb="0" eb="4">
      <t>カゴシマケン</t>
    </rPh>
    <rPh sb="4" eb="7">
      <t>シチョウソン</t>
    </rPh>
    <rPh sb="7" eb="9">
      <t>ソウゴウ</t>
    </rPh>
    <rPh sb="9" eb="11">
      <t>ジム</t>
    </rPh>
    <rPh sb="11" eb="13">
      <t>クミアイ</t>
    </rPh>
    <phoneticPr fontId="11"/>
  </si>
  <si>
    <t>大島地区消防組合</t>
  </si>
  <si>
    <t>奄美群島広域事務組合</t>
    <rPh sb="0" eb="2">
      <t>アマミ</t>
    </rPh>
    <rPh sb="2" eb="4">
      <t>グントウ</t>
    </rPh>
    <rPh sb="4" eb="6">
      <t>コウイキ</t>
    </rPh>
    <rPh sb="6" eb="8">
      <t>ジム</t>
    </rPh>
    <rPh sb="8" eb="10">
      <t>クミアイ</t>
    </rPh>
    <phoneticPr fontId="11"/>
  </si>
  <si>
    <t>奄美大島地区介護保険一部事務組合</t>
  </si>
  <si>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1"/>
  </si>
  <si>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11"/>
  </si>
  <si>
    <t>喜界町公共施設整備基金</t>
  </si>
  <si>
    <t>退職手当準備基金</t>
  </si>
  <si>
    <t>喜界町災害対策基金</t>
  </si>
  <si>
    <t>ふるさと寄附基金</t>
  </si>
  <si>
    <t>喜界町奨学金基金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</si>
</sst>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2724-4D6B-9C48-6CFFFB6E84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192712</c:v>
                </c:pt>
                <c:pt idx="1">
                  <c:v>284180</c:v>
                </c:pt>
                <c:pt idx="2">
                  <c:v>302462</c:v>
                </c:pt>
                <c:pt idx="3">
                  <c:v>300928</c:v>
                </c:pt>
                <c:pt idx="4">
                  <c:v>146279</c:v>
                </c:pt>
              </c:numCache>
            </c:numRef>
          </c:val>
          <c:smooth val="0"/>
          <c:extLst>
            <c:ext xmlns:c16="http://schemas.microsoft.com/office/drawing/2014/chart" uri="{C3380CC4-5D6E-409C-BE32-E72D297353CC}">
              <c16:uniqueId val="{00000001-2724-4D6B-9C48-6CFFFB6E84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9.5399999999999991</c:v>
                </c:pt>
                <c:pt idx="1">
                  <c:v>4.58</c:v>
                </c:pt>
                <c:pt idx="2">
                  <c:v>2.2999999999999998</c:v>
                </c:pt>
                <c:pt idx="3">
                  <c:v>2.2400000000000002</c:v>
                </c:pt>
                <c:pt idx="4">
                  <c:v>2.52</c:v>
                </c:pt>
              </c:numCache>
            </c:numRef>
          </c:val>
          <c:extLst>
            <c:ext xmlns:c16="http://schemas.microsoft.com/office/drawing/2014/chart" uri="{C3380CC4-5D6E-409C-BE32-E72D297353CC}">
              <c16:uniqueId val="{00000000-3F0E-4C1B-B401-968B54DA35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40.700000000000003</c:v>
                </c:pt>
                <c:pt idx="1">
                  <c:v>45.64</c:v>
                </c:pt>
                <c:pt idx="2">
                  <c:v>46.04</c:v>
                </c:pt>
                <c:pt idx="3">
                  <c:v>44</c:v>
                </c:pt>
                <c:pt idx="4">
                  <c:v>42.57</c:v>
                </c:pt>
              </c:numCache>
            </c:numRef>
          </c:val>
          <c:extLst>
            <c:ext xmlns:c16="http://schemas.microsoft.com/office/drawing/2014/chart" uri="{C3380CC4-5D6E-409C-BE32-E72D297353CC}">
              <c16:uniqueId val="{00000001-3F0E-4C1B-B401-968B54DA35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2.21</c:v>
                </c:pt>
                <c:pt idx="1">
                  <c:v>-4.95</c:v>
                </c:pt>
                <c:pt idx="2">
                  <c:v>-2.0699999999999998</c:v>
                </c:pt>
                <c:pt idx="3">
                  <c:v>0.13</c:v>
                </c:pt>
                <c:pt idx="4">
                  <c:v>-3.44</c:v>
                </c:pt>
              </c:numCache>
            </c:numRef>
          </c:val>
          <c:smooth val="0"/>
          <c:extLst>
            <c:ext xmlns:c16="http://schemas.microsoft.com/office/drawing/2014/chart" uri="{C3380CC4-5D6E-409C-BE32-E72D297353CC}">
              <c16:uniqueId val="{00000002-3F0E-4C1B-B401-968B54DA35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5.43</c:v>
                </c:pt>
                <c:pt idx="4">
                  <c:v>0</c:v>
                </c:pt>
                <c:pt idx="5">
                  <c:v>0</c:v>
                </c:pt>
                <c:pt idx="6">
                  <c:v>0</c:v>
                </c:pt>
                <c:pt idx="7">
                  <c:v>0</c:v>
                </c:pt>
                <c:pt idx="8">
                  <c:v>0</c:v>
                </c:pt>
                <c:pt idx="9">
                  <c:v>0</c:v>
                </c:pt>
              </c:numCache>
            </c:numRef>
          </c:val>
          <c:extLst>
            <c:ext xmlns:c16="http://schemas.microsoft.com/office/drawing/2014/chart" uri="{C3380CC4-5D6E-409C-BE32-E72D297353CC}">
              <c16:uniqueId val="{00000000-189F-4614-B81E-956EA7CC6E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9F-4614-B81E-956EA7CC6E6E}"/>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89F-4614-B81E-956EA7CC6E6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9F-4614-B81E-956EA7CC6E6E}"/>
            </c:ext>
          </c:extLst>
        </c:ser>
        <c:ser>
          <c:idx val="4"/>
          <c:order val="4"/>
          <c:tx>
            <c:strRef>
              <c:f>データシート!$A$31</c:f>
              <c:strCache>
                <c:ptCount val="1"/>
                <c:pt idx="0">
                  <c:v>国民健康保険特別会計(国民健康保険診療所事業)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89F-4614-B81E-956EA7CC6E6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0.02</c:v>
                </c:pt>
                <c:pt idx="4">
                  <c:v>#N/A</c:v>
                </c:pt>
                <c:pt idx="5">
                  <c:v>0.03</c:v>
                </c:pt>
                <c:pt idx="6">
                  <c:v>#N/A</c:v>
                </c:pt>
                <c:pt idx="7">
                  <c:v>0.04</c:v>
                </c:pt>
                <c:pt idx="8">
                  <c:v>#N/A</c:v>
                </c:pt>
                <c:pt idx="9">
                  <c:v>0.01</c:v>
                </c:pt>
              </c:numCache>
            </c:numRef>
          </c:val>
          <c:extLst>
            <c:ext xmlns:c16="http://schemas.microsoft.com/office/drawing/2014/chart" uri="{C3380CC4-5D6E-409C-BE32-E72D297353CC}">
              <c16:uniqueId val="{00000005-189F-4614-B81E-956EA7CC6E6E}"/>
            </c:ext>
          </c:extLst>
        </c:ser>
        <c:ser>
          <c:idx val="6"/>
          <c:order val="6"/>
          <c:tx>
            <c:strRef>
              <c:f>データシート!$A$33</c:f>
              <c:strCache>
                <c:ptCount val="1"/>
                <c:pt idx="0">
                  <c:v>国民健康保険特別会計(国民健康保険事業)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0.38</c:v>
                </c:pt>
                <c:pt idx="2">
                  <c:v>#N/A</c:v>
                </c:pt>
                <c:pt idx="3">
                  <c:v>0.93</c:v>
                </c:pt>
                <c:pt idx="4">
                  <c:v>#N/A</c:v>
                </c:pt>
                <c:pt idx="5">
                  <c:v>0.21</c:v>
                </c:pt>
                <c:pt idx="6">
                  <c:v>#N/A</c:v>
                </c:pt>
                <c:pt idx="7">
                  <c:v>0.37</c:v>
                </c:pt>
                <c:pt idx="8">
                  <c:v>#N/A</c:v>
                </c:pt>
                <c:pt idx="9">
                  <c:v>0.22</c:v>
                </c:pt>
              </c:numCache>
            </c:numRef>
          </c:val>
          <c:extLst>
            <c:ext xmlns:c16="http://schemas.microsoft.com/office/drawing/2014/chart" uri="{C3380CC4-5D6E-409C-BE32-E72D297353CC}">
              <c16:uniqueId val="{00000006-189F-4614-B81E-956EA7CC6E6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1.21</c:v>
                </c:pt>
                <c:pt idx="2">
                  <c:v>#N/A</c:v>
                </c:pt>
                <c:pt idx="3">
                  <c:v>0.9</c:v>
                </c:pt>
                <c:pt idx="4">
                  <c:v>#N/A</c:v>
                </c:pt>
                <c:pt idx="5">
                  <c:v>1.07</c:v>
                </c:pt>
                <c:pt idx="6">
                  <c:v>#N/A</c:v>
                </c:pt>
                <c:pt idx="7">
                  <c:v>0.88</c:v>
                </c:pt>
                <c:pt idx="8">
                  <c:v>#N/A</c:v>
                </c:pt>
                <c:pt idx="9">
                  <c:v>0.79</c:v>
                </c:pt>
              </c:numCache>
            </c:numRef>
          </c:val>
          <c:extLst>
            <c:ext xmlns:c16="http://schemas.microsoft.com/office/drawing/2014/chart" uri="{C3380CC4-5D6E-409C-BE32-E72D297353CC}">
              <c16:uniqueId val="{00000007-189F-4614-B81E-956EA7CC6E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9.5399999999999991</c:v>
                </c:pt>
                <c:pt idx="2">
                  <c:v>#N/A</c:v>
                </c:pt>
                <c:pt idx="3">
                  <c:v>4.58</c:v>
                </c:pt>
                <c:pt idx="4">
                  <c:v>#N/A</c:v>
                </c:pt>
                <c:pt idx="5">
                  <c:v>2.29</c:v>
                </c:pt>
                <c:pt idx="6">
                  <c:v>#N/A</c:v>
                </c:pt>
                <c:pt idx="7">
                  <c:v>2.2400000000000002</c:v>
                </c:pt>
                <c:pt idx="8">
                  <c:v>#N/A</c:v>
                </c:pt>
                <c:pt idx="9">
                  <c:v>2.52</c:v>
                </c:pt>
              </c:numCache>
            </c:numRef>
          </c:val>
          <c:extLst>
            <c:ext xmlns:c16="http://schemas.microsoft.com/office/drawing/2014/chart" uri="{C3380CC4-5D6E-409C-BE32-E72D297353CC}">
              <c16:uniqueId val="{00000008-189F-4614-B81E-956EA7CC6E6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#N/A</c:v>
                </c:pt>
                <c:pt idx="5">
                  <c:v>4.53</c:v>
                </c:pt>
                <c:pt idx="6">
                  <c:v>#N/A</c:v>
                </c:pt>
                <c:pt idx="7">
                  <c:v>4.1500000000000004</c:v>
                </c:pt>
                <c:pt idx="8">
                  <c:v>#N/A</c:v>
                </c:pt>
                <c:pt idx="9">
                  <c:v>4.01</c:v>
                </c:pt>
              </c:numCache>
            </c:numRef>
          </c:val>
          <c:extLst>
            <c:ext xmlns:c16="http://schemas.microsoft.com/office/drawing/2014/chart" uri="{C3380CC4-5D6E-409C-BE32-E72D297353CC}">
              <c16:uniqueId val="{00000009-189F-4614-B81E-956EA7CC6E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723</c:v>
                </c:pt>
                <c:pt idx="5">
                  <c:v>720</c:v>
                </c:pt>
                <c:pt idx="8">
                  <c:v>722</c:v>
                </c:pt>
                <c:pt idx="11">
                  <c:v>723</c:v>
                </c:pt>
                <c:pt idx="14">
                  <c:v>732</c:v>
                </c:pt>
              </c:numCache>
            </c:numRef>
          </c:val>
          <c:extLst>
            <c:ext xmlns:c16="http://schemas.microsoft.com/office/drawing/2014/chart" uri="{C3380CC4-5D6E-409C-BE32-E72D297353CC}">
              <c16:uniqueId val="{00000000-1FCD-4722-80B8-E118B1EC9C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CD-4722-80B8-E118B1EC9C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FCD-4722-80B8-E118B1EC9C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CD-4722-80B8-E118B1EC9C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304</c:v>
                </c:pt>
                <c:pt idx="3">
                  <c:v>272</c:v>
                </c:pt>
                <c:pt idx="6">
                  <c:v>275</c:v>
                </c:pt>
                <c:pt idx="9">
                  <c:v>281</c:v>
                </c:pt>
                <c:pt idx="12">
                  <c:v>258</c:v>
                </c:pt>
              </c:numCache>
            </c:numRef>
          </c:val>
          <c:extLst>
            <c:ext xmlns:c16="http://schemas.microsoft.com/office/drawing/2014/chart" uri="{C3380CC4-5D6E-409C-BE32-E72D297353CC}">
              <c16:uniqueId val="{00000004-1FCD-4722-80B8-E118B1EC9C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CD-4722-80B8-E118B1EC9C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CD-4722-80B8-E118B1EC9C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720</c:v>
                </c:pt>
                <c:pt idx="3">
                  <c:v>741</c:v>
                </c:pt>
                <c:pt idx="6">
                  <c:v>772</c:v>
                </c:pt>
                <c:pt idx="9">
                  <c:v>787</c:v>
                </c:pt>
                <c:pt idx="12">
                  <c:v>838</c:v>
                </c:pt>
              </c:numCache>
            </c:numRef>
          </c:val>
          <c:extLst>
            <c:ext xmlns:c16="http://schemas.microsoft.com/office/drawing/2014/chart" uri="{C3380CC4-5D6E-409C-BE32-E72D297353CC}">
              <c16:uniqueId val="{00000007-1FCD-4722-80B8-E118B1EC9C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301</c:v>
                </c:pt>
                <c:pt idx="2">
                  <c:v>#N/A</c:v>
                </c:pt>
                <c:pt idx="3">
                  <c:v>#N/A</c:v>
                </c:pt>
                <c:pt idx="4">
                  <c:v>293</c:v>
                </c:pt>
                <c:pt idx="5">
                  <c:v>#N/A</c:v>
                </c:pt>
                <c:pt idx="6">
                  <c:v>#N/A</c:v>
                </c:pt>
                <c:pt idx="7">
                  <c:v>325</c:v>
                </c:pt>
                <c:pt idx="8">
                  <c:v>#N/A</c:v>
                </c:pt>
                <c:pt idx="9">
                  <c:v>#N/A</c:v>
                </c:pt>
                <c:pt idx="10">
                  <c:v>345</c:v>
                </c:pt>
                <c:pt idx="11">
                  <c:v>#N/A</c:v>
                </c:pt>
                <c:pt idx="12">
                  <c:v>#N/A</c:v>
                </c:pt>
                <c:pt idx="13">
                  <c:v>364</c:v>
                </c:pt>
                <c:pt idx="14">
                  <c:v>#N/A</c:v>
                </c:pt>
              </c:numCache>
            </c:numRef>
          </c:val>
          <c:smooth val="0"/>
          <c:extLst>
            <c:ext xmlns:c16="http://schemas.microsoft.com/office/drawing/2014/chart" uri="{C3380CC4-5D6E-409C-BE32-E72D297353CC}">
              <c16:uniqueId val="{00000008-1FCD-4722-80B8-E118B1EC9C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7125</c:v>
                </c:pt>
                <c:pt idx="5">
                  <c:v>6888</c:v>
                </c:pt>
                <c:pt idx="8">
                  <c:v>6894</c:v>
                </c:pt>
                <c:pt idx="11">
                  <c:v>6407</c:v>
                </c:pt>
                <c:pt idx="14">
                  <c:v>6046</c:v>
                </c:pt>
              </c:numCache>
            </c:numRef>
          </c:val>
          <c:extLst>
            <c:ext xmlns:c16="http://schemas.microsoft.com/office/drawing/2014/chart" uri="{C3380CC4-5D6E-409C-BE32-E72D297353CC}">
              <c16:uniqueId val="{00000000-23A2-441C-9E12-431646D36E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392</c:v>
                </c:pt>
                <c:pt idx="5">
                  <c:v>448</c:v>
                </c:pt>
                <c:pt idx="8">
                  <c:v>450</c:v>
                </c:pt>
                <c:pt idx="11">
                  <c:v>415</c:v>
                </c:pt>
                <c:pt idx="14">
                  <c:v>374</c:v>
                </c:pt>
              </c:numCache>
            </c:numRef>
          </c:val>
          <c:extLst>
            <c:ext xmlns:c16="http://schemas.microsoft.com/office/drawing/2014/chart" uri="{C3380CC4-5D6E-409C-BE32-E72D297353CC}">
              <c16:uniqueId val="{00000001-23A2-441C-9E12-431646D36E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3206</c:v>
                </c:pt>
                <c:pt idx="5">
                  <c:v>3545</c:v>
                </c:pt>
                <c:pt idx="8">
                  <c:v>3601</c:v>
                </c:pt>
                <c:pt idx="11">
                  <c:v>4038</c:v>
                </c:pt>
                <c:pt idx="14">
                  <c:v>4348</c:v>
                </c:pt>
              </c:numCache>
            </c:numRef>
          </c:val>
          <c:extLst>
            <c:ext xmlns:c16="http://schemas.microsoft.com/office/drawing/2014/chart" uri="{C3380CC4-5D6E-409C-BE32-E72D297353CC}">
              <c16:uniqueId val="{00000002-23A2-441C-9E12-431646D36E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A2-441C-9E12-431646D36E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A2-441C-9E12-431646D36E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221</c:v>
                </c:pt>
                <c:pt idx="3">
                  <c:v>233</c:v>
                </c:pt>
                <c:pt idx="6">
                  <c:v>270</c:v>
                </c:pt>
                <c:pt idx="9">
                  <c:v>283</c:v>
                </c:pt>
                <c:pt idx="12">
                  <c:v>266</c:v>
                </c:pt>
              </c:numCache>
            </c:numRef>
          </c:val>
          <c:extLst>
            <c:ext xmlns:c16="http://schemas.microsoft.com/office/drawing/2014/chart" uri="{C3380CC4-5D6E-409C-BE32-E72D297353CC}">
              <c16:uniqueId val="{00000005-23A2-441C-9E12-431646D36E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492</c:v>
                </c:pt>
                <c:pt idx="3">
                  <c:v>463</c:v>
                </c:pt>
                <c:pt idx="6">
                  <c:v>420</c:v>
                </c:pt>
                <c:pt idx="9">
                  <c:v>374</c:v>
                </c:pt>
                <c:pt idx="12">
                  <c:v>344</c:v>
                </c:pt>
              </c:numCache>
            </c:numRef>
          </c:val>
          <c:extLst>
            <c:ext xmlns:c16="http://schemas.microsoft.com/office/drawing/2014/chart" uri="{C3380CC4-5D6E-409C-BE32-E72D297353CC}">
              <c16:uniqueId val="{00000006-23A2-441C-9E12-431646D36E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3A2-441C-9E12-431646D36E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3271</c:v>
                </c:pt>
                <c:pt idx="3">
                  <c:v>3076</c:v>
                </c:pt>
                <c:pt idx="6">
                  <c:v>2926</c:v>
                </c:pt>
                <c:pt idx="9">
                  <c:v>2631</c:v>
                </c:pt>
                <c:pt idx="12">
                  <c:v>2412</c:v>
                </c:pt>
              </c:numCache>
            </c:numRef>
          </c:val>
          <c:extLst>
            <c:ext xmlns:c16="http://schemas.microsoft.com/office/drawing/2014/chart" uri="{C3380CC4-5D6E-409C-BE32-E72D297353CC}">
              <c16:uniqueId val="{00000008-23A2-441C-9E12-431646D36E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A2-441C-9E12-431646D36E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6656</c:v>
                </c:pt>
                <c:pt idx="3">
                  <c:v>6955</c:v>
                </c:pt>
                <c:pt idx="6">
                  <c:v>7160</c:v>
                </c:pt>
                <c:pt idx="9">
                  <c:v>7268</c:v>
                </c:pt>
                <c:pt idx="12">
                  <c:v>6932</c:v>
                </c:pt>
              </c:numCache>
            </c:numRef>
          </c:val>
          <c:extLst>
            <c:ext xmlns:c16="http://schemas.microsoft.com/office/drawing/2014/chart" uri="{C3380CC4-5D6E-409C-BE32-E72D297353CC}">
              <c16:uniqueId val="{0000000A-23A2-441C-9E12-431646D36E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A2-441C-9E12-431646D36E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1795</c:v>
                </c:pt>
                <c:pt idx="1">
                  <c:v>1841</c:v>
                </c:pt>
                <c:pt idx="2">
                  <c:v>1739</c:v>
                </c:pt>
              </c:numCache>
            </c:numRef>
          </c:val>
          <c:extLst>
            <c:ext xmlns:c16="http://schemas.microsoft.com/office/drawing/2014/chart" uri="{C3380CC4-5D6E-409C-BE32-E72D297353CC}">
              <c16:uniqueId val="{00000000-35AC-46D7-B1B8-E7E433C441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735</c:v>
                </c:pt>
                <c:pt idx="1">
                  <c:v>861</c:v>
                </c:pt>
                <c:pt idx="2">
                  <c:v>1068</c:v>
                </c:pt>
              </c:numCache>
            </c:numRef>
          </c:val>
          <c:extLst>
            <c:ext xmlns:c16="http://schemas.microsoft.com/office/drawing/2014/chart" uri="{C3380CC4-5D6E-409C-BE32-E72D297353CC}">
              <c16:uniqueId val="{00000001-35AC-46D7-B1B8-E7E433C441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909</c:v>
                </c:pt>
                <c:pt idx="1">
                  <c:v>1131</c:v>
                </c:pt>
                <c:pt idx="2">
                  <c:v>1288</c:v>
                </c:pt>
              </c:numCache>
            </c:numRef>
          </c:val>
          <c:extLst>
            <c:ext xmlns:c16="http://schemas.microsoft.com/office/drawing/2014/chart" uri="{C3380CC4-5D6E-409C-BE32-E72D297353CC}">
              <c16:uniqueId val="{00000002-35AC-46D7-B1B8-E7E433C441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町独自の起債計画に基づき町債発行の抑制に努めているが、平成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年度から光ﾌｧｲﾊﾞｰ事業・防災関連施設事業等の大型工事、令和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年度から一般廃棄物処理施設の起債償還が始まり増加傾向である。</a:t>
          </a:r>
          <a:b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百万円、令和６年度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と償還額が増加していくことから、町債発行の抑制を基調とし比率の更なる改善に努める。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減債基金残高のうち、実質公債費率の算定に用いる満期一括償還地方債の償還の財源として積み立てた額にかかる基金がないため該当なし</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〇一般会計等における地方債現在高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起債償還額が起債発行額を上回ったため減少に転じた。主な要因は、起債金額の大きい一般廃棄物処理施設整備事業が令和３年度で終了したとともに、同じく償還金額の大きい一般廃棄物処理施設整備事業に係る過疎債（</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H29d</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同意）の償還が始まったため。</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〇公営企業債等繰入見込額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元利償還金の減額により繰入金も減少傾向にある。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〇将来負担比率の分子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充当可能基金は増加しているが、令和５年度以降は一般廃棄物最終処分場整備が本格化することに伴い地方債現在高も増加するため、将来負担率の分子は増加傾向になると予想される。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今後も町債発行の抑制を基調とし、比率の更なる改善に努める。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鹿児島県喜界町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・財政調整基金を取崩したため、財政調整基金残高が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年度からの国営地下ダム整備事業負担金の償還に備えて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百万円積立した。</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その他の目的基金は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百万円積立し、基金全体としては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・基金の使途の明確化を図るために、財政調整基金を取り崩して特定目的基金（公共施設整備基金等）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に積み立てていくなど、より適正な運用につながるよう努めていく。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・喜界町公共施設整備基金：喜界町公共施設の整備及び維持管理に充てる財源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・喜界町災害対策基金：災害時に必要な物資の確保や避難所を整備運営するための財源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・喜界町奨学金基金：大学や専門学校に通学する学生に対する奨学金を貸し付けるための財源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・喜界町公共施設整備基金：今後の公共施設の維持修繕のために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・ふるさと寄附基金：寄附金を寄附返礼経費及び寄附該当事業に充当した残りの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・喜界町奨学金基金：奨学金償還分の百万円積立した。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・喜界町公共施設整備基金：今後も公共施設の整備及び維持管理に係る費用に対応するために決算剰余金を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優先して積立をする。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・前年度決算剰余金（自治法第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による積立）から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百万円積み立てたが、年度中に</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百万円取崩したため、結果として基金残高が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・景気後退による町税の大幅な減収や大規模災害の発生など不測の事態に備えるため、財政調整基金を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億円を確保するよう努めている。積立額が増加していく傾向であれば、今回のように基金を取り崩して特定目的基金（公共施設整備基金等）に積み立てていくことを予定している。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年度からの国営地下ダム整備事業負担金の償還に備えての積立や利子積立により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・大型公共施設整備の影響で地方債償還が増加していく状況と令和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年度からの国営地下ダム整備事業負担金の償還に備えて、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決算余剰金を優先的に積み立てていく予定である。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
6,517
56.82
7,141,610
6,963,918
102,983
4,084,495
7,044,607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人口の減少や高齢化率が令和５年１月１日現在で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全国平均を上回り、大型事業所等も少なく財政基盤が脆弱なため類似団体平均をかなり下回っている。今後も大幅な税収の伸びは期待できないため、低い水準ではあるが、現在の水準を維持、さらには向上できるように歳出の徹底的な見直し等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一島一町外海離島という地理的に特殊な条件下にある本町は、人件費（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等の義務的経費の比率が高い。前年度と比較すると、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ポイント増加しており、主な要因は、観光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PR</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動画作成事業や物価高騰による影響で光熱水費等の物件費が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百万円の増、大型事業に伴う地方債の償還が開始されたこと等により公債費が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百万円増加したことに加え、普通交付税が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百万円減少したことなどによるもの。町税等の収納率向上に努めるとともに、事務作業の見直しを更に進め、経常経費の削減に努める。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62</xdr:row>
      <xdr:rowOff>97536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62006"/>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3556</xdr:rowOff>
    </xdr:from>
    <xdr:to>
      <xdr:col>19</xdr:col>
      <xdr:colOff>133350</xdr:colOff>
      <xdr:row>62</xdr:row>
      <xdr:rowOff>136144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62006"/>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64</xdr:row>
      <xdr:rowOff>15240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6604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64</xdr:row>
      <xdr:rowOff>15240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625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124206</xdr:rowOff>
    </xdr:from>
    <xdr:to>
      <xdr:col>19</xdr:col>
      <xdr:colOff>184150</xdr:colOff>
      <xdr:row>61</xdr:row>
      <xdr:rowOff>54356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64533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25671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類似団体平均に比べると高くなっているのは、物件費の増加等が原因と考えられ、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観光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PR</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動画作成事業や物価高騰による影響で光熱水費等の需用費や役務費等の物件費が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前年度と比較して金額も増加しているため、更なる歳出の徹底的な見直し等に努め、行政の効率化を図る。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168664</xdr:rowOff>
    </xdr:from>
    <xdr:to>
      <xdr:col>23</xdr:col>
      <xdr:colOff>133350</xdr:colOff>
      <xdr:row>83</xdr:row>
      <xdr:rowOff>68442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27564"/>
          <a:ext cx="838200" cy="7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140764</xdr:rowOff>
    </xdr:from>
    <xdr:to>
      <xdr:col>19</xdr:col>
      <xdr:colOff>133350</xdr:colOff>
      <xdr:row>82</xdr:row>
      <xdr:rowOff>168664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99664"/>
          <a:ext cx="889000" cy="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94724</xdr:rowOff>
    </xdr:from>
    <xdr:to>
      <xdr:col>15</xdr:col>
      <xdr:colOff>82550</xdr:colOff>
      <xdr:row>82</xdr:row>
      <xdr:rowOff>140764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53624"/>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34100</xdr:rowOff>
    </xdr:from>
    <xdr:to>
      <xdr:col>11</xdr:col>
      <xdr:colOff>31750</xdr:colOff>
      <xdr:row>82</xdr:row>
      <xdr:rowOff>94724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93000"/>
          <a:ext cx="8890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17642</xdr:rowOff>
    </xdr:from>
    <xdr:to>
      <xdr:col>23</xdr:col>
      <xdr:colOff>184150</xdr:colOff>
      <xdr:row>83</xdr:row>
      <xdr:rowOff>119242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161169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117864</xdr:rowOff>
    </xdr:from>
    <xdr:to>
      <xdr:col>19</xdr:col>
      <xdr:colOff>184150</xdr:colOff>
      <xdr:row>83</xdr:row>
      <xdr:rowOff>48014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32791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6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89964</xdr:rowOff>
    </xdr:from>
    <xdr:to>
      <xdr:col>15</xdr:col>
      <xdr:colOff>133350</xdr:colOff>
      <xdr:row>83</xdr:row>
      <xdr:rowOff>20114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4891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43924</xdr:rowOff>
    </xdr:from>
    <xdr:to>
      <xdr:col>11</xdr:col>
      <xdr:colOff>82550</xdr:colOff>
      <xdr:row>82</xdr:row>
      <xdr:rowOff>145524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1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130301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8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154750</xdr:rowOff>
    </xdr:from>
    <xdr:to>
      <xdr:col>7</xdr:col>
      <xdr:colOff>31750</xdr:colOff>
      <xdr:row>82</xdr:row>
      <xdr:rowOff>84900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69677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2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年度に策定された第</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人～令和元年度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の目標数値を上回る職員数（令和元年４月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人）となったが、令和元年度に策定された第６次定員適正化計画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令和２～１１年度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を基に、組織運営が持続可能な職員の維持を目標としながら定員削減に一層努める。</a:t>
          </a:r>
          <a:b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（目標数値　令和２年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　実数　令和５年４月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b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ラスパイレス指数は類似団体の平均を下回っている。職員の年齢構成から今後もほぼ横ばいで推移していくことが予想される。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92604</xdr:rowOff>
    </xdr:from>
    <xdr:to>
      <xdr:col>81</xdr:col>
      <xdr:colOff>44450</xdr:colOff>
      <xdr:row>84</xdr:row>
      <xdr:rowOff>102659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94404"/>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92604</xdr:rowOff>
    </xdr:from>
    <xdr:to>
      <xdr:col>77</xdr:col>
      <xdr:colOff>44450</xdr:colOff>
      <xdr:row>84</xdr:row>
      <xdr:rowOff>102659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9440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32279</xdr:rowOff>
    </xdr:from>
    <xdr:to>
      <xdr:col>72</xdr:col>
      <xdr:colOff>203200</xdr:colOff>
      <xdr:row>84</xdr:row>
      <xdr:rowOff>92604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3407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32279</xdr:rowOff>
    </xdr:from>
    <xdr:to>
      <xdr:col>68</xdr:col>
      <xdr:colOff>152400</xdr:colOff>
      <xdr:row>84</xdr:row>
      <xdr:rowOff>62441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3407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41804</xdr:rowOff>
    </xdr:from>
    <xdr:to>
      <xdr:col>81</xdr:col>
      <xdr:colOff>95250</xdr:colOff>
      <xdr:row>84</xdr:row>
      <xdr:rowOff>143404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58331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8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41804</xdr:rowOff>
    </xdr:from>
    <xdr:to>
      <xdr:col>73</xdr:col>
      <xdr:colOff>44450</xdr:colOff>
      <xdr:row>84</xdr:row>
      <xdr:rowOff>143404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152929</xdr:rowOff>
    </xdr:from>
    <xdr:to>
      <xdr:col>68</xdr:col>
      <xdr:colOff>203200</xdr:colOff>
      <xdr:row>84</xdr:row>
      <xdr:rowOff>83079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93256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島一町外海離島という地理的条件のため、福祉事業・塵芥処理事業等全てのｻｰﾋﾞｽを自己完結させなければならない。そのため類似団体の平均を上回っているのが現状である。今後も住民ｻｰﾋﾞｽを低下させることのないように留意し、退職者の不補充や民営化等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さらに、令和元年度に策定された第６次定員適正化計画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令和２～１１年度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を基に、組織運営が持続可能な職員の維持を目標としながら定員削減に努める。（目標数値　令和２年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　実数　令和５年４月　１４５人</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121062</xdr:rowOff>
    </xdr:from>
    <xdr:to>
      <xdr:col>81</xdr:col>
      <xdr:colOff>44450</xdr:colOff>
      <xdr:row>62</xdr:row>
      <xdr:rowOff>143987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50962"/>
          <a:ext cx="8382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99949</xdr:rowOff>
    </xdr:from>
    <xdr:to>
      <xdr:col>77</xdr:col>
      <xdr:colOff>44450</xdr:colOff>
      <xdr:row>62</xdr:row>
      <xdr:rowOff>121062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29849"/>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99949</xdr:rowOff>
    </xdr:from>
    <xdr:to>
      <xdr:col>72</xdr:col>
      <xdr:colOff>203200</xdr:colOff>
      <xdr:row>62</xdr:row>
      <xdr:rowOff>111411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729849"/>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111411</xdr:rowOff>
    </xdr:from>
    <xdr:to>
      <xdr:col>68</xdr:col>
      <xdr:colOff>152400</xdr:colOff>
      <xdr:row>62</xdr:row>
      <xdr:rowOff>140367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74131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93187</xdr:rowOff>
    </xdr:from>
    <xdr:to>
      <xdr:col>81</xdr:col>
      <xdr:colOff>95250</xdr:colOff>
      <xdr:row>63</xdr:row>
      <xdr:rowOff>23337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65264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9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70262</xdr:rowOff>
    </xdr:from>
    <xdr:to>
      <xdr:col>77</xdr:col>
      <xdr:colOff>95250</xdr:colOff>
      <xdr:row>63</xdr:row>
      <xdr:rowOff>412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156639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49149</xdr:rowOff>
    </xdr:from>
    <xdr:to>
      <xdr:col>73</xdr:col>
      <xdr:colOff>44450</xdr:colOff>
      <xdr:row>62</xdr:row>
      <xdr:rowOff>150749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135526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60611</xdr:rowOff>
    </xdr:from>
    <xdr:to>
      <xdr:col>68</xdr:col>
      <xdr:colOff>203200</xdr:colOff>
      <xdr:row>62</xdr:row>
      <xdr:rowOff>162211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6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146988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7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89567</xdr:rowOff>
    </xdr:from>
    <xdr:to>
      <xdr:col>64</xdr:col>
      <xdr:colOff>152400</xdr:colOff>
      <xdr:row>63</xdr:row>
      <xdr:rowOff>19717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4494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80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辺地、過疎、公営住宅建設事業債等の元金償還額の増により、類似団体平均を上回る結果となった。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一般会計においては令和５年度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百万円、令和６年度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887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百万円と償還額が増加していくことから、町債発行の抑制を基調とし比率の更なる改善に努める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143087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9689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110913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96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110913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102870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138447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将来負担額よりも充当可能財源が上回ったため、将来負担比率が算出されなかった。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今年度は、昨年度と同様に将来負担比率が算出されなかったが、今後は大型事業が続き、起債発行が増加傾向にあることから、今後は増加することが予想される。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
6,517
56.82
7,141,610
6,963,918
102,983
4,084,495
7,044,607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島一町外海離島という地理的条件のため、福祉事業・塵芥処理事業等全てのｻｰﾋﾞｽを完結させなければならない。そのため、職員数の水準が類似団体の平均を上回っているのが現状である。今後は会計年度任用職員制度の改正等に伴い、人件費は更に膨ら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令和元年度に策定された第６次定員適正化計画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令和２～１１年度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を基に、組織運営が持続可能な職員の維持を目標としながら定員削減に努める。（目標数値　令和２年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　実数　令和５年４月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39</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87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8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8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物件費に係る経常収支比率が増加したのは、物価高騰により光熱水費をはじめとする需用費や役務費等の物件費が増加したことが要因である。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今後とも事務作業の見直しや公共施設等の適正管理に努め、経常経費の削減につなげていく。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15</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6443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64135</xdr:rowOff>
    </xdr:from>
    <xdr:to>
      <xdr:col>78</xdr:col>
      <xdr:colOff>69850</xdr:colOff>
      <xdr:row>14</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64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115570</xdr:rowOff>
    </xdr:from>
    <xdr:to>
      <xdr:col>73</xdr:col>
      <xdr:colOff>180975</xdr:colOff>
      <xdr:row>16</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1587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144145</xdr:rowOff>
    </xdr:from>
    <xdr:to>
      <xdr:col>69</xdr:col>
      <xdr:colOff>92075</xdr:colOff>
      <xdr:row>16</xdr:row>
      <xdr:rowOff>18415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158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64770</xdr:rowOff>
    </xdr:from>
    <xdr:to>
      <xdr:col>74</xdr:col>
      <xdr:colOff>31750</xdr:colOff>
      <xdr:row>14</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5097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139065</xdr:rowOff>
    </xdr:from>
    <xdr:to>
      <xdr:col>69</xdr:col>
      <xdr:colOff>142875</xdr:colOff>
      <xdr:row>16</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53992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93345</xdr:rowOff>
    </xdr:from>
    <xdr:to>
      <xdr:col>65</xdr:col>
      <xdr:colOff>53975</xdr:colOff>
      <xdr:row>16</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8272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扶助費の支出に関しては、軽微な増減を踏まえても、概ね横這いの状況で推移すると想定している。各種手当てへの特別加算等の見直しや運営の適正規模等を検討する。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85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公共下水道事業の国庫補助事業減により、繰出金も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百万円減少し、類似団体平均を下回っているものの、今後も独立採算の原則に立ち返って加入促進・使用料・保険料等の収納率向上、適正化を図る。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3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3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21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9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132097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行財政改革大綱・集中改革ﾌﾟﾗﾝ実施による補助金等の見直し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一本化・廃止等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により類似団体平均を下回っている現状である。明確な基準を基に更なる見直し等を実施し経費削減に努める。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110998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797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74422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一般廃棄物処理施設事業等の元金償還に伴い前年度より公債費が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百万円の増加したことに加え普通交付税が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百万円減少したため公債費に係る経常収支比率は増加した。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百万円、令和６年度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と償還額が増加していくことから、町債発行の抑制を基調とし比率の更なる改善に努める。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80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06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経常収支比率に占める割合の高いのは、人件費・物件費・繰出金となっている。上水道事業会計等における公債費償還分としての特別会計への繰出金が必要となっているためである。今後は、独立採算の原則に立ち返って加入促進・使用料・保険料等の収納率向上適正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50800</xdr:rowOff>
    </xdr:from>
    <xdr:to>
      <xdr:col>82</xdr:col>
      <xdr:colOff>107950</xdr:colOff>
      <xdr:row>76</xdr:row>
      <xdr:rowOff>20320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90955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50800</xdr:rowOff>
    </xdr:from>
    <xdr:to>
      <xdr:col>78</xdr:col>
      <xdr:colOff>69850</xdr:colOff>
      <xdr:row>76</xdr:row>
      <xdr:rowOff>73661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9095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77</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038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991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0</xdr:rowOff>
    </xdr:from>
    <xdr:to>
      <xdr:col>78</xdr:col>
      <xdr:colOff>120650</xdr:colOff>
      <xdr:row>75</xdr:row>
      <xdr:rowOff>101600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152693</xdr:rowOff>
    </xdr:from>
    <xdr:to>
      <xdr:col>29</xdr:col>
      <xdr:colOff>127000</xdr:colOff>
      <xdr:row>17</xdr:row>
      <xdr:rowOff>17065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43518"/>
          <a:ext cx="647700" cy="3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17065</xdr:rowOff>
    </xdr:from>
    <xdr:to>
      <xdr:col>26</xdr:col>
      <xdr:colOff>50800</xdr:colOff>
      <xdr:row>17</xdr:row>
      <xdr:rowOff>23475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79340"/>
          <a:ext cx="698500" cy="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23475</xdr:rowOff>
    </xdr:from>
    <xdr:to>
      <xdr:col>22</xdr:col>
      <xdr:colOff>114300</xdr:colOff>
      <xdr:row>17</xdr:row>
      <xdr:rowOff>46746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85750"/>
          <a:ext cx="698500" cy="2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46746</xdr:rowOff>
    </xdr:from>
    <xdr:to>
      <xdr:col>18</xdr:col>
      <xdr:colOff>177800</xdr:colOff>
      <xdr:row>17</xdr:row>
      <xdr:rowOff>117598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09021"/>
          <a:ext cx="698500" cy="70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101893</xdr:rowOff>
    </xdr:from>
    <xdr:to>
      <xdr:col>29</xdr:col>
      <xdr:colOff>177800</xdr:colOff>
      <xdr:row>17</xdr:row>
      <xdr:rowOff>32043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9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118420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137715</xdr:rowOff>
    </xdr:from>
    <xdr:to>
      <xdr:col>26</xdr:col>
      <xdr:colOff>101600</xdr:colOff>
      <xdr:row>17</xdr:row>
      <xdr:rowOff>67865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28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9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144125</xdr:rowOff>
    </xdr:from>
    <xdr:to>
      <xdr:col>22</xdr:col>
      <xdr:colOff>165100</xdr:colOff>
      <xdr:row>17</xdr:row>
      <xdr:rowOff>74275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3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84452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167396</xdr:rowOff>
    </xdr:from>
    <xdr:to>
      <xdr:col>19</xdr:col>
      <xdr:colOff>38100</xdr:colOff>
      <xdr:row>17</xdr:row>
      <xdr:rowOff>97546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107723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2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66798</xdr:rowOff>
    </xdr:from>
    <xdr:to>
      <xdr:col>15</xdr:col>
      <xdr:colOff>101600</xdr:colOff>
      <xdr:row>17</xdr:row>
      <xdr:rowOff>168398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29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93281</xdr:rowOff>
    </xdr:from>
    <xdr:to>
      <xdr:col>29</xdr:col>
      <xdr:colOff>127000</xdr:colOff>
      <xdr:row>35</xdr:row>
      <xdr:rowOff>165340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03631"/>
          <a:ext cx="647700" cy="7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165340</xdr:rowOff>
    </xdr:from>
    <xdr:to>
      <xdr:col>26</xdr:col>
      <xdr:colOff>50800</xdr:colOff>
      <xdr:row>35</xdr:row>
      <xdr:rowOff>225184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75690"/>
          <a:ext cx="698500" cy="59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225184</xdr:rowOff>
    </xdr:from>
    <xdr:to>
      <xdr:col>22</xdr:col>
      <xdr:colOff>114300</xdr:colOff>
      <xdr:row>35</xdr:row>
      <xdr:rowOff>313211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35534"/>
          <a:ext cx="698500" cy="8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307561</xdr:rowOff>
    </xdr:from>
    <xdr:to>
      <xdr:col>18</xdr:col>
      <xdr:colOff>177800</xdr:colOff>
      <xdr:row>35</xdr:row>
      <xdr:rowOff>313211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17911"/>
          <a:ext cx="6985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42481</xdr:rowOff>
    </xdr:from>
    <xdr:to>
      <xdr:col>29</xdr:col>
      <xdr:colOff>177800</xdr:colOff>
      <xdr:row>35</xdr:row>
      <xdr:rowOff>144081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5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230458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9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114540</xdr:rowOff>
    </xdr:from>
    <xdr:to>
      <xdr:col>26</xdr:col>
      <xdr:colOff>101600</xdr:colOff>
      <xdr:row>35</xdr:row>
      <xdr:rowOff>216140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24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226317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9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174384</xdr:rowOff>
    </xdr:from>
    <xdr:to>
      <xdr:col>22</xdr:col>
      <xdr:colOff>165100</xdr:colOff>
      <xdr:row>35</xdr:row>
      <xdr:rowOff>275984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286161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262411</xdr:rowOff>
    </xdr:from>
    <xdr:to>
      <xdr:col>19</xdr:col>
      <xdr:colOff>38100</xdr:colOff>
      <xdr:row>36</xdr:row>
      <xdr:rowOff>21111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31288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256761</xdr:rowOff>
    </xdr:from>
    <xdr:to>
      <xdr:col>15</xdr:col>
      <xdr:colOff>101600</xdr:colOff>
      <xdr:row>36</xdr:row>
      <xdr:rowOff>15461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
6,517
56.82
7,141,610
6,963,918
102,983
4,084,495
7,044,607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8129</xdr:rowOff>
    </xdr:from>
    <xdr:to>
      <xdr:col>24</xdr:col>
      <xdr:colOff>63500</xdr:colOff>
      <xdr:row>35</xdr:row>
      <xdr:rowOff>34338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008879"/>
          <a:ext cx="838200" cy="2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34338</xdr:rowOff>
    </xdr:from>
    <xdr:to>
      <xdr:col>19</xdr:col>
      <xdr:colOff>177800</xdr:colOff>
      <xdr:row>35</xdr:row>
      <xdr:rowOff>46842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035088"/>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46842</xdr:rowOff>
    </xdr:from>
    <xdr:to>
      <xdr:col>15</xdr:col>
      <xdr:colOff>50800</xdr:colOff>
      <xdr:row>36</xdr:row>
      <xdr:rowOff>1437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047592"/>
          <a:ext cx="889000" cy="12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1437</xdr:rowOff>
    </xdr:from>
    <xdr:to>
      <xdr:col>10</xdr:col>
      <xdr:colOff>114300</xdr:colOff>
      <xdr:row>36</xdr:row>
      <xdr:rowOff>55513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173637"/>
          <a:ext cx="889000" cy="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128779</xdr:rowOff>
    </xdr:from>
    <xdr:to>
      <xdr:col>24</xdr:col>
      <xdr:colOff>114300</xdr:colOff>
      <xdr:row>35</xdr:row>
      <xdr:rowOff>58929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151656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80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154988</xdr:rowOff>
    </xdr:from>
    <xdr:to>
      <xdr:col>20</xdr:col>
      <xdr:colOff>38100</xdr:colOff>
      <xdr:row>35</xdr:row>
      <xdr:rowOff>85138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9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101665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7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167492</xdr:rowOff>
    </xdr:from>
    <xdr:to>
      <xdr:col>15</xdr:col>
      <xdr:colOff>101600</xdr:colOff>
      <xdr:row>35</xdr:row>
      <xdr:rowOff>97642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9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114169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77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122087</xdr:rowOff>
    </xdr:from>
    <xdr:to>
      <xdr:col>10</xdr:col>
      <xdr:colOff>165100</xdr:colOff>
      <xdr:row>36</xdr:row>
      <xdr:rowOff>52237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68764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89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4713</xdr:rowOff>
    </xdr:from>
    <xdr:to>
      <xdr:col>6</xdr:col>
      <xdr:colOff>38100</xdr:colOff>
      <xdr:row>36</xdr:row>
      <xdr:rowOff>106313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122840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5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10322</xdr:rowOff>
    </xdr:from>
    <xdr:to>
      <xdr:col>24</xdr:col>
      <xdr:colOff>63500</xdr:colOff>
      <xdr:row>58</xdr:row>
      <xdr:rowOff>86322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4422"/>
          <a:ext cx="838200" cy="7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86322</xdr:rowOff>
    </xdr:from>
    <xdr:to>
      <xdr:col>19</xdr:col>
      <xdr:colOff>177800</xdr:colOff>
      <xdr:row>58</xdr:row>
      <xdr:rowOff>106710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30422"/>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96811</xdr:rowOff>
    </xdr:from>
    <xdr:to>
      <xdr:col>15</xdr:col>
      <xdr:colOff>50800</xdr:colOff>
      <xdr:row>58</xdr:row>
      <xdr:rowOff>106710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40911"/>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96811</xdr:rowOff>
    </xdr:from>
    <xdr:to>
      <xdr:col>10</xdr:col>
      <xdr:colOff>114300</xdr:colOff>
      <xdr:row>58</xdr:row>
      <xdr:rowOff>114394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40911"/>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130972</xdr:rowOff>
    </xdr:from>
    <xdr:to>
      <xdr:col>24</xdr:col>
      <xdr:colOff>114300</xdr:colOff>
      <xdr:row>58</xdr:row>
      <xdr:rowOff>61122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153849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35522</xdr:rowOff>
    </xdr:from>
    <xdr:to>
      <xdr:col>20</xdr:col>
      <xdr:colOff>38100</xdr:colOff>
      <xdr:row>58</xdr:row>
      <xdr:rowOff>137122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128249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7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55910</xdr:rowOff>
    </xdr:from>
    <xdr:to>
      <xdr:col>15</xdr:col>
      <xdr:colOff>101600</xdr:colOff>
      <xdr:row>58</xdr:row>
      <xdr:rowOff>157510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0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148637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9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46011</xdr:rowOff>
    </xdr:from>
    <xdr:to>
      <xdr:col>10</xdr:col>
      <xdr:colOff>165100</xdr:colOff>
      <xdr:row>58</xdr:row>
      <xdr:rowOff>147611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164138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6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63594</xdr:rowOff>
    </xdr:from>
    <xdr:to>
      <xdr:col>6</xdr:col>
      <xdr:colOff>38100</xdr:colOff>
      <xdr:row>58</xdr:row>
      <xdr:rowOff>165194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10271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8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162237</xdr:rowOff>
    </xdr:from>
    <xdr:to>
      <xdr:col>24</xdr:col>
      <xdr:colOff>63500</xdr:colOff>
      <xdr:row>78</xdr:row>
      <xdr:rowOff>25267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3887"/>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25267</xdr:rowOff>
    </xdr:from>
    <xdr:to>
      <xdr:col>19</xdr:col>
      <xdr:colOff>177800</xdr:colOff>
      <xdr:row>78</xdr:row>
      <xdr:rowOff>65500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8367"/>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60680</xdr:rowOff>
    </xdr:from>
    <xdr:to>
      <xdr:col>15</xdr:col>
      <xdr:colOff>50800</xdr:colOff>
      <xdr:row>78</xdr:row>
      <xdr:rowOff>65500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3780"/>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60680</xdr:rowOff>
    </xdr:from>
    <xdr:to>
      <xdr:col>10</xdr:col>
      <xdr:colOff>114300</xdr:colOff>
      <xdr:row>79</xdr:row>
      <xdr:rowOff>35497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3780"/>
          <a:ext cx="889000" cy="1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111437</xdr:rowOff>
    </xdr:from>
    <xdr:to>
      <xdr:col>24</xdr:col>
      <xdr:colOff>114300</xdr:colOff>
      <xdr:row>78</xdr:row>
      <xdr:rowOff>41587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89864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145917</xdr:rowOff>
    </xdr:from>
    <xdr:to>
      <xdr:col>20</xdr:col>
      <xdr:colOff>38100</xdr:colOff>
      <xdr:row>78</xdr:row>
      <xdr:rowOff>76067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67194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14700</xdr:rowOff>
    </xdr:from>
    <xdr:to>
      <xdr:col>15</xdr:col>
      <xdr:colOff>101600</xdr:colOff>
      <xdr:row>78</xdr:row>
      <xdr:rowOff>116300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107427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9880</xdr:rowOff>
    </xdr:from>
    <xdr:to>
      <xdr:col>10</xdr:col>
      <xdr:colOff>165100</xdr:colOff>
      <xdr:row>78</xdr:row>
      <xdr:rowOff>111480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102607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156147</xdr:rowOff>
    </xdr:from>
    <xdr:to>
      <xdr:col>6</xdr:col>
      <xdr:colOff>38100</xdr:colOff>
      <xdr:row>79</xdr:row>
      <xdr:rowOff>86297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77424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62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76726</xdr:rowOff>
    </xdr:from>
    <xdr:to>
      <xdr:col>24</xdr:col>
      <xdr:colOff>63500</xdr:colOff>
      <xdr:row>94</xdr:row>
      <xdr:rowOff>155963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21576"/>
          <a:ext cx="838200" cy="25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76726</xdr:rowOff>
    </xdr:from>
    <xdr:to>
      <xdr:col>19</xdr:col>
      <xdr:colOff>177800</xdr:colOff>
      <xdr:row>95</xdr:row>
      <xdr:rowOff>121324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21576"/>
          <a:ext cx="889000" cy="38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121324</xdr:rowOff>
    </xdr:from>
    <xdr:to>
      <xdr:col>15</xdr:col>
      <xdr:colOff>50800</xdr:colOff>
      <xdr:row>96</xdr:row>
      <xdr:rowOff>18466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09074"/>
          <a:ext cx="889000" cy="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8320</xdr:rowOff>
    </xdr:from>
    <xdr:to>
      <xdr:col>10</xdr:col>
      <xdr:colOff>114300</xdr:colOff>
      <xdr:row>96</xdr:row>
      <xdr:rowOff>18466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467520"/>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105163</xdr:rowOff>
    </xdr:from>
    <xdr:to>
      <xdr:col>24</xdr:col>
      <xdr:colOff>114300</xdr:colOff>
      <xdr:row>95</xdr:row>
      <xdr:rowOff>35313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128040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7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25926</xdr:rowOff>
    </xdr:from>
    <xdr:to>
      <xdr:col>20</xdr:col>
      <xdr:colOff>38100</xdr:colOff>
      <xdr:row>93</xdr:row>
      <xdr:rowOff>127526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144053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4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70524</xdr:rowOff>
    </xdr:from>
    <xdr:to>
      <xdr:col>15</xdr:col>
      <xdr:colOff>101600</xdr:colOff>
      <xdr:row>96</xdr:row>
      <xdr:rowOff>674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17201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139116</xdr:rowOff>
    </xdr:from>
    <xdr:to>
      <xdr:col>10</xdr:col>
      <xdr:colOff>165100</xdr:colOff>
      <xdr:row>96</xdr:row>
      <xdr:rowOff>69266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85793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128970</xdr:rowOff>
    </xdr:from>
    <xdr:to>
      <xdr:col>6</xdr:col>
      <xdr:colOff>38100</xdr:colOff>
      <xdr:row>96</xdr:row>
      <xdr:rowOff>59120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75647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9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137174</xdr:rowOff>
    </xdr:from>
    <xdr:to>
      <xdr:col>54</xdr:col>
      <xdr:colOff>189865</xdr:colOff>
      <xdr:row>37</xdr:row>
      <xdr:rowOff>32159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0674"/>
          <a:ext cx="1270" cy="1095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35986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3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32159</xdr:rowOff>
    </xdr:from>
    <xdr:to>
      <xdr:col>55</xdr:col>
      <xdr:colOff>88900</xdr:colOff>
      <xdr:row>37</xdr:row>
      <xdr:rowOff>32159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37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83851</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137174</xdr:rowOff>
    </xdr:from>
    <xdr:to>
      <xdr:col>55</xdr:col>
      <xdr:colOff>88900</xdr:colOff>
      <xdr:row>30</xdr:row>
      <xdr:rowOff>137174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151461</xdr:rowOff>
    </xdr:from>
    <xdr:to>
      <xdr:col>55</xdr:col>
      <xdr:colOff>0</xdr:colOff>
      <xdr:row>36</xdr:row>
      <xdr:rowOff>92940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52211"/>
          <a:ext cx="8382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141324</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799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118447</xdr:rowOff>
    </xdr:from>
    <xdr:to>
      <xdr:col>55</xdr:col>
      <xdr:colOff>50800</xdr:colOff>
      <xdr:row>35</xdr:row>
      <xdr:rowOff>48597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4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42469</xdr:rowOff>
    </xdr:from>
    <xdr:to>
      <xdr:col>50</xdr:col>
      <xdr:colOff>114300</xdr:colOff>
      <xdr:row>36</xdr:row>
      <xdr:rowOff>92940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71769"/>
          <a:ext cx="889000" cy="39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11591</xdr:rowOff>
    </xdr:from>
    <xdr:to>
      <xdr:col>50</xdr:col>
      <xdr:colOff>165100</xdr:colOff>
      <xdr:row>35</xdr:row>
      <xdr:rowOff>113191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129718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78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42469</xdr:rowOff>
    </xdr:from>
    <xdr:to>
      <xdr:col>45</xdr:col>
      <xdr:colOff>177800</xdr:colOff>
      <xdr:row>37</xdr:row>
      <xdr:rowOff>69036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71769"/>
          <a:ext cx="889000" cy="54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131858</xdr:rowOff>
    </xdr:from>
    <xdr:to>
      <xdr:col>46</xdr:col>
      <xdr:colOff>38100</xdr:colOff>
      <xdr:row>33</xdr:row>
      <xdr:rowOff>62008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78535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69036</xdr:rowOff>
    </xdr:from>
    <xdr:to>
      <xdr:col>41</xdr:col>
      <xdr:colOff>50800</xdr:colOff>
      <xdr:row>37</xdr:row>
      <xdr:rowOff>113975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12686"/>
          <a:ext cx="889000" cy="4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108190</xdr:rowOff>
    </xdr:from>
    <xdr:to>
      <xdr:col>41</xdr:col>
      <xdr:colOff>101600</xdr:colOff>
      <xdr:row>36</xdr:row>
      <xdr:rowOff>38340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54867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120317</xdr:rowOff>
    </xdr:from>
    <xdr:to>
      <xdr:col>36</xdr:col>
      <xdr:colOff>165100</xdr:colOff>
      <xdr:row>36</xdr:row>
      <xdr:rowOff>50467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66994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100661</xdr:rowOff>
    </xdr:from>
    <xdr:to>
      <xdr:col>55</xdr:col>
      <xdr:colOff>50800</xdr:colOff>
      <xdr:row>36</xdr:row>
      <xdr:rowOff>30811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79088</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7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42140</xdr:rowOff>
    </xdr:from>
    <xdr:to>
      <xdr:col>50</xdr:col>
      <xdr:colOff>165100</xdr:colOff>
      <xdr:row>36</xdr:row>
      <xdr:rowOff>143740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134867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30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163119</xdr:rowOff>
    </xdr:from>
    <xdr:to>
      <xdr:col>46</xdr:col>
      <xdr:colOff>38100</xdr:colOff>
      <xdr:row>34</xdr:row>
      <xdr:rowOff>93269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84396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18236</xdr:rowOff>
    </xdr:from>
    <xdr:to>
      <xdr:col>41</xdr:col>
      <xdr:colOff>101600</xdr:colOff>
      <xdr:row>37</xdr:row>
      <xdr:rowOff>119836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110963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5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63175</xdr:rowOff>
    </xdr:from>
    <xdr:to>
      <xdr:col>36</xdr:col>
      <xdr:colOff>165100</xdr:colOff>
      <xdr:row>37</xdr:row>
      <xdr:rowOff>164774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6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155902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137578</xdr:rowOff>
    </xdr:from>
    <xdr:to>
      <xdr:col>55</xdr:col>
      <xdr:colOff>0</xdr:colOff>
      <xdr:row>56</xdr:row>
      <xdr:rowOff>148206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395878"/>
          <a:ext cx="838200" cy="35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134072</xdr:rowOff>
    </xdr:from>
    <xdr:to>
      <xdr:col>50</xdr:col>
      <xdr:colOff>114300</xdr:colOff>
      <xdr:row>54</xdr:row>
      <xdr:rowOff>137578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92372"/>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134072</xdr:rowOff>
    </xdr:from>
    <xdr:to>
      <xdr:col>45</xdr:col>
      <xdr:colOff>177800</xdr:colOff>
      <xdr:row>55</xdr:row>
      <xdr:rowOff>4414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92372"/>
          <a:ext cx="88900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4414</xdr:rowOff>
    </xdr:from>
    <xdr:to>
      <xdr:col>41</xdr:col>
      <xdr:colOff>50800</xdr:colOff>
      <xdr:row>56</xdr:row>
      <xdr:rowOff>42060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434164"/>
          <a:ext cx="889000" cy="20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97406</xdr:rowOff>
    </xdr:from>
    <xdr:to>
      <xdr:col>55</xdr:col>
      <xdr:colOff>50800</xdr:colOff>
      <xdr:row>57</xdr:row>
      <xdr:rowOff>27556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75833</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86778</xdr:rowOff>
    </xdr:from>
    <xdr:to>
      <xdr:col>50</xdr:col>
      <xdr:colOff>165100</xdr:colOff>
      <xdr:row>55</xdr:row>
      <xdr:rowOff>16928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33455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2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83272</xdr:rowOff>
    </xdr:from>
    <xdr:to>
      <xdr:col>46</xdr:col>
      <xdr:colOff>38100</xdr:colOff>
      <xdr:row>55</xdr:row>
      <xdr:rowOff>13422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29949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1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125064</xdr:rowOff>
    </xdr:from>
    <xdr:to>
      <xdr:col>41</xdr:col>
      <xdr:colOff>101600</xdr:colOff>
      <xdr:row>55</xdr:row>
      <xdr:rowOff>55214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3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71741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15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162710</xdr:rowOff>
    </xdr:from>
    <xdr:to>
      <xdr:col>36</xdr:col>
      <xdr:colOff>165100</xdr:colOff>
      <xdr:row>56</xdr:row>
      <xdr:rowOff>92860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109387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36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11531</xdr:rowOff>
    </xdr:from>
    <xdr:to>
      <xdr:col>55</xdr:col>
      <xdr:colOff>0</xdr:colOff>
      <xdr:row>79</xdr:row>
      <xdr:rowOff>23750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56081"/>
          <a:ext cx="8382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142962</xdr:rowOff>
    </xdr:from>
    <xdr:to>
      <xdr:col>50</xdr:col>
      <xdr:colOff>114300</xdr:colOff>
      <xdr:row>79</xdr:row>
      <xdr:rowOff>11531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16062"/>
          <a:ext cx="889000" cy="4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142962</xdr:rowOff>
    </xdr:from>
    <xdr:to>
      <xdr:col>45</xdr:col>
      <xdr:colOff>177800</xdr:colOff>
      <xdr:row>79</xdr:row>
      <xdr:rowOff>33927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16062"/>
          <a:ext cx="889000" cy="6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141639</xdr:rowOff>
    </xdr:from>
    <xdr:to>
      <xdr:col>41</xdr:col>
      <xdr:colOff>50800</xdr:colOff>
      <xdr:row>79</xdr:row>
      <xdr:rowOff>33927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14739"/>
          <a:ext cx="889000" cy="6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144400</xdr:rowOff>
    </xdr:from>
    <xdr:to>
      <xdr:col>55</xdr:col>
      <xdr:colOff>50800</xdr:colOff>
      <xdr:row>79</xdr:row>
      <xdr:rowOff>74550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59327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132181</xdr:rowOff>
    </xdr:from>
    <xdr:to>
      <xdr:col>50</xdr:col>
      <xdr:colOff>165100</xdr:colOff>
      <xdr:row>79</xdr:row>
      <xdr:rowOff>62331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53458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92162</xdr:rowOff>
    </xdr:from>
    <xdr:to>
      <xdr:col>46</xdr:col>
      <xdr:colOff>38100</xdr:colOff>
      <xdr:row>79</xdr:row>
      <xdr:rowOff>22312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13439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5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154577</xdr:rowOff>
    </xdr:from>
    <xdr:to>
      <xdr:col>41</xdr:col>
      <xdr:colOff>101600</xdr:colOff>
      <xdr:row>79</xdr:row>
      <xdr:rowOff>84727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75854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90839</xdr:rowOff>
    </xdr:from>
    <xdr:to>
      <xdr:col>36</xdr:col>
      <xdr:colOff>165100</xdr:colOff>
      <xdr:row>79</xdr:row>
      <xdr:rowOff>20989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12116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7688</xdr:rowOff>
    </xdr:from>
    <xdr:to>
      <xdr:col>55</xdr:col>
      <xdr:colOff>0</xdr:colOff>
      <xdr:row>97</xdr:row>
      <xdr:rowOff>33358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466888"/>
          <a:ext cx="838200" cy="19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119024</xdr:rowOff>
    </xdr:from>
    <xdr:to>
      <xdr:col>50</xdr:col>
      <xdr:colOff>114300</xdr:colOff>
      <xdr:row>96</xdr:row>
      <xdr:rowOff>7688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06774"/>
          <a:ext cx="889000" cy="6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55583</xdr:rowOff>
    </xdr:from>
    <xdr:to>
      <xdr:col>45</xdr:col>
      <xdr:colOff>177800</xdr:colOff>
      <xdr:row>95</xdr:row>
      <xdr:rowOff>119024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343333"/>
          <a:ext cx="889000" cy="6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55583</xdr:rowOff>
    </xdr:from>
    <xdr:to>
      <xdr:col>41</xdr:col>
      <xdr:colOff>50800</xdr:colOff>
      <xdr:row>96</xdr:row>
      <xdr:rowOff>113433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343333"/>
          <a:ext cx="889000" cy="2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154008</xdr:rowOff>
    </xdr:from>
    <xdr:to>
      <xdr:col>55</xdr:col>
      <xdr:colOff>50800</xdr:colOff>
      <xdr:row>97</xdr:row>
      <xdr:rowOff>84158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5435</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6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128338</xdr:rowOff>
    </xdr:from>
    <xdr:to>
      <xdr:col>50</xdr:col>
      <xdr:colOff>165100</xdr:colOff>
      <xdr:row>96</xdr:row>
      <xdr:rowOff>58488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4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75015</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19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68224</xdr:rowOff>
    </xdr:from>
    <xdr:to>
      <xdr:col>46</xdr:col>
      <xdr:colOff>38100</xdr:colOff>
      <xdr:row>95</xdr:row>
      <xdr:rowOff>169824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14901</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13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4783</xdr:rowOff>
    </xdr:from>
    <xdr:to>
      <xdr:col>41</xdr:col>
      <xdr:colOff>101600</xdr:colOff>
      <xdr:row>95</xdr:row>
      <xdr:rowOff>106383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2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122910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06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62633</xdr:rowOff>
    </xdr:from>
    <xdr:to>
      <xdr:col>36</xdr:col>
      <xdr:colOff>165100</xdr:colOff>
      <xdr:row>96</xdr:row>
      <xdr:rowOff>164233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9310</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29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147218</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62318"/>
          <a:ext cx="838200" cy="6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125540</xdr:rowOff>
    </xdr:from>
    <xdr:to>
      <xdr:col>81</xdr:col>
      <xdr:colOff>50800</xdr:colOff>
      <xdr:row>38</xdr:row>
      <xdr:rowOff>147218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40640"/>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2756</xdr:rowOff>
    </xdr:from>
    <xdr:to>
      <xdr:col>76</xdr:col>
      <xdr:colOff>114300</xdr:colOff>
      <xdr:row>38</xdr:row>
      <xdr:rowOff>125540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346406"/>
          <a:ext cx="889000" cy="2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1295</xdr:rowOff>
    </xdr:from>
    <xdr:to>
      <xdr:col>71</xdr:col>
      <xdr:colOff>177800</xdr:colOff>
      <xdr:row>37</xdr:row>
      <xdr:rowOff>2756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5659145"/>
          <a:ext cx="889000" cy="6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48379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5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55922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96418</xdr:rowOff>
    </xdr:from>
    <xdr:to>
      <xdr:col>81</xdr:col>
      <xdr:colOff>101600</xdr:colOff>
      <xdr:row>39</xdr:row>
      <xdr:rowOff>26568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17695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74740</xdr:rowOff>
    </xdr:from>
    <xdr:to>
      <xdr:col>76</xdr:col>
      <xdr:colOff>165100</xdr:colOff>
      <xdr:row>39</xdr:row>
      <xdr:rowOff>4890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167467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123406</xdr:rowOff>
    </xdr:from>
    <xdr:to>
      <xdr:col>72</xdr:col>
      <xdr:colOff>38100</xdr:colOff>
      <xdr:row>37</xdr:row>
      <xdr:rowOff>53556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2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70083</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0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121945</xdr:rowOff>
    </xdr:from>
    <xdr:to>
      <xdr:col>67</xdr:col>
      <xdr:colOff>101600</xdr:colOff>
      <xdr:row>33</xdr:row>
      <xdr:rowOff>52095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56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68622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538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72275</xdr:rowOff>
    </xdr:from>
    <xdr:to>
      <xdr:col>85</xdr:col>
      <xdr:colOff>127000</xdr:colOff>
      <xdr:row>76</xdr:row>
      <xdr:rowOff>114269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02475"/>
          <a:ext cx="8382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114269</xdr:rowOff>
    </xdr:from>
    <xdr:to>
      <xdr:col>81</xdr:col>
      <xdr:colOff>50800</xdr:colOff>
      <xdr:row>76</xdr:row>
      <xdr:rowOff>130426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44469"/>
          <a:ext cx="8890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130426</xdr:rowOff>
    </xdr:from>
    <xdr:to>
      <xdr:col>76</xdr:col>
      <xdr:colOff>114300</xdr:colOff>
      <xdr:row>76</xdr:row>
      <xdr:rowOff>152837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60626"/>
          <a:ext cx="889000" cy="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152837</xdr:rowOff>
    </xdr:from>
    <xdr:to>
      <xdr:col>71</xdr:col>
      <xdr:colOff>177800</xdr:colOff>
      <xdr:row>77</xdr:row>
      <xdr:rowOff>814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83037"/>
          <a:ext cx="889000" cy="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21475</xdr:rowOff>
    </xdr:from>
    <xdr:to>
      <xdr:col>85</xdr:col>
      <xdr:colOff>177800</xdr:colOff>
      <xdr:row>76</xdr:row>
      <xdr:rowOff>123075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171352</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63469</xdr:rowOff>
    </xdr:from>
    <xdr:to>
      <xdr:col>81</xdr:col>
      <xdr:colOff>101600</xdr:colOff>
      <xdr:row>76</xdr:row>
      <xdr:rowOff>165069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156196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318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79626</xdr:rowOff>
    </xdr:from>
    <xdr:to>
      <xdr:col>76</xdr:col>
      <xdr:colOff>165100</xdr:colOff>
      <xdr:row>77</xdr:row>
      <xdr:rowOff>9776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26303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88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102037</xdr:rowOff>
    </xdr:from>
    <xdr:to>
      <xdr:col>72</xdr:col>
      <xdr:colOff>38100</xdr:colOff>
      <xdr:row>77</xdr:row>
      <xdr:rowOff>32187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23314</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322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121464</xdr:rowOff>
    </xdr:from>
    <xdr:to>
      <xdr:col>67</xdr:col>
      <xdr:colOff>101600</xdr:colOff>
      <xdr:row>77</xdr:row>
      <xdr:rowOff>51614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42741</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324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83955</xdr:rowOff>
    </xdr:from>
    <xdr:to>
      <xdr:col>85</xdr:col>
      <xdr:colOff>127000</xdr:colOff>
      <xdr:row>98</xdr:row>
      <xdr:rowOff>96442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86055"/>
          <a:ext cx="838200" cy="1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96442</xdr:rowOff>
    </xdr:from>
    <xdr:to>
      <xdr:col>81</xdr:col>
      <xdr:colOff>50800</xdr:colOff>
      <xdr:row>99</xdr:row>
      <xdr:rowOff>80702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98542"/>
          <a:ext cx="889000" cy="1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44478</xdr:rowOff>
    </xdr:from>
    <xdr:to>
      <xdr:col>76</xdr:col>
      <xdr:colOff>114300</xdr:colOff>
      <xdr:row>99</xdr:row>
      <xdr:rowOff>80702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7018028"/>
          <a:ext cx="889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44478</xdr:rowOff>
    </xdr:from>
    <xdr:to>
      <xdr:col>71</xdr:col>
      <xdr:colOff>177800</xdr:colOff>
      <xdr:row>99</xdr:row>
      <xdr:rowOff>92687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7018028"/>
          <a:ext cx="889000" cy="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33155</xdr:rowOff>
    </xdr:from>
    <xdr:to>
      <xdr:col>85</xdr:col>
      <xdr:colOff>177800</xdr:colOff>
      <xdr:row>98</xdr:row>
      <xdr:rowOff>134755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11582</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45642</xdr:rowOff>
    </xdr:from>
    <xdr:to>
      <xdr:col>81</xdr:col>
      <xdr:colOff>101600</xdr:colOff>
      <xdr:row>98</xdr:row>
      <xdr:rowOff>147242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138369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4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29902</xdr:rowOff>
    </xdr:from>
    <xdr:to>
      <xdr:col>76</xdr:col>
      <xdr:colOff>165100</xdr:colOff>
      <xdr:row>99</xdr:row>
      <xdr:rowOff>131502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70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122629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9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165128</xdr:rowOff>
    </xdr:from>
    <xdr:to>
      <xdr:col>72</xdr:col>
      <xdr:colOff>38100</xdr:colOff>
      <xdr:row>99</xdr:row>
      <xdr:rowOff>95278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86405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705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41887</xdr:rowOff>
    </xdr:from>
    <xdr:to>
      <xdr:col>67</xdr:col>
      <xdr:colOff>101600</xdr:colOff>
      <xdr:row>99</xdr:row>
      <xdr:rowOff>143487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70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134614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1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26657</xdr:rowOff>
    </xdr:from>
    <xdr:to>
      <xdr:col>116</xdr:col>
      <xdr:colOff>63500</xdr:colOff>
      <xdr:row>38</xdr:row>
      <xdr:rowOff>41173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541757"/>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41173</xdr:rowOff>
    </xdr:from>
    <xdr:to>
      <xdr:col>111</xdr:col>
      <xdr:colOff>177800</xdr:colOff>
      <xdr:row>38</xdr:row>
      <xdr:rowOff>65557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556273"/>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65557</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580657"/>
          <a:ext cx="889000" cy="1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147307</xdr:rowOff>
    </xdr:from>
    <xdr:to>
      <xdr:col>116</xdr:col>
      <xdr:colOff>114300</xdr:colOff>
      <xdr:row>38</xdr:row>
      <xdr:rowOff>77457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170184</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34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161823</xdr:rowOff>
    </xdr:from>
    <xdr:to>
      <xdr:col>112</xdr:col>
      <xdr:colOff>38100</xdr:colOff>
      <xdr:row>38</xdr:row>
      <xdr:rowOff>91973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5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83100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14757</xdr:rowOff>
    </xdr:from>
    <xdr:to>
      <xdr:col>107</xdr:col>
      <xdr:colOff>101600</xdr:colOff>
      <xdr:row>38</xdr:row>
      <xdr:rowOff>116357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5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132884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3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58662</xdr:rowOff>
    </xdr:from>
    <xdr:to>
      <xdr:col>116</xdr:col>
      <xdr:colOff>63500</xdr:colOff>
      <xdr:row>59</xdr:row>
      <xdr:rowOff>95303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74212"/>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58662</xdr:rowOff>
    </xdr:from>
    <xdr:to>
      <xdr:col>111</xdr:col>
      <xdr:colOff>177800</xdr:colOff>
      <xdr:row>59</xdr:row>
      <xdr:rowOff>97736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174212"/>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95499</xdr:rowOff>
    </xdr:from>
    <xdr:to>
      <xdr:col>107</xdr:col>
      <xdr:colOff>50800</xdr:colOff>
      <xdr:row>59</xdr:row>
      <xdr:rowOff>97736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211049"/>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95499</xdr:rowOff>
    </xdr:from>
    <xdr:to>
      <xdr:col>102</xdr:col>
      <xdr:colOff>114300</xdr:colOff>
      <xdr:row>59</xdr:row>
      <xdr:rowOff>96119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211049"/>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44503</xdr:rowOff>
    </xdr:from>
    <xdr:to>
      <xdr:col>116</xdr:col>
      <xdr:colOff>114300</xdr:colOff>
      <xdr:row>59</xdr:row>
      <xdr:rowOff>146103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130880</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7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7862</xdr:rowOff>
    </xdr:from>
    <xdr:to>
      <xdr:col>112</xdr:col>
      <xdr:colOff>38100</xdr:colOff>
      <xdr:row>59</xdr:row>
      <xdr:rowOff>109462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100589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21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46936</xdr:rowOff>
    </xdr:from>
    <xdr:to>
      <xdr:col>107</xdr:col>
      <xdr:colOff>101600</xdr:colOff>
      <xdr:row>59</xdr:row>
      <xdr:rowOff>148536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139663</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77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44699</xdr:rowOff>
    </xdr:from>
    <xdr:to>
      <xdr:col>102</xdr:col>
      <xdr:colOff>165100</xdr:colOff>
      <xdr:row>59</xdr:row>
      <xdr:rowOff>146299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6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137426</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6017" y="1025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45319</xdr:rowOff>
    </xdr:from>
    <xdr:to>
      <xdr:col>98</xdr:col>
      <xdr:colOff>38100</xdr:colOff>
      <xdr:row>59</xdr:row>
      <xdr:rowOff>146919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138046</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253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21324</xdr:rowOff>
    </xdr:from>
    <xdr:to>
      <xdr:col>116</xdr:col>
      <xdr:colOff>63500</xdr:colOff>
      <xdr:row>75</xdr:row>
      <xdr:rowOff>36106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880074"/>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160515</xdr:rowOff>
    </xdr:from>
    <xdr:to>
      <xdr:col>111</xdr:col>
      <xdr:colOff>177800</xdr:colOff>
      <xdr:row>75</xdr:row>
      <xdr:rowOff>21324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847815"/>
          <a:ext cx="8890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97854</xdr:rowOff>
    </xdr:from>
    <xdr:to>
      <xdr:col>107</xdr:col>
      <xdr:colOff>50800</xdr:colOff>
      <xdr:row>74</xdr:row>
      <xdr:rowOff>160515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099354"/>
          <a:ext cx="889000" cy="7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97854</xdr:rowOff>
    </xdr:from>
    <xdr:to>
      <xdr:col>102</xdr:col>
      <xdr:colOff>114300</xdr:colOff>
      <xdr:row>72</xdr:row>
      <xdr:rowOff>62522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099354"/>
          <a:ext cx="889000" cy="30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156756</xdr:rowOff>
    </xdr:from>
    <xdr:to>
      <xdr:col>116</xdr:col>
      <xdr:colOff>114300</xdr:colOff>
      <xdr:row>75</xdr:row>
      <xdr:rowOff>86906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8183</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141974</xdr:rowOff>
    </xdr:from>
    <xdr:to>
      <xdr:col>112</xdr:col>
      <xdr:colOff>38100</xdr:colOff>
      <xdr:row>75</xdr:row>
      <xdr:rowOff>72124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88651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109715</xdr:rowOff>
    </xdr:from>
    <xdr:to>
      <xdr:col>107</xdr:col>
      <xdr:colOff>101600</xdr:colOff>
      <xdr:row>75</xdr:row>
      <xdr:rowOff>39865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7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56392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5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47054</xdr:rowOff>
    </xdr:from>
    <xdr:to>
      <xdr:col>102</xdr:col>
      <xdr:colOff>165100</xdr:colOff>
      <xdr:row>70</xdr:row>
      <xdr:rowOff>148654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165181</xdr:rowOff>
    </xdr:from>
    <xdr:ext cx="59901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45795" y="1182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11722</xdr:rowOff>
    </xdr:from>
    <xdr:to>
      <xdr:col>98</xdr:col>
      <xdr:colOff>38100</xdr:colOff>
      <xdr:row>72</xdr:row>
      <xdr:rowOff>113322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3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129849</xdr:rowOff>
    </xdr:from>
    <xdr:ext cx="59901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56795" y="1213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193,022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会計年度任用職員の期末手当の支給率（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0.975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月）が段階的に引き上げられたことが増額要因となっている。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令和元年度に策定された第６次定員適正化計画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令和２～１１年度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を基に、組織運営が持続可能な職員の維持を目標としながら定員削減に努める。（目標数値　令和２年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146,279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円となっており、類似団体の一人当たりのコストを下回った。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これは、一般廃棄物処理施設整備が完了したことによる減である。しかしながら、引き続き令和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年度にかけて一般廃棄物最終処分場を整備を進めているため、普通建設事業費の一人当たりｺｽﾄについては再び高い状況になることが想定される。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84,657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円となっており、類似団体と比較して一人当たりコストが高い状況になっている。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これは、上水道事業・下水道事業会計における公債費償還分としての特別会計への繰出金が必要になっているためである。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
6,517
56.82
7,141,610
6,963,918
102,983
4,084,495
7,044,607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80391</xdr:rowOff>
    </xdr:from>
    <xdr:to>
      <xdr:col>24</xdr:col>
      <xdr:colOff>63500</xdr:colOff>
      <xdr:row>34</xdr:row>
      <xdr:rowOff>131953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09691"/>
          <a:ext cx="838200" cy="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131953</xdr:rowOff>
    </xdr:from>
    <xdr:to>
      <xdr:col>19</xdr:col>
      <xdr:colOff>177800</xdr:colOff>
      <xdr:row>35</xdr:row>
      <xdr:rowOff>3810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1253"/>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68326</xdr:rowOff>
    </xdr:from>
    <xdr:to>
      <xdr:col>15</xdr:col>
      <xdr:colOff>50800</xdr:colOff>
      <xdr:row>35</xdr:row>
      <xdr:rowOff>3810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7626"/>
          <a:ext cx="8890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68326</xdr:rowOff>
    </xdr:from>
    <xdr:to>
      <xdr:col>10</xdr:col>
      <xdr:colOff>114300</xdr:colOff>
      <xdr:row>34</xdr:row>
      <xdr:rowOff>130429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7626"/>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29591</xdr:rowOff>
    </xdr:from>
    <xdr:to>
      <xdr:col>24</xdr:col>
      <xdr:colOff>114300</xdr:colOff>
      <xdr:row>34</xdr:row>
      <xdr:rowOff>131191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52468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81153</xdr:rowOff>
    </xdr:from>
    <xdr:to>
      <xdr:col>20</xdr:col>
      <xdr:colOff>38100</xdr:colOff>
      <xdr:row>35</xdr:row>
      <xdr:rowOff>11303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27830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124460</xdr:rowOff>
    </xdr:from>
    <xdr:to>
      <xdr:col>15</xdr:col>
      <xdr:colOff>101600</xdr:colOff>
      <xdr:row>35</xdr:row>
      <xdr:rowOff>54610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71137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17526</xdr:rowOff>
    </xdr:from>
    <xdr:to>
      <xdr:col>10</xdr:col>
      <xdr:colOff>165100</xdr:colOff>
      <xdr:row>34</xdr:row>
      <xdr:rowOff>119126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135653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79629</xdr:rowOff>
    </xdr:from>
    <xdr:to>
      <xdr:col>6</xdr:col>
      <xdr:colOff>38100</xdr:colOff>
      <xdr:row>35</xdr:row>
      <xdr:rowOff>9779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26306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92865</xdr:rowOff>
    </xdr:from>
    <xdr:to>
      <xdr:col>24</xdr:col>
      <xdr:colOff>63500</xdr:colOff>
      <xdr:row>57</xdr:row>
      <xdr:rowOff>109925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5515"/>
          <a:ext cx="8382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170518</xdr:rowOff>
    </xdr:from>
    <xdr:to>
      <xdr:col>19</xdr:col>
      <xdr:colOff>177800</xdr:colOff>
      <xdr:row>57</xdr:row>
      <xdr:rowOff>109925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71718"/>
          <a:ext cx="8890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170518</xdr:rowOff>
    </xdr:from>
    <xdr:to>
      <xdr:col>15</xdr:col>
      <xdr:colOff>50800</xdr:colOff>
      <xdr:row>58</xdr:row>
      <xdr:rowOff>40238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71718"/>
          <a:ext cx="889000" cy="2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40238</xdr:rowOff>
    </xdr:from>
    <xdr:to>
      <xdr:col>10</xdr:col>
      <xdr:colOff>114300</xdr:colOff>
      <xdr:row>58</xdr:row>
      <xdr:rowOff>83146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4338"/>
          <a:ext cx="889000" cy="4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42065</xdr:rowOff>
    </xdr:from>
    <xdr:to>
      <xdr:col>24</xdr:col>
      <xdr:colOff>114300</xdr:colOff>
      <xdr:row>57</xdr:row>
      <xdr:rowOff>143665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20492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59125</xdr:rowOff>
    </xdr:from>
    <xdr:to>
      <xdr:col>20</xdr:col>
      <xdr:colOff>38100</xdr:colOff>
      <xdr:row>57</xdr:row>
      <xdr:rowOff>160725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151852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2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119718</xdr:rowOff>
    </xdr:from>
    <xdr:to>
      <xdr:col>15</xdr:col>
      <xdr:colOff>101600</xdr:colOff>
      <xdr:row>57</xdr:row>
      <xdr:rowOff>49868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40995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1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160888</xdr:rowOff>
    </xdr:from>
    <xdr:to>
      <xdr:col>10</xdr:col>
      <xdr:colOff>165100</xdr:colOff>
      <xdr:row>58</xdr:row>
      <xdr:rowOff>91038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82165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32346</xdr:rowOff>
    </xdr:from>
    <xdr:to>
      <xdr:col>6</xdr:col>
      <xdr:colOff>38100</xdr:colOff>
      <xdr:row>58</xdr:row>
      <xdr:rowOff>133946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125073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13184</xdr:rowOff>
    </xdr:from>
    <xdr:to>
      <xdr:col>24</xdr:col>
      <xdr:colOff>63500</xdr:colOff>
      <xdr:row>76</xdr:row>
      <xdr:rowOff>30969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71934"/>
          <a:ext cx="838200" cy="18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13184</xdr:rowOff>
    </xdr:from>
    <xdr:to>
      <xdr:col>19</xdr:col>
      <xdr:colOff>177800</xdr:colOff>
      <xdr:row>76</xdr:row>
      <xdr:rowOff>12379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71934"/>
          <a:ext cx="889000" cy="17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12379</xdr:rowOff>
    </xdr:from>
    <xdr:to>
      <xdr:col>15</xdr:col>
      <xdr:colOff>50800</xdr:colOff>
      <xdr:row>76</xdr:row>
      <xdr:rowOff>125572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2579"/>
          <a:ext cx="889000" cy="1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125572</xdr:rowOff>
    </xdr:from>
    <xdr:to>
      <xdr:col>10</xdr:col>
      <xdr:colOff>114300</xdr:colOff>
      <xdr:row>77</xdr:row>
      <xdr:rowOff>11382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5772"/>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151619</xdr:rowOff>
    </xdr:from>
    <xdr:to>
      <xdr:col>24</xdr:col>
      <xdr:colOff>114300</xdr:colOff>
      <xdr:row>76</xdr:row>
      <xdr:rowOff>81769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130046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8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133834</xdr:rowOff>
    </xdr:from>
    <xdr:to>
      <xdr:col>20</xdr:col>
      <xdr:colOff>38100</xdr:colOff>
      <xdr:row>75</xdr:row>
      <xdr:rowOff>63984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80511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9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133029</xdr:rowOff>
    </xdr:from>
    <xdr:to>
      <xdr:col>15</xdr:col>
      <xdr:colOff>101600</xdr:colOff>
      <xdr:row>76</xdr:row>
      <xdr:rowOff>63179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54306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8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74772</xdr:rowOff>
    </xdr:from>
    <xdr:to>
      <xdr:col>10</xdr:col>
      <xdr:colOff>165100</xdr:colOff>
      <xdr:row>77</xdr:row>
      <xdr:rowOff>4922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167499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132032</xdr:rowOff>
    </xdr:from>
    <xdr:to>
      <xdr:col>6</xdr:col>
      <xdr:colOff>38100</xdr:colOff>
      <xdr:row>77</xdr:row>
      <xdr:rowOff>62182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8666</xdr:rowOff>
    </xdr:from>
    <xdr:to>
      <xdr:col>24</xdr:col>
      <xdr:colOff>63500</xdr:colOff>
      <xdr:row>95</xdr:row>
      <xdr:rowOff>147673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124966"/>
          <a:ext cx="838200" cy="3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97771</xdr:rowOff>
    </xdr:from>
    <xdr:to>
      <xdr:col>19</xdr:col>
      <xdr:colOff>177800</xdr:colOff>
      <xdr:row>94</xdr:row>
      <xdr:rowOff>8666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042621"/>
          <a:ext cx="889000" cy="8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97771</xdr:rowOff>
    </xdr:from>
    <xdr:to>
      <xdr:col>15</xdr:col>
      <xdr:colOff>50800</xdr:colOff>
      <xdr:row>93</xdr:row>
      <xdr:rowOff>158775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042621"/>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158775</xdr:rowOff>
    </xdr:from>
    <xdr:to>
      <xdr:col>10</xdr:col>
      <xdr:colOff>114300</xdr:colOff>
      <xdr:row>94</xdr:row>
      <xdr:rowOff>162144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103625"/>
          <a:ext cx="889000" cy="17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96873</xdr:rowOff>
    </xdr:from>
    <xdr:to>
      <xdr:col>24</xdr:col>
      <xdr:colOff>114300</xdr:colOff>
      <xdr:row>96</xdr:row>
      <xdr:rowOff>27023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8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119750</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3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129316</xdr:rowOff>
    </xdr:from>
    <xdr:to>
      <xdr:col>20</xdr:col>
      <xdr:colOff>38100</xdr:colOff>
      <xdr:row>94</xdr:row>
      <xdr:rowOff>59466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7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75993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84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46971</xdr:rowOff>
    </xdr:from>
    <xdr:to>
      <xdr:col>15</xdr:col>
      <xdr:colOff>101600</xdr:colOff>
      <xdr:row>93</xdr:row>
      <xdr:rowOff>148571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9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165098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7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107975</xdr:rowOff>
    </xdr:from>
    <xdr:to>
      <xdr:col>10</xdr:col>
      <xdr:colOff>165100</xdr:colOff>
      <xdr:row>94</xdr:row>
      <xdr:rowOff>38125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54652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82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111344</xdr:rowOff>
    </xdr:from>
    <xdr:to>
      <xdr:col>6</xdr:col>
      <xdr:colOff>38100</xdr:colOff>
      <xdr:row>95</xdr:row>
      <xdr:rowOff>41494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58021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0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65663</xdr:rowOff>
    </xdr:from>
    <xdr:to>
      <xdr:col>55</xdr:col>
      <xdr:colOff>0</xdr:colOff>
      <xdr:row>56</xdr:row>
      <xdr:rowOff>147952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66863"/>
          <a:ext cx="838200" cy="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65663</xdr:rowOff>
    </xdr:from>
    <xdr:to>
      <xdr:col>50</xdr:col>
      <xdr:colOff>114300</xdr:colOff>
      <xdr:row>56</xdr:row>
      <xdr:rowOff>150813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66863"/>
          <a:ext cx="889000" cy="8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84300</xdr:rowOff>
    </xdr:from>
    <xdr:to>
      <xdr:col>45</xdr:col>
      <xdr:colOff>177800</xdr:colOff>
      <xdr:row>56</xdr:row>
      <xdr:rowOff>150813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85500"/>
          <a:ext cx="889000" cy="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84300</xdr:rowOff>
    </xdr:from>
    <xdr:to>
      <xdr:col>41</xdr:col>
      <xdr:colOff>50800</xdr:colOff>
      <xdr:row>57</xdr:row>
      <xdr:rowOff>67025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85500"/>
          <a:ext cx="889000" cy="15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97152</xdr:rowOff>
    </xdr:from>
    <xdr:to>
      <xdr:col>55</xdr:col>
      <xdr:colOff>50800</xdr:colOff>
      <xdr:row>57</xdr:row>
      <xdr:rowOff>27302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120029</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4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14863</xdr:rowOff>
    </xdr:from>
    <xdr:to>
      <xdr:col>50</xdr:col>
      <xdr:colOff>165100</xdr:colOff>
      <xdr:row>56</xdr:row>
      <xdr:rowOff>116463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132990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39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100013</xdr:rowOff>
    </xdr:from>
    <xdr:to>
      <xdr:col>46</xdr:col>
      <xdr:colOff>38100</xdr:colOff>
      <xdr:row>57</xdr:row>
      <xdr:rowOff>30163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46690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47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33500</xdr:rowOff>
    </xdr:from>
    <xdr:to>
      <xdr:col>41</xdr:col>
      <xdr:colOff>101600</xdr:colOff>
      <xdr:row>56</xdr:row>
      <xdr:rowOff>135100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151627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16225</xdr:rowOff>
    </xdr:from>
    <xdr:to>
      <xdr:col>36</xdr:col>
      <xdr:colOff>165100</xdr:colOff>
      <xdr:row>57</xdr:row>
      <xdr:rowOff>117825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134352</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6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97358</xdr:rowOff>
    </xdr:from>
    <xdr:to>
      <xdr:col>55</xdr:col>
      <xdr:colOff>0</xdr:colOff>
      <xdr:row>78</xdr:row>
      <xdr:rowOff>59389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99008"/>
          <a:ext cx="838200" cy="13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59389</xdr:rowOff>
    </xdr:from>
    <xdr:to>
      <xdr:col>50</xdr:col>
      <xdr:colOff>114300</xdr:colOff>
      <xdr:row>78</xdr:row>
      <xdr:rowOff>98081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32489"/>
          <a:ext cx="889000" cy="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98081</xdr:rowOff>
    </xdr:from>
    <xdr:to>
      <xdr:col>45</xdr:col>
      <xdr:colOff>177800</xdr:colOff>
      <xdr:row>78</xdr:row>
      <xdr:rowOff>107083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71181"/>
          <a:ext cx="8890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107083</xdr:rowOff>
    </xdr:from>
    <xdr:to>
      <xdr:col>41</xdr:col>
      <xdr:colOff>50800</xdr:colOff>
      <xdr:row>78</xdr:row>
      <xdr:rowOff>119262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80183"/>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46558</xdr:rowOff>
    </xdr:from>
    <xdr:to>
      <xdr:col>55</xdr:col>
      <xdr:colOff>50800</xdr:colOff>
      <xdr:row>77</xdr:row>
      <xdr:rowOff>148158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24985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8589</xdr:rowOff>
    </xdr:from>
    <xdr:to>
      <xdr:col>50</xdr:col>
      <xdr:colOff>165100</xdr:colOff>
      <xdr:row>78</xdr:row>
      <xdr:rowOff>110189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47281</xdr:rowOff>
    </xdr:from>
    <xdr:to>
      <xdr:col>46</xdr:col>
      <xdr:colOff>38100</xdr:colOff>
      <xdr:row>78</xdr:row>
      <xdr:rowOff>148881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140008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1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56283</xdr:rowOff>
    </xdr:from>
    <xdr:to>
      <xdr:col>41</xdr:col>
      <xdr:colOff>101600</xdr:colOff>
      <xdr:row>78</xdr:row>
      <xdr:rowOff>157883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149010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68462</xdr:rowOff>
    </xdr:from>
    <xdr:to>
      <xdr:col>36</xdr:col>
      <xdr:colOff>165100</xdr:colOff>
      <xdr:row>78</xdr:row>
      <xdr:rowOff>170062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161189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81886</xdr:rowOff>
    </xdr:from>
    <xdr:to>
      <xdr:col>55</xdr:col>
      <xdr:colOff>0</xdr:colOff>
      <xdr:row>98</xdr:row>
      <xdr:rowOff>42560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12536"/>
          <a:ext cx="838200" cy="1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168252</xdr:rowOff>
    </xdr:from>
    <xdr:to>
      <xdr:col>50</xdr:col>
      <xdr:colOff>114300</xdr:colOff>
      <xdr:row>97</xdr:row>
      <xdr:rowOff>81886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27452"/>
          <a:ext cx="889000" cy="8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49137</xdr:rowOff>
    </xdr:from>
    <xdr:to>
      <xdr:col>45</xdr:col>
      <xdr:colOff>177800</xdr:colOff>
      <xdr:row>96</xdr:row>
      <xdr:rowOff>168252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08337"/>
          <a:ext cx="889000" cy="1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49137</xdr:rowOff>
    </xdr:from>
    <xdr:to>
      <xdr:col>41</xdr:col>
      <xdr:colOff>50800</xdr:colOff>
      <xdr:row>97</xdr:row>
      <xdr:rowOff>65771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08337"/>
          <a:ext cx="889000" cy="18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163210</xdr:rowOff>
    </xdr:from>
    <xdr:to>
      <xdr:col>55</xdr:col>
      <xdr:colOff>50800</xdr:colOff>
      <xdr:row>98</xdr:row>
      <xdr:rowOff>93360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141637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31086</xdr:rowOff>
    </xdr:from>
    <xdr:to>
      <xdr:col>50</xdr:col>
      <xdr:colOff>165100</xdr:colOff>
      <xdr:row>97</xdr:row>
      <xdr:rowOff>132686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123813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117452</xdr:rowOff>
    </xdr:from>
    <xdr:to>
      <xdr:col>46</xdr:col>
      <xdr:colOff>38100</xdr:colOff>
      <xdr:row>97</xdr:row>
      <xdr:rowOff>47602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64129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35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169787</xdr:rowOff>
    </xdr:from>
    <xdr:to>
      <xdr:col>41</xdr:col>
      <xdr:colOff>101600</xdr:colOff>
      <xdr:row>96</xdr:row>
      <xdr:rowOff>99937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116464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3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14971</xdr:rowOff>
    </xdr:from>
    <xdr:to>
      <xdr:col>36</xdr:col>
      <xdr:colOff>165100</xdr:colOff>
      <xdr:row>97</xdr:row>
      <xdr:rowOff>116571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107698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75202</xdr:rowOff>
    </xdr:from>
    <xdr:to>
      <xdr:col>85</xdr:col>
      <xdr:colOff>127000</xdr:colOff>
      <xdr:row>38</xdr:row>
      <xdr:rowOff>97360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90302"/>
          <a:ext cx="8382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97360</xdr:rowOff>
    </xdr:from>
    <xdr:to>
      <xdr:col>81</xdr:col>
      <xdr:colOff>50800</xdr:colOff>
      <xdr:row>39</xdr:row>
      <xdr:rowOff>12011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12460"/>
          <a:ext cx="889000" cy="8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12011</xdr:rowOff>
    </xdr:from>
    <xdr:to>
      <xdr:col>76</xdr:col>
      <xdr:colOff>114300</xdr:colOff>
      <xdr:row>39</xdr:row>
      <xdr:rowOff>33597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98561"/>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120661</xdr:rowOff>
    </xdr:from>
    <xdr:to>
      <xdr:col>71</xdr:col>
      <xdr:colOff>177800</xdr:colOff>
      <xdr:row>39</xdr:row>
      <xdr:rowOff>33597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35761"/>
          <a:ext cx="889000" cy="8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24402</xdr:rowOff>
    </xdr:from>
    <xdr:to>
      <xdr:col>85</xdr:col>
      <xdr:colOff>177800</xdr:colOff>
      <xdr:row>38</xdr:row>
      <xdr:rowOff>126002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2829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46560</xdr:rowOff>
    </xdr:from>
    <xdr:to>
      <xdr:col>81</xdr:col>
      <xdr:colOff>101600</xdr:colOff>
      <xdr:row>38</xdr:row>
      <xdr:rowOff>148160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139287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132661</xdr:rowOff>
    </xdr:from>
    <xdr:to>
      <xdr:col>76</xdr:col>
      <xdr:colOff>165100</xdr:colOff>
      <xdr:row>39</xdr:row>
      <xdr:rowOff>62811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53938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154247</xdr:rowOff>
    </xdr:from>
    <xdr:to>
      <xdr:col>72</xdr:col>
      <xdr:colOff>38100</xdr:colOff>
      <xdr:row>39</xdr:row>
      <xdr:rowOff>84397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75524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69861</xdr:rowOff>
    </xdr:from>
    <xdr:to>
      <xdr:col>67</xdr:col>
      <xdr:colOff>101600</xdr:colOff>
      <xdr:row>39</xdr:row>
      <xdr:rowOff>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162588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7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80604</xdr:rowOff>
    </xdr:from>
    <xdr:to>
      <xdr:col>85</xdr:col>
      <xdr:colOff>127000</xdr:colOff>
      <xdr:row>57</xdr:row>
      <xdr:rowOff>103950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53254"/>
          <a:ext cx="8382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80604</xdr:rowOff>
    </xdr:from>
    <xdr:to>
      <xdr:col>81</xdr:col>
      <xdr:colOff>50800</xdr:colOff>
      <xdr:row>57</xdr:row>
      <xdr:rowOff>110406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53254"/>
          <a:ext cx="889000" cy="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59282</xdr:rowOff>
    </xdr:from>
    <xdr:to>
      <xdr:col>76</xdr:col>
      <xdr:colOff>114300</xdr:colOff>
      <xdr:row>57</xdr:row>
      <xdr:rowOff>110406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31932"/>
          <a:ext cx="889000" cy="5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59282</xdr:rowOff>
    </xdr:from>
    <xdr:to>
      <xdr:col>71</xdr:col>
      <xdr:colOff>177800</xdr:colOff>
      <xdr:row>57</xdr:row>
      <xdr:rowOff>114658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31932"/>
          <a:ext cx="889000" cy="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53150</xdr:rowOff>
    </xdr:from>
    <xdr:to>
      <xdr:col>85</xdr:col>
      <xdr:colOff>177800</xdr:colOff>
      <xdr:row>57</xdr:row>
      <xdr:rowOff>154750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31577</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0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29804</xdr:rowOff>
    </xdr:from>
    <xdr:to>
      <xdr:col>81</xdr:col>
      <xdr:colOff>101600</xdr:colOff>
      <xdr:row>57</xdr:row>
      <xdr:rowOff>131404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147931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57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59606</xdr:rowOff>
    </xdr:from>
    <xdr:to>
      <xdr:col>76</xdr:col>
      <xdr:colOff>165100</xdr:colOff>
      <xdr:row>57</xdr:row>
      <xdr:rowOff>161206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6283</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8482</xdr:rowOff>
    </xdr:from>
    <xdr:to>
      <xdr:col>72</xdr:col>
      <xdr:colOff>38100</xdr:colOff>
      <xdr:row>57</xdr:row>
      <xdr:rowOff>110082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126609</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55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63858</xdr:rowOff>
    </xdr:from>
    <xdr:to>
      <xdr:col>67</xdr:col>
      <xdr:colOff>101600</xdr:colOff>
      <xdr:row>57</xdr:row>
      <xdr:rowOff>165458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10535</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61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147219</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20319"/>
          <a:ext cx="838200" cy="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125540</xdr:rowOff>
    </xdr:from>
    <xdr:to>
      <xdr:col>81</xdr:col>
      <xdr:colOff>50800</xdr:colOff>
      <xdr:row>78</xdr:row>
      <xdr:rowOff>147219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98640"/>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2756</xdr:rowOff>
    </xdr:from>
    <xdr:to>
      <xdr:col>76</xdr:col>
      <xdr:colOff>114300</xdr:colOff>
      <xdr:row>78</xdr:row>
      <xdr:rowOff>125540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204406"/>
          <a:ext cx="889000" cy="2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1295</xdr:rowOff>
    </xdr:from>
    <xdr:to>
      <xdr:col>71</xdr:col>
      <xdr:colOff>177800</xdr:colOff>
      <xdr:row>77</xdr:row>
      <xdr:rowOff>2756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2517145"/>
          <a:ext cx="889000" cy="6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48379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55796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4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96419</xdr:rowOff>
    </xdr:from>
    <xdr:to>
      <xdr:col>81</xdr:col>
      <xdr:colOff>101600</xdr:colOff>
      <xdr:row>79</xdr:row>
      <xdr:rowOff>26569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17696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74740</xdr:rowOff>
    </xdr:from>
    <xdr:to>
      <xdr:col>76</xdr:col>
      <xdr:colOff>165100</xdr:colOff>
      <xdr:row>79</xdr:row>
      <xdr:rowOff>4890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167467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4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123406</xdr:rowOff>
    </xdr:from>
    <xdr:to>
      <xdr:col>72</xdr:col>
      <xdr:colOff>38100</xdr:colOff>
      <xdr:row>77</xdr:row>
      <xdr:rowOff>53556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1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70083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9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121945</xdr:rowOff>
    </xdr:from>
    <xdr:to>
      <xdr:col>67</xdr:col>
      <xdr:colOff>101600</xdr:colOff>
      <xdr:row>73</xdr:row>
      <xdr:rowOff>52095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4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68622</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2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72275</xdr:rowOff>
    </xdr:from>
    <xdr:to>
      <xdr:col>85</xdr:col>
      <xdr:colOff>127000</xdr:colOff>
      <xdr:row>96</xdr:row>
      <xdr:rowOff>114269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31475"/>
          <a:ext cx="8382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114269</xdr:rowOff>
    </xdr:from>
    <xdr:to>
      <xdr:col>81</xdr:col>
      <xdr:colOff>50800</xdr:colOff>
      <xdr:row>96</xdr:row>
      <xdr:rowOff>130426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73469"/>
          <a:ext cx="8890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130426</xdr:rowOff>
    </xdr:from>
    <xdr:to>
      <xdr:col>76</xdr:col>
      <xdr:colOff>114300</xdr:colOff>
      <xdr:row>96</xdr:row>
      <xdr:rowOff>152837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89626"/>
          <a:ext cx="889000" cy="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152837</xdr:rowOff>
    </xdr:from>
    <xdr:to>
      <xdr:col>71</xdr:col>
      <xdr:colOff>177800</xdr:colOff>
      <xdr:row>97</xdr:row>
      <xdr:rowOff>814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12037"/>
          <a:ext cx="889000" cy="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21475</xdr:rowOff>
    </xdr:from>
    <xdr:to>
      <xdr:col>85</xdr:col>
      <xdr:colOff>177800</xdr:colOff>
      <xdr:row>96</xdr:row>
      <xdr:rowOff>123075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171352</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5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63469</xdr:rowOff>
    </xdr:from>
    <xdr:to>
      <xdr:col>81</xdr:col>
      <xdr:colOff>101600</xdr:colOff>
      <xdr:row>96</xdr:row>
      <xdr:rowOff>165069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156196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61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79626</xdr:rowOff>
    </xdr:from>
    <xdr:to>
      <xdr:col>76</xdr:col>
      <xdr:colOff>165100</xdr:colOff>
      <xdr:row>97</xdr:row>
      <xdr:rowOff>9776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26303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31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102037</xdr:rowOff>
    </xdr:from>
    <xdr:to>
      <xdr:col>72</xdr:col>
      <xdr:colOff>38100</xdr:colOff>
      <xdr:row>97</xdr:row>
      <xdr:rowOff>32187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23314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6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121464</xdr:rowOff>
    </xdr:from>
    <xdr:to>
      <xdr:col>67</xdr:col>
      <xdr:colOff>101600</xdr:colOff>
      <xdr:row>97</xdr:row>
      <xdr:rowOff>51614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42741</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6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円となっており、昨年と比べて大きく減少し、類似団体並みの基準まで戻している。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これは、一般廃棄物処理施設整備が完了したことによるもの。しかし、令和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年度にかけて一般廃棄物最終処分場を整備が進んでおり、衛生費については一人当たりｺｽﾄが再び高い状況になることが想定される。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142,473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円となっており、類似団体と比較して一人当たりｺｽﾄが高い状況となっている。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これは、本町の基幹産業が農業であり、畑地帯整備事業等の基盤整備をしたことによるものである。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46,761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円となっており、一人当たりコストは類似団体を下回ってはいるものの、急激な伸びを見せている。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これは、観光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動画の作成やジオパーク推進事業の実施等によるもので、今後も高い水準が続いていくことが見込まれる。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財政調整基金においては、前年度決算剰余金から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百万円積み立てたが、年度中に</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百万円取崩したため、結果として基金残高が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百万円の減となり、標準財政規模比の数値も減少した。</a:t>
          </a:r>
          <a:b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一般廃棄物処理整備事業が昨年度で終了したこと等もあり、歳入・歳出決算額が共に約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百万円近い減額となった。実質収支は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百万円の黒字となったが、年度中に取り崩した財政調整基金を積み戻さず、減債基金やその他特定目的基金への積立額を増やしたため、実質単年度収支が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百万円の黒字から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百万円の赤字となり、標準財政規模に占める割合でも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ポイントの減となった。</a:t>
          </a:r>
          <a:b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今後も災害等の臨時財政需要に適切に対応できるよう、歳出の削減に取り組み歳出剰余金を積み立てていけるよう努めていく。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〇現状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は、実質収支額は昨年度と同水準だったが財政調整基金を取り崩したため実質単年度収支は赤字になった。財政調整基金は取り崩したものの、減債基金やその他特定目的基金への積立額を増やしたため、全体としては基金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百円増えた。一般廃棄物処理整備事業が昨年度で終了したこと等により、投資的経費に係る一般財源が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百万円抑制された。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で適正な財政運営を行うためにも、経常収支の均衡が確保され行政内容が実質的に住民の福祉向上のために適切な行政水準を保つことが、財政運営の基本であると考える。特に水道事業においては、一般会計からの繰出金等への依存度が高いため、独立採算の観点から料金改定の検討や更なる経費削減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税収等の伸びが期待できないことから、繰出金等を抑制しつつ、今後とも計画的かつ効率的な財政運営に努める。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7141610</v>
      </c>
      <c r="BO4" s="449"/>
      <c r="BP4" s="449"/>
      <c r="BQ4" s="449"/>
      <c r="BR4" s="449"/>
      <c r="BS4" s="449"/>
      <c r="BT4" s="449"/>
      <c r="BU4" s="450"/>
      <c r="BV4" s="448">
        <v>8112470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2.5</v>
      </c>
      <c r="CU4" s="589"/>
      <c r="CV4" s="589"/>
      <c r="CW4" s="589"/>
      <c r="CX4" s="589"/>
      <c r="CY4" s="589"/>
      <c r="CZ4" s="589"/>
      <c r="DA4" s="590"/>
      <c r="DB4" s="588">
        <v>2.2000000000000002</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6963918</v>
      </c>
      <c r="BO5" s="420"/>
      <c r="BP5" s="420"/>
      <c r="BQ5" s="420"/>
      <c r="BR5" s="420"/>
      <c r="BS5" s="420"/>
      <c r="BT5" s="420"/>
      <c r="BU5" s="421"/>
      <c r="BV5" s="419">
        <v>7912359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83.6</v>
      </c>
      <c r="CU5" s="417"/>
      <c r="CV5" s="417"/>
      <c r="CW5" s="417"/>
      <c r="CX5" s="417"/>
      <c r="CY5" s="417"/>
      <c r="CZ5" s="417"/>
      <c r="DA5" s="418"/>
      <c r="DB5" s="416">
        <v>78.099999999999994</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177692</v>
      </c>
      <c r="BO6" s="420"/>
      <c r="BP6" s="420"/>
      <c r="BQ6" s="420"/>
      <c r="BR6" s="420"/>
      <c r="BS6" s="420"/>
      <c r="BT6" s="420"/>
      <c r="BU6" s="421"/>
      <c r="BV6" s="419">
        <v>200111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84.3</v>
      </c>
      <c r="CU6" s="563"/>
      <c r="CV6" s="563"/>
      <c r="CW6" s="563"/>
      <c r="CX6" s="563"/>
      <c r="CY6" s="563"/>
      <c r="CZ6" s="563"/>
      <c r="DA6" s="564"/>
      <c r="DB6" s="562">
        <v>79.900000000000006</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103</v>
      </c>
      <c r="AV7" s="478"/>
      <c r="AW7" s="478"/>
      <c r="AX7" s="478"/>
      <c r="AY7" s="433" t="s">
        <v>107</v>
      </c>
      <c r="AZ7" s="434"/>
      <c r="BA7" s="434"/>
      <c r="BB7" s="434"/>
      <c r="BC7" s="434"/>
      <c r="BD7" s="434"/>
      <c r="BE7" s="434"/>
      <c r="BF7" s="434"/>
      <c r="BG7" s="434"/>
      <c r="BH7" s="434"/>
      <c r="BI7" s="434"/>
      <c r="BJ7" s="434"/>
      <c r="BK7" s="434"/>
      <c r="BL7" s="434"/>
      <c r="BM7" s="435"/>
      <c r="BN7" s="419">
        <v>74709</v>
      </c>
      <c r="BO7" s="420"/>
      <c r="BP7" s="420"/>
      <c r="BQ7" s="420"/>
      <c r="BR7" s="420"/>
      <c r="BS7" s="420"/>
      <c r="BT7" s="420"/>
      <c r="BU7" s="421"/>
      <c r="BV7" s="419">
        <v>106194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4084495</v>
      </c>
      <c r="CU7" s="420"/>
      <c r="CV7" s="420"/>
      <c r="CW7" s="420"/>
      <c r="CX7" s="420"/>
      <c r="CY7" s="420"/>
      <c r="CZ7" s="420"/>
      <c r="DA7" s="421"/>
      <c r="DB7" s="419">
        <v>4184509</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102983</v>
      </c>
      <c r="BO8" s="420"/>
      <c r="BP8" s="420"/>
      <c r="BQ8" s="420"/>
      <c r="BR8" s="420"/>
      <c r="BS8" s="420"/>
      <c r="BT8" s="420"/>
      <c r="BU8" s="421"/>
      <c r="BV8" s="419">
        <v>93917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0.16</v>
      </c>
      <c r="CU8" s="523"/>
      <c r="CV8" s="523"/>
      <c r="CW8" s="523"/>
      <c r="CX8" s="523"/>
      <c r="CY8" s="523"/>
      <c r="CZ8" s="523"/>
      <c r="DA8" s="524"/>
      <c r="DB8" s="522">
        <v>0.16</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6629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9066</v>
      </c>
      <c r="BO9" s="420"/>
      <c r="BP9" s="420"/>
      <c r="BQ9" s="420"/>
      <c r="BR9" s="420"/>
      <c r="BS9" s="420"/>
      <c r="BT9" s="420"/>
      <c r="BU9" s="421"/>
      <c r="BV9" s="419">
        <v>4400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16.5</v>
      </c>
      <c r="CU9" s="417"/>
      <c r="CV9" s="417"/>
      <c r="CW9" s="417"/>
      <c r="CX9" s="417"/>
      <c r="CY9" s="417"/>
      <c r="CZ9" s="417"/>
      <c r="DA9" s="418"/>
      <c r="DB9" s="416">
        <v>15.7</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7212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297</v>
      </c>
      <c r="BO10" s="420"/>
      <c r="BP10" s="420"/>
      <c r="BQ10" s="420"/>
      <c r="BR10" s="420"/>
      <c r="BS10" s="420"/>
      <c r="BT10" s="420"/>
      <c r="BU10" s="421"/>
      <c r="BV10" s="419">
        <v>1044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103</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c r="A12" s="181"/>
      <c r="B12" s="525" t="s">
        <v>130</v>
      </c>
      <c r="C12" s="526"/>
      <c r="D12" s="526"/>
      <c r="E12" s="526"/>
      <c r="F12" s="526"/>
      <c r="G12" s="526"/>
      <c r="H12" s="526"/>
      <c r="I12" s="526"/>
      <c r="J12" s="526"/>
      <c r="K12" s="527"/>
      <c r="L12" s="534" t="s">
        <v>131</v>
      </c>
      <c r="M12" s="535"/>
      <c r="N12" s="535"/>
      <c r="O12" s="535"/>
      <c r="P12" s="535"/>
      <c r="Q12" s="536"/>
      <c r="R12" s="537">
        <v>6565</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150000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138</v>
      </c>
      <c r="N13" s="504"/>
      <c r="O13" s="504"/>
      <c r="P13" s="504"/>
      <c r="Q13" s="505"/>
      <c r="R13" s="506">
        <v>6517</v>
      </c>
      <c r="S13" s="507"/>
      <c r="T13" s="507"/>
      <c r="U13" s="507"/>
      <c r="V13" s="508"/>
      <c r="W13" s="509" t="s">
        <v>139</v>
      </c>
      <c r="X13" s="405"/>
      <c r="Y13" s="405"/>
      <c r="Z13" s="405"/>
      <c r="AA13" s="405"/>
      <c r="AB13" s="406"/>
      <c r="AC13" s="372">
        <v>707</v>
      </c>
      <c r="AD13" s="373"/>
      <c r="AE13" s="373"/>
      <c r="AF13" s="373"/>
      <c r="AG13" s="374"/>
      <c r="AH13" s="372">
        <v>762</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-140637</v>
      </c>
      <c r="BO13" s="420"/>
      <c r="BP13" s="420"/>
      <c r="BQ13" s="420"/>
      <c r="BR13" s="420"/>
      <c r="BS13" s="420"/>
      <c r="BT13" s="420"/>
      <c r="BU13" s="421"/>
      <c r="BV13" s="419">
        <v>5444</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10.199999999999999</v>
      </c>
      <c r="CU13" s="417"/>
      <c r="CV13" s="417"/>
      <c r="CW13" s="417"/>
      <c r="CX13" s="417"/>
      <c r="CY13" s="417"/>
      <c r="CZ13" s="417"/>
      <c r="DA13" s="418"/>
      <c r="DB13" s="416">
        <v>9.8000000000000007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144</v>
      </c>
      <c r="M14" s="546"/>
      <c r="N14" s="546"/>
      <c r="O14" s="546"/>
      <c r="P14" s="546"/>
      <c r="Q14" s="547"/>
      <c r="R14" s="506">
        <v>6747</v>
      </c>
      <c r="S14" s="507"/>
      <c r="T14" s="507"/>
      <c r="U14" s="507"/>
      <c r="V14" s="508"/>
      <c r="W14" s="510"/>
      <c r="X14" s="408"/>
      <c r="Y14" s="408"/>
      <c r="Z14" s="408"/>
      <c r="AA14" s="408"/>
      <c r="AB14" s="409"/>
      <c r="AC14" s="499">
        <v>21</v>
      </c>
      <c r="AD14" s="500"/>
      <c r="AE14" s="500"/>
      <c r="AF14" s="500"/>
      <c r="AG14" s="501"/>
      <c r="AH14" s="499">
        <v>21.7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129</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138</v>
      </c>
      <c r="N15" s="504"/>
      <c r="O15" s="504"/>
      <c r="P15" s="504"/>
      <c r="Q15" s="505"/>
      <c r="R15" s="506">
        <v>6701</v>
      </c>
      <c r="S15" s="507"/>
      <c r="T15" s="507"/>
      <c r="U15" s="507"/>
      <c r="V15" s="508"/>
      <c r="W15" s="509" t="s">
        <v>146</v>
      </c>
      <c r="X15" s="405"/>
      <c r="Y15" s="405"/>
      <c r="Z15" s="405"/>
      <c r="AA15" s="405"/>
      <c r="AB15" s="406"/>
      <c r="AC15" s="372">
        <v>489</v>
      </c>
      <c r="AD15" s="373"/>
      <c r="AE15" s="373"/>
      <c r="AF15" s="373"/>
      <c r="AG15" s="374"/>
      <c r="AH15" s="372">
        <v>495</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618479</v>
      </c>
      <c r="BO15" s="449"/>
      <c r="BP15" s="449"/>
      <c r="BQ15" s="449"/>
      <c r="BR15" s="449"/>
      <c r="BS15" s="449"/>
      <c r="BT15" s="449"/>
      <c r="BU15" s="450"/>
      <c r="BV15" s="448">
        <v>598699</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14.5</v>
      </c>
      <c r="AD16" s="500"/>
      <c r="AE16" s="500"/>
      <c r="AF16" s="500"/>
      <c r="AG16" s="501"/>
      <c r="AH16" s="499">
        <v>14.1</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3903206</v>
      </c>
      <c r="BO16" s="420"/>
      <c r="BP16" s="420"/>
      <c r="BQ16" s="420"/>
      <c r="BR16" s="420"/>
      <c r="BS16" s="420"/>
      <c r="BT16" s="420"/>
      <c r="BU16" s="421"/>
      <c r="BV16" s="419">
        <v>3916182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2177</v>
      </c>
      <c r="AD17" s="373"/>
      <c r="AE17" s="373"/>
      <c r="AF17" s="373"/>
      <c r="AG17" s="374"/>
      <c r="AH17" s="372">
        <v>2247</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766221</v>
      </c>
      <c r="BO17" s="420"/>
      <c r="BP17" s="420"/>
      <c r="BQ17" s="420"/>
      <c r="BR17" s="420"/>
      <c r="BS17" s="420"/>
      <c r="BT17" s="420"/>
      <c r="BU17" s="421"/>
      <c r="BV17" s="419">
        <v>736761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156</v>
      </c>
      <c r="C18" s="470"/>
      <c r="D18" s="470"/>
      <c r="E18" s="471"/>
      <c r="F18" s="471"/>
      <c r="G18" s="471"/>
      <c r="H18" s="471"/>
      <c r="I18" s="471"/>
      <c r="J18" s="471"/>
      <c r="K18" s="471"/>
      <c r="L18" s="472">
        <v>56.82</v>
      </c>
      <c r="M18" s="472"/>
      <c r="N18" s="472"/>
      <c r="O18" s="472"/>
      <c r="P18" s="472"/>
      <c r="Q18" s="472"/>
      <c r="R18" s="473"/>
      <c r="S18" s="473"/>
      <c r="T18" s="473"/>
      <c r="U18" s="473"/>
      <c r="V18" s="474"/>
      <c r="W18" s="490"/>
      <c r="X18" s="491"/>
      <c r="Y18" s="491"/>
      <c r="Z18" s="491"/>
      <c r="AA18" s="491"/>
      <c r="AB18" s="515"/>
      <c r="AC18" s="389">
        <v>64.5</v>
      </c>
      <c r="AD18" s="390"/>
      <c r="AE18" s="390"/>
      <c r="AF18" s="390"/>
      <c r="AG18" s="475"/>
      <c r="AH18" s="389">
        <v>64.099999999999994</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3454187</v>
      </c>
      <c r="BO18" s="420"/>
      <c r="BP18" s="420"/>
      <c r="BQ18" s="420"/>
      <c r="BR18" s="420"/>
      <c r="BS18" s="420"/>
      <c r="BT18" s="420"/>
      <c r="BU18" s="421"/>
      <c r="BV18" s="419">
        <v>3301734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158</v>
      </c>
      <c r="C19" s="470"/>
      <c r="D19" s="470"/>
      <c r="E19" s="471"/>
      <c r="F19" s="471"/>
      <c r="G19" s="471"/>
      <c r="H19" s="471"/>
      <c r="I19" s="471"/>
      <c r="J19" s="471"/>
      <c r="K19" s="471"/>
      <c r="L19" s="479">
        <v>117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4836772</v>
      </c>
      <c r="BO19" s="420"/>
      <c r="BP19" s="420"/>
      <c r="BQ19" s="420"/>
      <c r="BR19" s="420"/>
      <c r="BS19" s="420"/>
      <c r="BT19" s="420"/>
      <c r="BU19" s="421"/>
      <c r="BV19" s="419">
        <v>4749951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160</v>
      </c>
      <c r="C20" s="470"/>
      <c r="D20" s="470"/>
      <c r="E20" s="471"/>
      <c r="F20" s="471"/>
      <c r="G20" s="471"/>
      <c r="H20" s="471"/>
      <c r="I20" s="471"/>
      <c r="J20" s="471"/>
      <c r="K20" s="471"/>
      <c r="L20" s="479">
        <v>3258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7044607</v>
      </c>
      <c r="BO22" s="449"/>
      <c r="BP22" s="449"/>
      <c r="BQ22" s="449"/>
      <c r="BR22" s="449"/>
      <c r="BS22" s="449"/>
      <c r="BT22" s="449"/>
      <c r="BU22" s="450"/>
      <c r="BV22" s="448">
        <v>7404938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6723568</v>
      </c>
      <c r="BO23" s="420"/>
      <c r="BP23" s="420"/>
      <c r="BQ23" s="420"/>
      <c r="BR23" s="420"/>
      <c r="BS23" s="420"/>
      <c r="BT23" s="420"/>
      <c r="BU23" s="421"/>
      <c r="BV23" s="419">
        <v>6995595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170</v>
      </c>
      <c r="F24" s="376"/>
      <c r="G24" s="376"/>
      <c r="H24" s="376"/>
      <c r="I24" s="376"/>
      <c r="J24" s="376"/>
      <c r="K24" s="377"/>
      <c r="L24" s="372">
        <v>1</v>
      </c>
      <c r="M24" s="373"/>
      <c r="N24" s="373"/>
      <c r="O24" s="373"/>
      <c r="P24" s="374"/>
      <c r="Q24" s="372">
        <v>6849</v>
      </c>
      <c r="R24" s="373"/>
      <c r="S24" s="373"/>
      <c r="T24" s="373"/>
      <c r="U24" s="373"/>
      <c r="V24" s="374"/>
      <c r="W24" s="462"/>
      <c r="X24" s="399"/>
      <c r="Y24" s="400"/>
      <c r="Z24" s="375" t="s">
        <v>171</v>
      </c>
      <c r="AA24" s="376"/>
      <c r="AB24" s="376"/>
      <c r="AC24" s="376"/>
      <c r="AD24" s="376"/>
      <c r="AE24" s="376"/>
      <c r="AF24" s="376"/>
      <c r="AG24" s="377"/>
      <c r="AH24" s="372">
        <v>118</v>
      </c>
      <c r="AI24" s="373"/>
      <c r="AJ24" s="373"/>
      <c r="AK24" s="373"/>
      <c r="AL24" s="374"/>
      <c r="AM24" s="372">
        <v>368632</v>
      </c>
      <c r="AN24" s="373"/>
      <c r="AO24" s="373"/>
      <c r="AP24" s="373"/>
      <c r="AQ24" s="373"/>
      <c r="AR24" s="374"/>
      <c r="AS24" s="372">
        <v>3124</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5686573</v>
      </c>
      <c r="BO24" s="420"/>
      <c r="BP24" s="420"/>
      <c r="BQ24" s="420"/>
      <c r="BR24" s="420"/>
      <c r="BS24" s="420"/>
      <c r="BT24" s="420"/>
      <c r="BU24" s="421"/>
      <c r="BV24" s="419">
        <v>5906643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173</v>
      </c>
      <c r="F25" s="376"/>
      <c r="G25" s="376"/>
      <c r="H25" s="376"/>
      <c r="I25" s="376"/>
      <c r="J25" s="376"/>
      <c r="K25" s="377"/>
      <c r="L25" s="372">
        <v>1</v>
      </c>
      <c r="M25" s="373"/>
      <c r="N25" s="373"/>
      <c r="O25" s="373"/>
      <c r="P25" s="374"/>
      <c r="Q25" s="372">
        <v>5400</v>
      </c>
      <c r="R25" s="373"/>
      <c r="S25" s="373"/>
      <c r="T25" s="373"/>
      <c r="U25" s="373"/>
      <c r="V25" s="374"/>
      <c r="W25" s="462"/>
      <c r="X25" s="399"/>
      <c r="Y25" s="400"/>
      <c r="Z25" s="375" t="s">
        <v>174</v>
      </c>
      <c r="AA25" s="376"/>
      <c r="AB25" s="376"/>
      <c r="AC25" s="376"/>
      <c r="AD25" s="376"/>
      <c r="AE25" s="376"/>
      <c r="AF25" s="376"/>
      <c r="AG25" s="377"/>
      <c r="AH25" s="372" t="s">
        <v>129</v>
      </c>
      <c r="AI25" s="373"/>
      <c r="AJ25" s="373"/>
      <c r="AK25" s="373"/>
      <c r="AL25" s="374"/>
      <c r="AM25" s="372" t="s">
        <v>129</v>
      </c>
      <c r="AN25" s="373"/>
      <c r="AO25" s="373"/>
      <c r="AP25" s="373"/>
      <c r="AQ25" s="373"/>
      <c r="AR25" s="374"/>
      <c r="AS25" s="372" t="s">
        <v>129</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t="s">
        <v>129</v>
      </c>
      <c r="BO25" s="449"/>
      <c r="BP25" s="449"/>
      <c r="BQ25" s="449"/>
      <c r="BR25" s="449"/>
      <c r="BS25" s="449"/>
      <c r="BT25" s="449"/>
      <c r="BU25" s="450"/>
      <c r="BV25" s="448" t="s">
        <v>129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176</v>
      </c>
      <c r="F26" s="376"/>
      <c r="G26" s="376"/>
      <c r="H26" s="376"/>
      <c r="I26" s="376"/>
      <c r="J26" s="376"/>
      <c r="K26" s="377"/>
      <c r="L26" s="372">
        <v>1</v>
      </c>
      <c r="M26" s="373"/>
      <c r="N26" s="373"/>
      <c r="O26" s="373"/>
      <c r="P26" s="374"/>
      <c r="Q26" s="372">
        <v>5103</v>
      </c>
      <c r="R26" s="373"/>
      <c r="S26" s="373"/>
      <c r="T26" s="373"/>
      <c r="U26" s="373"/>
      <c r="V26" s="374"/>
      <c r="W26" s="462"/>
      <c r="X26" s="399"/>
      <c r="Y26" s="400"/>
      <c r="Z26" s="375" t="s">
        <v>177</v>
      </c>
      <c r="AA26" s="430"/>
      <c r="AB26" s="430"/>
      <c r="AC26" s="430"/>
      <c r="AD26" s="430"/>
      <c r="AE26" s="430"/>
      <c r="AF26" s="430"/>
      <c r="AG26" s="431"/>
      <c r="AH26" s="372" t="s">
        <v>129</v>
      </c>
      <c r="AI26" s="373"/>
      <c r="AJ26" s="373"/>
      <c r="AK26" s="373"/>
      <c r="AL26" s="374"/>
      <c r="AM26" s="372" t="s">
        <v>129</v>
      </c>
      <c r="AN26" s="373"/>
      <c r="AO26" s="373"/>
      <c r="AP26" s="373"/>
      <c r="AQ26" s="373"/>
      <c r="AR26" s="374"/>
      <c r="AS26" s="372" t="s">
        <v>129</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129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179</v>
      </c>
      <c r="F27" s="376"/>
      <c r="G27" s="376"/>
      <c r="H27" s="376"/>
      <c r="I27" s="376"/>
      <c r="J27" s="376"/>
      <c r="K27" s="377"/>
      <c r="L27" s="372">
        <v>1</v>
      </c>
      <c r="M27" s="373"/>
      <c r="N27" s="373"/>
      <c r="O27" s="373"/>
      <c r="P27" s="374"/>
      <c r="Q27" s="372">
        <v>3040</v>
      </c>
      <c r="R27" s="373"/>
      <c r="S27" s="373"/>
      <c r="T27" s="373"/>
      <c r="U27" s="373"/>
      <c r="V27" s="374"/>
      <c r="W27" s="462"/>
      <c r="X27" s="399"/>
      <c r="Y27" s="400"/>
      <c r="Z27" s="375" t="s">
        <v>180</v>
      </c>
      <c r="AA27" s="376"/>
      <c r="AB27" s="376"/>
      <c r="AC27" s="376"/>
      <c r="AD27" s="376"/>
      <c r="AE27" s="376"/>
      <c r="AF27" s="376"/>
      <c r="AG27" s="377"/>
      <c r="AH27" s="372">
        <v>11</v>
      </c>
      <c r="AI27" s="373"/>
      <c r="AJ27" s="373"/>
      <c r="AK27" s="373"/>
      <c r="AL27" s="374"/>
      <c r="AM27" s="372">
        <v>32626</v>
      </c>
      <c r="AN27" s="373"/>
      <c r="AO27" s="373"/>
      <c r="AP27" s="373"/>
      <c r="AQ27" s="373"/>
      <c r="AR27" s="374"/>
      <c r="AS27" s="372">
        <v>2966</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t="s">
        <v>129</v>
      </c>
      <c r="BO27" s="454"/>
      <c r="BP27" s="454"/>
      <c r="BQ27" s="454"/>
      <c r="BR27" s="454"/>
      <c r="BS27" s="454"/>
      <c r="BT27" s="454"/>
      <c r="BU27" s="455"/>
      <c r="BV27" s="453" t="s">
        <v>129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182</v>
      </c>
      <c r="F28" s="376"/>
      <c r="G28" s="376"/>
      <c r="H28" s="376"/>
      <c r="I28" s="376"/>
      <c r="J28" s="376"/>
      <c r="K28" s="377"/>
      <c r="L28" s="372">
        <v>1</v>
      </c>
      <c r="M28" s="373"/>
      <c r="N28" s="373"/>
      <c r="O28" s="373"/>
      <c r="P28" s="374"/>
      <c r="Q28" s="372">
        <v>2510</v>
      </c>
      <c r="R28" s="373"/>
      <c r="S28" s="373"/>
      <c r="T28" s="373"/>
      <c r="U28" s="373"/>
      <c r="V28" s="374"/>
      <c r="W28" s="462"/>
      <c r="X28" s="399"/>
      <c r="Y28" s="400"/>
      <c r="Z28" s="375" t="s">
        <v>183</v>
      </c>
      <c r="AA28" s="376"/>
      <c r="AB28" s="376"/>
      <c r="AC28" s="376"/>
      <c r="AD28" s="376"/>
      <c r="AE28" s="376"/>
      <c r="AF28" s="376"/>
      <c r="AG28" s="377"/>
      <c r="AH28" s="372" t="s">
        <v>129</v>
      </c>
      <c r="AI28" s="373"/>
      <c r="AJ28" s="373"/>
      <c r="AK28" s="373"/>
      <c r="AL28" s="374"/>
      <c r="AM28" s="372" t="s">
        <v>129</v>
      </c>
      <c r="AN28" s="373"/>
      <c r="AO28" s="373"/>
      <c r="AP28" s="373"/>
      <c r="AQ28" s="373"/>
      <c r="AR28" s="374"/>
      <c r="AS28" s="372" t="s">
        <v>129</v>
      </c>
      <c r="AT28" s="373"/>
      <c r="AU28" s="373"/>
      <c r="AV28" s="373"/>
      <c r="AW28" s="373"/>
      <c r="AX28" s="432"/>
      <c r="AY28" s="436" t="s">
        <v>184</v>
      </c>
      <c r="AZ28" s="437"/>
      <c r="BA28" s="437"/>
      <c r="BB28" s="438"/>
      <c r="BC28" s="445" t="s">
        <v>49</v>
      </c>
      <c r="BD28" s="446"/>
      <c r="BE28" s="446"/>
      <c r="BF28" s="446"/>
      <c r="BG28" s="446"/>
      <c r="BH28" s="446"/>
      <c r="BI28" s="446"/>
      <c r="BJ28" s="446"/>
      <c r="BK28" s="446"/>
      <c r="BL28" s="446"/>
      <c r="BM28" s="447"/>
      <c r="BN28" s="448">
        <v>1738622</v>
      </c>
      <c r="BO28" s="449"/>
      <c r="BP28" s="449"/>
      <c r="BQ28" s="449"/>
      <c r="BR28" s="449"/>
      <c r="BS28" s="449"/>
      <c r="BT28" s="449"/>
      <c r="BU28" s="450"/>
      <c r="BV28" s="448">
        <v>1841326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185</v>
      </c>
      <c r="F29" s="376"/>
      <c r="G29" s="376"/>
      <c r="H29" s="376"/>
      <c r="I29" s="376"/>
      <c r="J29" s="376"/>
      <c r="K29" s="377"/>
      <c r="L29" s="372">
        <v>10</v>
      </c>
      <c r="M29" s="373"/>
      <c r="N29" s="373"/>
      <c r="O29" s="373"/>
      <c r="P29" s="374"/>
      <c r="Q29" s="372">
        <v>2296</v>
      </c>
      <c r="R29" s="373"/>
      <c r="S29" s="373"/>
      <c r="T29" s="373"/>
      <c r="U29" s="373"/>
      <c r="V29" s="374"/>
      <c r="W29" s="463"/>
      <c r="X29" s="464"/>
      <c r="Y29" s="465"/>
      <c r="Z29" s="375" t="s">
        <v>186</v>
      </c>
      <c r="AA29" s="376"/>
      <c r="AB29" s="376"/>
      <c r="AC29" s="376"/>
      <c r="AD29" s="376"/>
      <c r="AE29" s="376"/>
      <c r="AF29" s="376"/>
      <c r="AG29" s="377"/>
      <c r="AH29" s="372">
        <v>129</v>
      </c>
      <c r="AI29" s="373"/>
      <c r="AJ29" s="373"/>
      <c r="AK29" s="373"/>
      <c r="AL29" s="374"/>
      <c r="AM29" s="372">
        <v>401258</v>
      </c>
      <c r="AN29" s="373"/>
      <c r="AO29" s="373"/>
      <c r="AP29" s="373"/>
      <c r="AQ29" s="373"/>
      <c r="AR29" s="374"/>
      <c r="AS29" s="372">
        <v>3111</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1067901</v>
      </c>
      <c r="BO29" s="420"/>
      <c r="BP29" s="420"/>
      <c r="BQ29" s="420"/>
      <c r="BR29" s="420"/>
      <c r="BS29" s="420"/>
      <c r="BT29" s="420"/>
      <c r="BU29" s="421"/>
      <c r="BV29" s="419">
        <v>860764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94.9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1287613</v>
      </c>
      <c r="BO30" s="454"/>
      <c r="BP30" s="454"/>
      <c r="BQ30" s="454"/>
      <c r="BR30" s="454"/>
      <c r="BS30" s="454"/>
      <c r="BT30" s="454"/>
      <c r="BU30" s="455"/>
      <c r="BV30" s="453">
        <v>1131159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195</v>
      </c>
      <c r="V33" s="371"/>
      <c r="W33" s="370" t="s">
        <v>196</v>
      </c>
      <c r="X33" s="370"/>
      <c r="Y33" s="370"/>
      <c r="Z33" s="370"/>
      <c r="AA33" s="370"/>
      <c r="AB33" s="370"/>
      <c r="AC33" s="370"/>
      <c r="AD33" s="370"/>
      <c r="AE33" s="370"/>
      <c r="AF33" s="370"/>
      <c r="AG33" s="370"/>
      <c r="AH33" s="370"/>
      <c r="AI33" s="370"/>
      <c r="AJ33" s="370"/>
      <c r="AK33" s="370"/>
      <c r="AL33" s="206"/>
      <c r="AM33" s="371" t="s">
        <v>195</v>
      </c>
      <c r="AN33" s="371"/>
      <c r="AO33" s="370" t="s">
        <v>196</v>
      </c>
      <c r="AP33" s="370"/>
      <c r="AQ33" s="370"/>
      <c r="AR33" s="370"/>
      <c r="AS33" s="370"/>
      <c r="AT33" s="370"/>
      <c r="AU33" s="370"/>
      <c r="AV33" s="370"/>
      <c r="AW33" s="370"/>
      <c r="AX33" s="370"/>
      <c r="AY33" s="370"/>
      <c r="AZ33" s="370"/>
      <c r="BA33" s="370"/>
      <c r="BB33" s="370"/>
      <c r="BC33" s="370"/>
      <c r="BD33" s="207"/>
      <c r="BE33" s="370" t="s">
        <v>197</v>
      </c>
      <c r="BF33" s="370"/>
      <c r="BG33" s="370" t="s">
        <v>198</v>
      </c>
      <c r="BH33" s="370"/>
      <c r="BI33" s="370"/>
      <c r="BJ33" s="370"/>
      <c r="BK33" s="370"/>
      <c r="BL33" s="370"/>
      <c r="BM33" s="370"/>
      <c r="BN33" s="370"/>
      <c r="BO33" s="370"/>
      <c r="BP33" s="370"/>
      <c r="BQ33" s="370"/>
      <c r="BR33" s="370"/>
      <c r="BS33" s="370"/>
      <c r="BT33" s="370"/>
      <c r="BU33" s="370"/>
      <c r="BV33" s="207"/>
      <c r="BW33" s="371" t="s">
        <v>197</v>
      </c>
      <c r="BX33" s="371"/>
      <c r="BY33" s="370" t="s">
        <v>199</v>
      </c>
      <c r="BZ33" s="370"/>
      <c r="CA33" s="370"/>
      <c r="CB33" s="370"/>
      <c r="CC33" s="370"/>
      <c r="CD33" s="370"/>
      <c r="CE33" s="370"/>
      <c r="CF33" s="370"/>
      <c r="CG33" s="370"/>
      <c r="CH33" s="370"/>
      <c r="CI33" s="370"/>
      <c r="CJ33" s="370"/>
      <c r="CK33" s="370"/>
      <c r="CL33" s="370"/>
      <c r="CM33" s="370"/>
      <c r="CN33" s="206"/>
      <c r="CO33" s="371" t="s">
        <v>195</v>
      </c>
      <c r="CP33" s="371"/>
      <c r="CQ33" s="370" t="s">
        <v>200</v>
      </c>
      <c r="CR33" s="370"/>
      <c r="CS33" s="370"/>
      <c r="CT33" s="370"/>
      <c r="CU33" s="370"/>
      <c r="CV33" s="370"/>
      <c r="CW33" s="370"/>
      <c r="CX33" s="370"/>
      <c r="CY33" s="370"/>
      <c r="CZ33" s="370"/>
      <c r="DA33" s="370"/>
      <c r="DB33" s="370"/>
      <c r="DC33" s="370"/>
      <c r="DD33" s="370"/>
      <c r="DE33" s="370"/>
      <c r="DF33" s="206"/>
      <c r="DG33" s="369" t="s">
        <v>201</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国民健康保険特別会計(国民健康保険事業)</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国民健康保険特別会計(国民健康保険診療所事業)</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大島地区消防組合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奄美群島広域事務組合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奄美大島地区介護保険一部事務組合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鹿児島県後期高齢者医療広域連合（一般会計）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鹿児島県後期高齢者医療広域連合（特別会計）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202</v>
      </c>
      <c r="E46" s="364" t="s">
        <v>203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207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208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209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PJQ/5aLrkywdBbIIqRw+V3KNf4zwJzNbcfuMQq23wvKqjHn8bBZltzCpxhZDDNWnZZUNN7qf45qjhSXF1105Tg==" saltValue="hBzeirwBTLgWNjvC+wrv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view="pageBreakPreview"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151" t="s">
        <v>574</v>
      </c>
      <c r="D34" s="1151"/>
      <c r="E34" s="1152"/>
      <c r="F34" s="32" t="s">
        <v>525</v>
      </c>
      <c r="G34" s="33" t="s">
        <v>525</v>
      </c>
      <c r="H34" s="33">
        <v>4.53</v>
      </c>
      <c r="I34" s="33">
        <v>4.1500000000000004</v>
      </c>
      <c r="J34" s="34">
        <v>4.01</v>
      </c>
      <c r="K34" s="22"/>
      <c r="L34" s="22"/>
      <c r="M34" s="22"/>
      <c r="N34" s="22"/>
      <c r="O34" s="22"/>
      <c r="P34" s="22"/>
    </row>
    <row r="35" spans="1:16" ht="39" customHeight="1">
      <c r="A35" s="22"/>
      <c r="B35" s="35"/>
      <c r="C35" s="1145" t="s">
        <v>575</v>
      </c>
      <c r="D35" s="1146"/>
      <c r="E35" s="1147"/>
      <c r="F35" s="36">
        <v>9.5399999999999991</v>
      </c>
      <c r="G35" s="37">
        <v>4.58</v>
      </c>
      <c r="H35" s="37">
        <v>2.29</v>
      </c>
      <c r="I35" s="37">
        <v>2.2400000000000002</v>
      </c>
      <c r="J35" s="38">
        <v>2.52</v>
      </c>
      <c r="K35" s="22"/>
      <c r="L35" s="22"/>
      <c r="M35" s="22"/>
      <c r="N35" s="22"/>
      <c r="O35" s="22"/>
      <c r="P35" s="22"/>
    </row>
    <row r="36" spans="1:16" ht="39" customHeight="1">
      <c r="A36" s="22"/>
      <c r="B36" s="35"/>
      <c r="C36" s="1145" t="s">
        <v>576</v>
      </c>
      <c r="D36" s="1146"/>
      <c r="E36" s="1147"/>
      <c r="F36" s="36">
        <v>1.21</v>
      </c>
      <c r="G36" s="37">
        <v>0.9</v>
      </c>
      <c r="H36" s="37">
        <v>1.07</v>
      </c>
      <c r="I36" s="37">
        <v>0.88</v>
      </c>
      <c r="J36" s="38">
        <v>0.79</v>
      </c>
      <c r="K36" s="22"/>
      <c r="L36" s="22"/>
      <c r="M36" s="22"/>
      <c r="N36" s="22"/>
      <c r="O36" s="22"/>
      <c r="P36" s="22"/>
    </row>
    <row r="37" spans="1:16" ht="39" customHeight="1">
      <c r="A37" s="22"/>
      <c r="B37" s="35"/>
      <c r="C37" s="1145" t="s">
        <v>577</v>
      </c>
      <c r="D37" s="1146"/>
      <c r="E37" s="1147"/>
      <c r="F37" s="36">
        <v>0.38</v>
      </c>
      <c r="G37" s="37">
        <v>0.93</v>
      </c>
      <c r="H37" s="37">
        <v>0.21</v>
      </c>
      <c r="I37" s="37">
        <v>0.37</v>
      </c>
      <c r="J37" s="38">
        <v>0.22</v>
      </c>
      <c r="K37" s="22"/>
      <c r="L37" s="22"/>
      <c r="M37" s="22"/>
      <c r="N37" s="22"/>
      <c r="O37" s="22"/>
      <c r="P37" s="22"/>
    </row>
    <row r="38" spans="1:16" ht="39" customHeight="1">
      <c r="A38" s="22"/>
      <c r="B38" s="35"/>
      <c r="C38" s="1145" t="s">
        <v>578</v>
      </c>
      <c r="D38" s="1146"/>
      <c r="E38" s="1147"/>
      <c r="F38" s="36">
        <v>7.0000000000000007E-2</v>
      </c>
      <c r="G38" s="37">
        <v>0.02</v>
      </c>
      <c r="H38" s="37">
        <v>0.03</v>
      </c>
      <c r="I38" s="37">
        <v>0.04</v>
      </c>
      <c r="J38" s="38">
        <v>0.01</v>
      </c>
      <c r="K38" s="22"/>
      <c r="L38" s="22"/>
      <c r="M38" s="22"/>
      <c r="N38" s="22"/>
      <c r="O38" s="22"/>
      <c r="P38" s="22"/>
    </row>
    <row r="39" spans="1:16" ht="39" customHeight="1">
      <c r="A39" s="22"/>
      <c r="B39" s="35"/>
      <c r="C39" s="1145" t="s">
        <v>579</v>
      </c>
      <c r="D39" s="1146"/>
      <c r="E39" s="1147"/>
      <c r="F39" s="36">
        <v>0</v>
      </c>
      <c r="G39" s="37">
        <v>0</v>
      </c>
      <c r="H39" s="37">
        <v>0</v>
      </c>
      <c r="I39" s="37">
        <v>0</v>
      </c>
      <c r="J39" s="38">
        <v>0</v>
      </c>
      <c r="K39" s="22"/>
      <c r="L39" s="22"/>
      <c r="M39" s="22"/>
      <c r="N39" s="22"/>
      <c r="O39" s="22"/>
      <c r="P39" s="22"/>
    </row>
    <row r="40" spans="1:16" ht="39" customHeight="1">
      <c r="A40" s="22"/>
      <c r="B40" s="35"/>
      <c r="C40" s="1145" t="s">
        <v>580</v>
      </c>
      <c r="D40" s="1146"/>
      <c r="E40" s="1147"/>
      <c r="F40" s="36">
        <v>0</v>
      </c>
      <c r="G40" s="37">
        <v>0</v>
      </c>
      <c r="H40" s="37">
        <v>0</v>
      </c>
      <c r="I40" s="37">
        <v>0</v>
      </c>
      <c r="J40" s="38">
        <v>0</v>
      </c>
      <c r="K40" s="22"/>
      <c r="L40" s="22"/>
      <c r="M40" s="22"/>
      <c r="N40" s="22"/>
      <c r="O40" s="22"/>
      <c r="P40" s="22"/>
    </row>
    <row r="41" spans="1:16" ht="39" customHeight="1">
      <c r="A41" s="22"/>
      <c r="B41" s="35"/>
      <c r="C41" s="1145" t="s">
        <v>581</v>
      </c>
      <c r="D41" s="1146"/>
      <c r="E41" s="1147"/>
      <c r="F41" s="36">
        <v>0</v>
      </c>
      <c r="G41" s="37">
        <v>0</v>
      </c>
      <c r="H41" s="37">
        <v>0</v>
      </c>
      <c r="I41" s="37">
        <v>0</v>
      </c>
      <c r="J41" s="38">
        <v>0</v>
      </c>
      <c r="K41" s="22"/>
      <c r="L41" s="22"/>
      <c r="M41" s="22"/>
      <c r="N41" s="22"/>
      <c r="O41" s="22"/>
      <c r="P41" s="22"/>
    </row>
    <row r="42" spans="1:16" ht="39" customHeight="1">
      <c r="A42" s="22"/>
      <c r="B42" s="39"/>
      <c r="C42" s="1145" t="s">
        <v>582</v>
      </c>
      <c r="D42" s="1146"/>
      <c r="E42" s="1147"/>
      <c r="F42" s="36" t="s">
        <v>525</v>
      </c>
      <c r="G42" s="37" t="s">
        <v>525</v>
      </c>
      <c r="H42" s="37" t="s">
        <v>525</v>
      </c>
      <c r="I42" s="37" t="s">
        <v>525</v>
      </c>
      <c r="J42" s="38" t="s">
        <v>525</v>
      </c>
      <c r="K42" s="22"/>
      <c r="L42" s="22"/>
      <c r="M42" s="22"/>
      <c r="N42" s="22"/>
      <c r="O42" s="22"/>
      <c r="P42" s="22"/>
    </row>
    <row r="43" spans="1:16" ht="39" customHeight="1" thickBot="1">
      <c r="A43" s="22"/>
      <c r="B43" s="40"/>
      <c r="C43" s="1148" t="s">
        <v>583</v>
      </c>
      <c r="D43" s="1149"/>
      <c r="E43" s="1150"/>
      <c r="F43" s="41">
        <v>7.0000000000000007E-2</v>
      </c>
      <c r="G43" s="42">
        <v>5.43</v>
      </c>
      <c r="H43" s="42" t="s">
        <v>525</v>
      </c>
      <c r="I43" s="42" t="s">
        <v>525</v>
      </c>
      <c r="J43" s="43" t="s">
        <v>525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UM7PaVOkgUruKqPQ7vWN0TABsU7JI+OBz1QkkGebuoBdTKaCr+Ms0OKeyFJvjr3IeuSomXFv7W+DzUw1TOwVGQ==" saltValue="ujsA2QXcO26gfwhEzU30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176" t="s">
        <v>10</v>
      </c>
      <c r="C45" s="1177"/>
      <c r="D45" s="58"/>
      <c r="E45" s="1182" t="s">
        <v>11</v>
      </c>
      <c r="F45" s="1182"/>
      <c r="G45" s="1182"/>
      <c r="H45" s="1182"/>
      <c r="I45" s="1182"/>
      <c r="J45" s="1183"/>
      <c r="K45" s="59">
        <v>720</v>
      </c>
      <c r="L45" s="60">
        <v>741</v>
      </c>
      <c r="M45" s="60">
        <v>772</v>
      </c>
      <c r="N45" s="60">
        <v>787</v>
      </c>
      <c r="O45" s="61">
        <v>838</v>
      </c>
      <c r="P45" s="48"/>
      <c r="Q45" s="48"/>
      <c r="R45" s="48"/>
      <c r="S45" s="48"/>
      <c r="T45" s="48"/>
      <c r="U45" s="48"/>
    </row>
    <row r="46" spans="1:21" ht="30.75" customHeight="1">
      <c r="A46" s="48"/>
      <c r="B46" s="1178"/>
      <c r="C46" s="1179"/>
      <c r="D46" s="62"/>
      <c r="E46" s="1155" t="s">
        <v>12</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c r="A47" s="48"/>
      <c r="B47" s="1178"/>
      <c r="C47" s="1179"/>
      <c r="D47" s="62"/>
      <c r="E47" s="1155" t="s">
        <v>13</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c r="A48" s="48"/>
      <c r="B48" s="1178"/>
      <c r="C48" s="1179"/>
      <c r="D48" s="62"/>
      <c r="E48" s="1155" t="s">
        <v>14</v>
      </c>
      <c r="F48" s="1155"/>
      <c r="G48" s="1155"/>
      <c r="H48" s="1155"/>
      <c r="I48" s="1155"/>
      <c r="J48" s="1156"/>
      <c r="K48" s="63">
        <v>304</v>
      </c>
      <c r="L48" s="64">
        <v>272</v>
      </c>
      <c r="M48" s="64">
        <v>275</v>
      </c>
      <c r="N48" s="64">
        <v>281</v>
      </c>
      <c r="O48" s="65">
        <v>258</v>
      </c>
      <c r="P48" s="48"/>
      <c r="Q48" s="48"/>
      <c r="R48" s="48"/>
      <c r="S48" s="48"/>
      <c r="T48" s="48"/>
      <c r="U48" s="48"/>
    </row>
    <row r="49" spans="1:21" ht="30.75" customHeight="1">
      <c r="A49" s="48"/>
      <c r="B49" s="1178"/>
      <c r="C49" s="1179"/>
      <c r="D49" s="62"/>
      <c r="E49" s="1155" t="s">
        <v>15</v>
      </c>
      <c r="F49" s="1155"/>
      <c r="G49" s="1155"/>
      <c r="H49" s="1155"/>
      <c r="I49" s="1155"/>
      <c r="J49" s="1156"/>
      <c r="K49" s="63" t="s">
        <v>525</v>
      </c>
      <c r="L49" s="64" t="s">
        <v>525</v>
      </c>
      <c r="M49" s="64" t="s">
        <v>525</v>
      </c>
      <c r="N49" s="64" t="s">
        <v>525</v>
      </c>
      <c r="O49" s="65" t="s">
        <v>525</v>
      </c>
      <c r="P49" s="48"/>
      <c r="Q49" s="48"/>
      <c r="R49" s="48"/>
      <c r="S49" s="48"/>
      <c r="T49" s="48"/>
      <c r="U49" s="48"/>
    </row>
    <row r="50" spans="1:21" ht="30.75" customHeight="1">
      <c r="A50" s="48"/>
      <c r="B50" s="1178"/>
      <c r="C50" s="1179"/>
      <c r="D50" s="62"/>
      <c r="E50" s="1155" t="s">
        <v>16</v>
      </c>
      <c r="F50" s="1155"/>
      <c r="G50" s="1155"/>
      <c r="H50" s="1155"/>
      <c r="I50" s="1155"/>
      <c r="J50" s="1156"/>
      <c r="K50" s="63" t="s">
        <v>525</v>
      </c>
      <c r="L50" s="64" t="s">
        <v>525</v>
      </c>
      <c r="M50" s="64" t="s">
        <v>525</v>
      </c>
      <c r="N50" s="64" t="s">
        <v>525</v>
      </c>
      <c r="O50" s="65" t="s">
        <v>525</v>
      </c>
      <c r="P50" s="48"/>
      <c r="Q50" s="48"/>
      <c r="R50" s="48"/>
      <c r="S50" s="48"/>
      <c r="T50" s="48"/>
      <c r="U50" s="48"/>
    </row>
    <row r="51" spans="1:21" ht="30.75" customHeight="1">
      <c r="A51" s="48"/>
      <c r="B51" s="1180"/>
      <c r="C51" s="1181"/>
      <c r="D51" s="66"/>
      <c r="E51" s="1155" t="s">
        <v>17</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c r="A52" s="48"/>
      <c r="B52" s="1153" t="s">
        <v>18</v>
      </c>
      <c r="C52" s="1154"/>
      <c r="D52" s="66"/>
      <c r="E52" s="1155" t="s">
        <v>19</v>
      </c>
      <c r="F52" s="1155"/>
      <c r="G52" s="1155"/>
      <c r="H52" s="1155"/>
      <c r="I52" s="1155"/>
      <c r="J52" s="1156"/>
      <c r="K52" s="63">
        <v>723</v>
      </c>
      <c r="L52" s="64">
        <v>720</v>
      </c>
      <c r="M52" s="64">
        <v>722</v>
      </c>
      <c r="N52" s="64">
        <v>723</v>
      </c>
      <c r="O52" s="65">
        <v>732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301</v>
      </c>
      <c r="L53" s="69">
        <v>293</v>
      </c>
      <c r="M53" s="69">
        <v>325</v>
      </c>
      <c r="N53" s="69">
        <v>345</v>
      </c>
      <c r="O53" s="70">
        <v>364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c r="B58" s="1161" t="s">
        <v>25</v>
      </c>
      <c r="C58" s="1162"/>
      <c r="D58" s="1167" t="s">
        <v>26</v>
      </c>
      <c r="E58" s="1168"/>
      <c r="F58" s="1168"/>
      <c r="G58" s="1168"/>
      <c r="H58" s="1168"/>
      <c r="I58" s="1168"/>
      <c r="J58" s="1169"/>
      <c r="K58" s="83"/>
      <c r="L58" s="84"/>
      <c r="M58" s="84"/>
      <c r="N58" s="84"/>
      <c r="O58" s="85"/>
    </row>
    <row r="59" spans="1:21" ht="31.5" customHeight="1">
      <c r="B59" s="1163"/>
      <c r="C59" s="1164"/>
      <c r="D59" s="1170" t="s">
        <v>27</v>
      </c>
      <c r="E59" s="1171"/>
      <c r="F59" s="1171"/>
      <c r="G59" s="1171"/>
      <c r="H59" s="1171"/>
      <c r="I59" s="1171"/>
      <c r="J59" s="1172"/>
      <c r="K59" s="86"/>
      <c r="L59" s="87"/>
      <c r="M59" s="87"/>
      <c r="N59" s="87"/>
      <c r="O59" s="88"/>
    </row>
    <row r="60" spans="1:21" ht="31.5" customHeight="1" thickBot="1">
      <c r="B60" s="1165"/>
      <c r="C60" s="1166"/>
      <c r="D60" s="1173" t="s">
        <v>28</v>
      </c>
      <c r="E60" s="1174"/>
      <c r="F60" s="1174"/>
      <c r="G60" s="1174"/>
      <c r="H60" s="1174"/>
      <c r="I60" s="1174"/>
      <c r="J60" s="1175"/>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p373WMU90wwE3Vy6wAjMdL0RlA8DUygC7nTfOoFnK+RI5Q6sW4iwztx4U1rlLA8P3Ee+tTSGVS5u3rMMup0Kw==" saltValue="tNvEIK7ZpFLtQvVS5aKQO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566</v>
      </c>
      <c r="J40" s="103" t="s">
        <v>567</v>
      </c>
      <c r="K40" s="103" t="s">
        <v>568</v>
      </c>
      <c r="L40" s="103" t="s">
        <v>569</v>
      </c>
      <c r="M40" s="104" t="s">
        <v>570</v>
      </c>
    </row>
    <row r="41" spans="2:13" ht="27.75" customHeight="1">
      <c r="B41" s="1196" t="s">
        <v>31</v>
      </c>
      <c r="C41" s="1197"/>
      <c r="D41" s="105"/>
      <c r="E41" s="1198" t="s">
        <v>32</v>
      </c>
      <c r="F41" s="1198"/>
      <c r="G41" s="1198"/>
      <c r="H41" s="1199"/>
      <c r="I41" s="355">
        <v>6656</v>
      </c>
      <c r="J41" s="356">
        <v>6955</v>
      </c>
      <c r="K41" s="356">
        <v>7160</v>
      </c>
      <c r="L41" s="356">
        <v>7268</v>
      </c>
      <c r="M41" s="357">
        <v>6932</v>
      </c>
    </row>
    <row r="42" spans="2:13" ht="27.75" customHeight="1">
      <c r="B42" s="1186"/>
      <c r="C42" s="1187"/>
      <c r="D42" s="106"/>
      <c r="E42" s="1190" t="s">
        <v>33</v>
      </c>
      <c r="F42" s="1190"/>
      <c r="G42" s="1190"/>
      <c r="H42" s="1191"/>
      <c r="I42" s="358" t="s">
        <v>525</v>
      </c>
      <c r="J42" s="359" t="s">
        <v>525</v>
      </c>
      <c r="K42" s="359" t="s">
        <v>525</v>
      </c>
      <c r="L42" s="359" t="s">
        <v>525</v>
      </c>
      <c r="M42" s="360" t="s">
        <v>525</v>
      </c>
    </row>
    <row r="43" spans="2:13" ht="27.75" customHeight="1">
      <c r="B43" s="1186"/>
      <c r="C43" s="1187"/>
      <c r="D43" s="106"/>
      <c r="E43" s="1190" t="s">
        <v>34</v>
      </c>
      <c r="F43" s="1190"/>
      <c r="G43" s="1190"/>
      <c r="H43" s="1191"/>
      <c r="I43" s="358">
        <v>3271</v>
      </c>
      <c r="J43" s="359">
        <v>3076</v>
      </c>
      <c r="K43" s="359">
        <v>2926</v>
      </c>
      <c r="L43" s="359">
        <v>2631</v>
      </c>
      <c r="M43" s="360">
        <v>2412</v>
      </c>
    </row>
    <row r="44" spans="2:13" ht="27.75" customHeight="1">
      <c r="B44" s="1186"/>
      <c r="C44" s="1187"/>
      <c r="D44" s="106"/>
      <c r="E44" s="1190" t="s">
        <v>35</v>
      </c>
      <c r="F44" s="1190"/>
      <c r="G44" s="1190"/>
      <c r="H44" s="1191"/>
      <c r="I44" s="358" t="s">
        <v>525</v>
      </c>
      <c r="J44" s="359" t="s">
        <v>525</v>
      </c>
      <c r="K44" s="359" t="s">
        <v>525</v>
      </c>
      <c r="L44" s="359" t="s">
        <v>525</v>
      </c>
      <c r="M44" s="360" t="s">
        <v>525</v>
      </c>
    </row>
    <row r="45" spans="2:13" ht="27.75" customHeight="1">
      <c r="B45" s="1186"/>
      <c r="C45" s="1187"/>
      <c r="D45" s="106"/>
      <c r="E45" s="1190" t="s">
        <v>36</v>
      </c>
      <c r="F45" s="1190"/>
      <c r="G45" s="1190"/>
      <c r="H45" s="1191"/>
      <c r="I45" s="358">
        <v>492</v>
      </c>
      <c r="J45" s="359">
        <v>463</v>
      </c>
      <c r="K45" s="359">
        <v>420</v>
      </c>
      <c r="L45" s="359">
        <v>374</v>
      </c>
      <c r="M45" s="360">
        <v>344</v>
      </c>
    </row>
    <row r="46" spans="2:13" ht="27.75" customHeight="1">
      <c r="B46" s="1186"/>
      <c r="C46" s="1187"/>
      <c r="D46" s="107"/>
      <c r="E46" s="1190" t="s">
        <v>37</v>
      </c>
      <c r="F46" s="1190"/>
      <c r="G46" s="1190"/>
      <c r="H46" s="1191"/>
      <c r="I46" s="358">
        <v>221</v>
      </c>
      <c r="J46" s="359">
        <v>233</v>
      </c>
      <c r="K46" s="359">
        <v>270</v>
      </c>
      <c r="L46" s="359">
        <v>283</v>
      </c>
      <c r="M46" s="360">
        <v>266</v>
      </c>
    </row>
    <row r="47" spans="2:13" ht="27.75" customHeight="1">
      <c r="B47" s="1186"/>
      <c r="C47" s="1187"/>
      <c r="D47" s="108"/>
      <c r="E47" s="1200" t="s">
        <v>38</v>
      </c>
      <c r="F47" s="1201"/>
      <c r="G47" s="1201"/>
      <c r="H47" s="1202"/>
      <c r="I47" s="358" t="s">
        <v>525</v>
      </c>
      <c r="J47" s="359" t="s">
        <v>525</v>
      </c>
      <c r="K47" s="359" t="s">
        <v>525</v>
      </c>
      <c r="L47" s="359" t="s">
        <v>525</v>
      </c>
      <c r="M47" s="360" t="s">
        <v>525</v>
      </c>
    </row>
    <row r="48" spans="2:13" ht="27.75" customHeight="1">
      <c r="B48" s="1186"/>
      <c r="C48" s="1187"/>
      <c r="D48" s="106"/>
      <c r="E48" s="1190" t="s">
        <v>39</v>
      </c>
      <c r="F48" s="1190"/>
      <c r="G48" s="1190"/>
      <c r="H48" s="1191"/>
      <c r="I48" s="358" t="s">
        <v>525</v>
      </c>
      <c r="J48" s="359" t="s">
        <v>525</v>
      </c>
      <c r="K48" s="359" t="s">
        <v>525</v>
      </c>
      <c r="L48" s="359" t="s">
        <v>525</v>
      </c>
      <c r="M48" s="360" t="s">
        <v>525</v>
      </c>
    </row>
    <row r="49" spans="2:13" ht="27.75" customHeight="1">
      <c r="B49" s="1188"/>
      <c r="C49" s="1189"/>
      <c r="D49" s="106"/>
      <c r="E49" s="1190" t="s">
        <v>40</v>
      </c>
      <c r="F49" s="1190"/>
      <c r="G49" s="1190"/>
      <c r="H49" s="1191"/>
      <c r="I49" s="358" t="s">
        <v>525</v>
      </c>
      <c r="J49" s="359" t="s">
        <v>525</v>
      </c>
      <c r="K49" s="359" t="s">
        <v>525</v>
      </c>
      <c r="L49" s="359" t="s">
        <v>525</v>
      </c>
      <c r="M49" s="360" t="s">
        <v>525</v>
      </c>
    </row>
    <row r="50" spans="2:13" ht="27.75" customHeight="1">
      <c r="B50" s="1184" t="s">
        <v>41</v>
      </c>
      <c r="C50" s="1185"/>
      <c r="D50" s="109"/>
      <c r="E50" s="1190" t="s">
        <v>42</v>
      </c>
      <c r="F50" s="1190"/>
      <c r="G50" s="1190"/>
      <c r="H50" s="1191"/>
      <c r="I50" s="358">
        <v>3206</v>
      </c>
      <c r="J50" s="359">
        <v>3545</v>
      </c>
      <c r="K50" s="359">
        <v>3601</v>
      </c>
      <c r="L50" s="359">
        <v>4038</v>
      </c>
      <c r="M50" s="360">
        <v>4348</v>
      </c>
    </row>
    <row r="51" spans="2:13" ht="27.75" customHeight="1">
      <c r="B51" s="1186"/>
      <c r="C51" s="1187"/>
      <c r="D51" s="106"/>
      <c r="E51" s="1190" t="s">
        <v>43</v>
      </c>
      <c r="F51" s="1190"/>
      <c r="G51" s="1190"/>
      <c r="H51" s="1191"/>
      <c r="I51" s="358">
        <v>392</v>
      </c>
      <c r="J51" s="359">
        <v>448</v>
      </c>
      <c r="K51" s="359">
        <v>450</v>
      </c>
      <c r="L51" s="359">
        <v>415</v>
      </c>
      <c r="M51" s="360">
        <v>374</v>
      </c>
    </row>
    <row r="52" spans="2:13" ht="27.75" customHeight="1">
      <c r="B52" s="1188"/>
      <c r="C52" s="1189"/>
      <c r="D52" s="106"/>
      <c r="E52" s="1190" t="s">
        <v>44</v>
      </c>
      <c r="F52" s="1190"/>
      <c r="G52" s="1190"/>
      <c r="H52" s="1191"/>
      <c r="I52" s="358">
        <v>7125</v>
      </c>
      <c r="J52" s="359">
        <v>6888</v>
      </c>
      <c r="K52" s="359">
        <v>6894</v>
      </c>
      <c r="L52" s="359">
        <v>6407</v>
      </c>
      <c r="M52" s="360">
        <v>6046</v>
      </c>
    </row>
    <row r="53" spans="2:13" ht="27.75" customHeight="1" thickBot="1">
      <c r="B53" s="1192" t="s">
        <v>45</v>
      </c>
      <c r="C53" s="1193"/>
      <c r="D53" s="110"/>
      <c r="E53" s="1194" t="s">
        <v>46</v>
      </c>
      <c r="F53" s="1194"/>
      <c r="G53" s="1194"/>
      <c r="H53" s="1195"/>
      <c r="I53" s="361">
        <v>-83</v>
      </c>
      <c r="J53" s="362">
        <v>-154</v>
      </c>
      <c r="K53" s="362">
        <v>-169</v>
      </c>
      <c r="L53" s="362">
        <v>-305</v>
      </c>
      <c r="M53" s="363">
        <v>-814</v>
      </c>
    </row>
    <row r="54" spans="2:13" ht="27.75" customHeight="1">
      <c r="B54" s="111" t="s">
        <v>47</v>
      </c>
      <c r="C54" s="112"/>
      <c r="D54" s="112"/>
      <c r="E54" s="113"/>
      <c r="F54" s="113"/>
      <c r="G54" s="113"/>
      <c r="H54" s="113"/>
      <c r="I54" s="114"/>
      <c r="J54" s="114"/>
      <c r="K54" s="114"/>
      <c r="L54" s="114"/>
      <c r="M54" s="114"/>
    </row>
    <row r="55" spans="2:13"/>
  </sheetData>
  <sheetProtection algorithmName="SHA-512" hashValue="HQsVQgVgtU2dNebL1EagdepZkpj+aL64KoKAiZtYjNJ8WvTYoTQv7tKV+1lF4cA/S94T9NS0BL6c/S0nSjJLoA==" saltValue="eE3fX4jtoefQFrUpYg7w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568</v>
      </c>
      <c r="G54" s="119" t="s">
        <v>569</v>
      </c>
      <c r="H54" s="120" t="s">
        <v>570</v>
      </c>
    </row>
    <row r="55" spans="2:8" ht="52.5" customHeight="1">
      <c r="B55" s="121"/>
      <c r="C55" s="1211" t="s">
        <v>49</v>
      </c>
      <c r="D55" s="1211"/>
      <c r="E55" s="1212"/>
      <c r="F55" s="122">
        <v>1795</v>
      </c>
      <c r="G55" s="122">
        <v>1841</v>
      </c>
      <c r="H55" s="123">
        <v>1739</v>
      </c>
    </row>
    <row r="56" spans="2:8" ht="52.5" customHeight="1">
      <c r="B56" s="124"/>
      <c r="C56" s="1213" t="s">
        <v>50</v>
      </c>
      <c r="D56" s="1213"/>
      <c r="E56" s="1214"/>
      <c r="F56" s="125">
        <v>735</v>
      </c>
      <c r="G56" s="125">
        <v>861</v>
      </c>
      <c r="H56" s="126">
        <v>1068</v>
      </c>
    </row>
    <row r="57" spans="2:8" ht="53.25" customHeight="1">
      <c r="B57" s="124"/>
      <c r="C57" s="1215" t="s">
        <v>51</v>
      </c>
      <c r="D57" s="1215"/>
      <c r="E57" s="1216"/>
      <c r="F57" s="127">
        <v>909</v>
      </c>
      <c r="G57" s="127">
        <v>1131</v>
      </c>
      <c r="H57" s="128">
        <v>1288</v>
      </c>
    </row>
    <row r="58" spans="2:8" ht="45.75" customHeight="1">
      <c r="B58" s="129"/>
      <c r="C58" s="1203" t="s">
        <v>597</v>
      </c>
      <c r="D58" s="1204"/>
      <c r="E58" s="1205"/>
      <c r="F58" s="130">
        <v>557</v>
      </c>
      <c r="G58" s="130">
        <v>658</v>
      </c>
      <c r="H58" s="131">
        <v>808</v>
      </c>
    </row>
    <row r="59" spans="2:8" ht="45.75" customHeight="1">
      <c r="B59" s="129"/>
      <c r="C59" s="1203" t="s">
        <v>598</v>
      </c>
      <c r="D59" s="1204"/>
      <c r="E59" s="1205"/>
      <c r="F59" s="130">
        <v>133</v>
      </c>
      <c r="G59" s="130">
        <v>133</v>
      </c>
      <c r="H59" s="131">
        <v>133</v>
      </c>
    </row>
    <row r="60" spans="2:8" ht="45.75" customHeight="1">
      <c r="B60" s="129"/>
      <c r="C60" s="1203" t="s">
        <v>599</v>
      </c>
      <c r="D60" s="1204"/>
      <c r="E60" s="1205"/>
      <c r="F60" s="130">
        <v>30</v>
      </c>
      <c r="G60" s="130">
        <v>130</v>
      </c>
      <c r="H60" s="131">
        <v>130</v>
      </c>
    </row>
    <row r="61" spans="2:8" ht="45.75" customHeight="1">
      <c r="B61" s="129"/>
      <c r="C61" s="1203" t="s">
        <v>600</v>
      </c>
      <c r="D61" s="1204"/>
      <c r="E61" s="1205"/>
      <c r="F61" s="130">
        <v>79</v>
      </c>
      <c r="G61" s="130">
        <v>106</v>
      </c>
      <c r="H61" s="131">
        <v>122</v>
      </c>
    </row>
    <row r="62" spans="2:8" ht="45.75" customHeight="1" thickBot="1">
      <c r="B62" s="132"/>
      <c r="C62" s="1206" t="s">
        <v>601</v>
      </c>
      <c r="D62" s="1207"/>
      <c r="E62" s="1208"/>
      <c r="F62" s="133">
        <v>56</v>
      </c>
      <c r="G62" s="133">
        <v>60</v>
      </c>
      <c r="H62" s="134">
        <v>61</v>
      </c>
    </row>
    <row r="63" spans="2:8" ht="52.5" customHeight="1" thickBot="1">
      <c r="B63" s="135"/>
      <c r="C63" s="1209" t="s">
        <v>52</v>
      </c>
      <c r="D63" s="1209"/>
      <c r="E63" s="1210"/>
      <c r="F63" s="136">
        <v>3439</v>
      </c>
      <c r="G63" s="136">
        <v>3833</v>
      </c>
      <c r="H63" s="137">
        <v>4094</v>
      </c>
    </row>
    <row r="64" spans="2:8"/>
  </sheetData>
  <sheetProtection algorithmName="SHA-512" hashValue="TMEGynhfKTB28BMfNfnKA3vBnvg9B1po8tlvOMAy5kUJ18MzfdWOCyJnaleXI4sA35djF7HxKItOvFuY4KQCYg==" saltValue="ENb/nWSlsYM7aoM8Fp83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563</v>
      </c>
      <c r="G2" s="151"/>
      <c r="H2" s="152"/>
    </row>
    <row r="3" spans="1:8">
      <c r="A3" s="148" t="s">
        <v>556</v>
      </c>
      <c r="B3" s="153"/>
      <c r="C3" s="154"/>
      <c r="D3" s="155">
        <v>192712</v>
      </c>
      <c r="E3" s="156"/>
      <c r="F3" s="157">
        <v>167497</v>
      </c>
      <c r="G3" s="158"/>
      <c r="H3" s="159"/>
    </row>
    <row r="4" spans="1:8">
      <c r="A4" s="160"/>
      <c r="B4" s="161"/>
      <c r="C4" s="162"/>
      <c r="D4" s="163">
        <v>34743</v>
      </c>
      <c r="E4" s="164"/>
      <c r="F4" s="165">
        <v>82571</v>
      </c>
      <c r="G4" s="166"/>
      <c r="H4" s="167"/>
    </row>
    <row r="5" spans="1:8">
      <c r="A5" s="148" t="s">
        <v>558</v>
      </c>
      <c r="B5" s="153"/>
      <c r="C5" s="154"/>
      <c r="D5" s="155">
        <v>284180</v>
      </c>
      <c r="E5" s="156"/>
      <c r="F5" s="157">
        <v>190274</v>
      </c>
      <c r="G5" s="158"/>
      <c r="H5" s="159"/>
    </row>
    <row r="6" spans="1:8">
      <c r="A6" s="160"/>
      <c r="B6" s="161"/>
      <c r="C6" s="162"/>
      <c r="D6" s="163">
        <v>26316</v>
      </c>
      <c r="E6" s="164"/>
      <c r="F6" s="165">
        <v>88584</v>
      </c>
      <c r="G6" s="166"/>
      <c r="H6" s="167"/>
    </row>
    <row r="7" spans="1:8">
      <c r="A7" s="148" t="s">
        <v>559</v>
      </c>
      <c r="B7" s="153"/>
      <c r="C7" s="154"/>
      <c r="D7" s="155">
        <v>302462</v>
      </c>
      <c r="E7" s="156"/>
      <c r="F7" s="157">
        <v>200194</v>
      </c>
      <c r="G7" s="158"/>
      <c r="H7" s="159"/>
    </row>
    <row r="8" spans="1:8">
      <c r="A8" s="160"/>
      <c r="B8" s="161"/>
      <c r="C8" s="162"/>
      <c r="D8" s="163">
        <v>112381</v>
      </c>
      <c r="E8" s="164"/>
      <c r="F8" s="165">
        <v>106422</v>
      </c>
      <c r="G8" s="166"/>
      <c r="H8" s="167"/>
    </row>
    <row r="9" spans="1:8">
      <c r="A9" s="148" t="s">
        <v>560</v>
      </c>
      <c r="B9" s="153"/>
      <c r="C9" s="154"/>
      <c r="D9" s="155">
        <v>300928</v>
      </c>
      <c r="E9" s="156"/>
      <c r="F9" s="157">
        <v>196914</v>
      </c>
      <c r="G9" s="158"/>
      <c r="H9" s="159"/>
    </row>
    <row r="10" spans="1:8">
      <c r="A10" s="160"/>
      <c r="B10" s="161"/>
      <c r="C10" s="162"/>
      <c r="D10" s="163">
        <v>149905</v>
      </c>
      <c r="E10" s="164"/>
      <c r="F10" s="165">
        <v>98966</v>
      </c>
      <c r="G10" s="166"/>
      <c r="H10" s="167"/>
    </row>
    <row r="11" spans="1:8">
      <c r="A11" s="148" t="s">
        <v>561</v>
      </c>
      <c r="B11" s="153"/>
      <c r="C11" s="154"/>
      <c r="D11" s="155">
        <v>146279</v>
      </c>
      <c r="E11" s="156"/>
      <c r="F11" s="157">
        <v>204757</v>
      </c>
      <c r="G11" s="158"/>
      <c r="H11" s="159"/>
    </row>
    <row r="12" spans="1:8">
      <c r="A12" s="160"/>
      <c r="B12" s="161"/>
      <c r="C12" s="168"/>
      <c r="D12" s="163">
        <v>64582</v>
      </c>
      <c r="E12" s="164"/>
      <c r="F12" s="165">
        <v>106071</v>
      </c>
      <c r="G12" s="166"/>
      <c r="H12" s="167"/>
    </row>
    <row r="13" spans="1:8">
      <c r="A13" s="148"/>
      <c r="B13" s="153"/>
      <c r="C13" s="169"/>
      <c r="D13" s="170">
        <v>245312</v>
      </c>
      <c r="E13" s="171"/>
      <c r="F13" s="172">
        <v>191927</v>
      </c>
      <c r="G13" s="173"/>
      <c r="H13" s="159"/>
    </row>
    <row r="14" spans="1:8">
      <c r="A14" s="160"/>
      <c r="B14" s="161"/>
      <c r="C14" s="162"/>
      <c r="D14" s="163">
        <v>77585</v>
      </c>
      <c r="E14" s="164"/>
      <c r="F14" s="165">
        <v>96523</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9.5399999999999991</v>
      </c>
      <c r="C19" s="174">
        <f>ROUND(VALUE(SUBSTITUTE(実質収支比率等に係る経年分析!G$48,"▲","-")),2)</f>
        <v>4.58</v>
      </c>
      <c r="D19" s="174">
        <f>ROUND(VALUE(SUBSTITUTE(実質収支比率等に係る経年分析!H$48,"▲","-")),2)</f>
        <v>2.2999999999999998</v>
      </c>
      <c r="E19" s="174">
        <f>ROUND(VALUE(SUBSTITUTE(実質収支比率等に係る経年分析!I$48,"▲","-")),2)</f>
        <v>2.2400000000000002</v>
      </c>
      <c r="F19" s="174">
        <f>ROUND(VALUE(SUBSTITUTE(実質収支比率等に係る経年分析!J$48,"▲","-")),2)</f>
        <v>2.52</v>
      </c>
    </row>
    <row r="20" spans="1:11">
      <c r="A20" s="174" t="s">
        <v>56</v>
      </c>
      <c r="B20" s="174">
        <f>ROUND(VALUE(SUBSTITUTE(実質収支比率等に係る経年分析!F$47,"▲","-")),2)</f>
        <v>40.700000000000003</v>
      </c>
      <c r="C20" s="174">
        <f>ROUND(VALUE(SUBSTITUTE(実質収支比率等に係る経年分析!G$47,"▲","-")),2)</f>
        <v>45.64</v>
      </c>
      <c r="D20" s="174">
        <f>ROUND(VALUE(SUBSTITUTE(実質収支比率等に係る経年分析!H$47,"▲","-")),2)</f>
        <v>46.04</v>
      </c>
      <c r="E20" s="174">
        <f>ROUND(VALUE(SUBSTITUTE(実質収支比率等に係る経年分析!I$47,"▲","-")),2)</f>
        <v>44</v>
      </c>
      <c r="F20" s="174">
        <f>ROUND(VALUE(SUBSTITUTE(実質収支比率等に係る経年分析!J$47,"▲","-")),2)</f>
        <v>42.57</v>
      </c>
    </row>
    <row r="21" spans="1:11">
      <c r="A21" s="174" t="s">
        <v>57</v>
      </c>
      <c r="B21" s="174">
        <f>IF(ISNUMBER(VALUE(SUBSTITUTE(実質収支比率等に係る経年分析!F$49,"▲","-"))),ROUND(VALUE(SUBSTITUTE(実質収支比率等に係る経年分析!F$49,"▲","-")),2),NA())</f>
        <v>2.21</v>
      </c>
      <c r="C21" s="174">
        <f>IF(ISNUMBER(VALUE(SUBSTITUTE(実質収支比率等に係る経年分析!G$49,"▲","-"))),ROUND(VALUE(SUBSTITUTE(実質収支比率等に係る経年分析!G$49,"▲","-")),2),NA())</f>
        <v>-4.95</v>
      </c>
      <c r="D21" s="174">
        <f>IF(ISNUMBER(VALUE(SUBSTITUTE(実質収支比率等に係る経年分析!H$49,"▲","-"))),ROUND(VALUE(SUBSTITUTE(実質収支比率等に係る経年分析!H$49,"▲","-")),2),NA())</f>
        <v>-2.0699999999999998</v>
      </c>
      <c r="E21" s="174">
        <f>IF(ISNUMBER(VALUE(SUBSTITUTE(実質収支比率等に係る経年分析!I$49,"▲","-"))),ROUND(VALUE(SUBSTITUTE(実質収支比率等に係る経年分析!I$49,"▲","-")),2),NA())</f>
        <v>0.13</v>
      </c>
      <c r="F21" s="174">
        <f>IF(ISNUMBER(VALUE(SUBSTITUTE(実質収支比率等に係る経年分析!J$49,"▲","-"))),ROUND(VALUE(SUBSTITUTE(実質収支比率等に係る経年分析!J$49,"▲","-")),2),NA())</f>
        <v>-3.44</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5.43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国民健康保険特別会計(国民健康保険診療所事業)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c r="A33" s="175" t="str">
        <f>IF(連結実質赤字比率に係る赤字・黒字の構成分析!C$37="",NA(),連結実質赤字比率に係る赤字・黒字の構成分析!C$37)</f>
        <v>国民健康保険特別会計(国民健康保険事業)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0.22</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0.79</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9.5399999999999991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2.2400000000000002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2.52</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4.1500000000000004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4.01</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723</v>
      </c>
      <c r="E42" s="176"/>
      <c r="F42" s="176"/>
      <c r="G42" s="176">
        <f>'実質公債費比率（分子）の構造'!L$52</f>
        <v>720</v>
      </c>
      <c r="H42" s="176"/>
      <c r="I42" s="176"/>
      <c r="J42" s="176">
        <f>'実質公債費比率（分子）の構造'!M$52</f>
        <v>722</v>
      </c>
      <c r="K42" s="176"/>
      <c r="L42" s="176"/>
      <c r="M42" s="176">
        <f>'実質公債費比率（分子）の構造'!N$52</f>
        <v>723</v>
      </c>
      <c r="N42" s="176"/>
      <c r="O42" s="176"/>
      <c r="P42" s="176">
        <f>'実質公債費比率（分子）の構造'!O$52</f>
        <v>732</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304</v>
      </c>
      <c r="C46" s="176"/>
      <c r="D46" s="176"/>
      <c r="E46" s="176">
        <f>'実質公債費比率（分子）の構造'!L$48</f>
        <v>272</v>
      </c>
      <c r="F46" s="176"/>
      <c r="G46" s="176"/>
      <c r="H46" s="176">
        <f>'実質公債費比率（分子）の構造'!M$48</f>
        <v>275</v>
      </c>
      <c r="I46" s="176"/>
      <c r="J46" s="176"/>
      <c r="K46" s="176">
        <f>'実質公債費比率（分子）の構造'!N$48</f>
        <v>281</v>
      </c>
      <c r="L46" s="176"/>
      <c r="M46" s="176"/>
      <c r="N46" s="176">
        <f>'実質公債費比率（分子）の構造'!O$48</f>
        <v>258</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720</v>
      </c>
      <c r="C49" s="176"/>
      <c r="D49" s="176"/>
      <c r="E49" s="176">
        <f>'実質公債費比率（分子）の構造'!L$45</f>
        <v>741</v>
      </c>
      <c r="F49" s="176"/>
      <c r="G49" s="176"/>
      <c r="H49" s="176">
        <f>'実質公債費比率（分子）の構造'!M$45</f>
        <v>772</v>
      </c>
      <c r="I49" s="176"/>
      <c r="J49" s="176"/>
      <c r="K49" s="176">
        <f>'実質公債費比率（分子）の構造'!N$45</f>
        <v>787</v>
      </c>
      <c r="L49" s="176"/>
      <c r="M49" s="176"/>
      <c r="N49" s="176">
        <f>'実質公債費比率（分子）の構造'!O$45</f>
        <v>838</v>
      </c>
      <c r="O49" s="176"/>
      <c r="P49" s="176"/>
    </row>
    <row r="50" spans="1:16">
      <c r="A50" s="176" t="s">
        <v>72</v>
      </c>
      <c r="B50" s="176" t="e">
        <f>NA()</f>
        <v>#N/A</v>
      </c>
      <c r="C50" s="176">
        <f>IF(ISNUMBER('実質公債費比率（分子）の構造'!K$53),'実質公債費比率（分子）の構造'!K$53,NA())</f>
        <v>301</v>
      </c>
      <c r="D50" s="176" t="e">
        <f>NA()</f>
        <v>#N/A</v>
      </c>
      <c r="E50" s="176" t="e">
        <f>NA()</f>
        <v>#N/A</v>
      </c>
      <c r="F50" s="176">
        <f>IF(ISNUMBER('実質公債費比率（分子）の構造'!L$53),'実質公債費比率（分子）の構造'!L$53,NA())</f>
        <v>293</v>
      </c>
      <c r="G50" s="176" t="e">
        <f>NA()</f>
        <v>#N/A</v>
      </c>
      <c r="H50" s="176" t="e">
        <f>NA()</f>
        <v>#N/A</v>
      </c>
      <c r="I50" s="176">
        <f>IF(ISNUMBER('実質公債費比率（分子）の構造'!M$53),'実質公債費比率（分子）の構造'!M$53,NA())</f>
        <v>325</v>
      </c>
      <c r="J50" s="176" t="e">
        <f>NA()</f>
        <v>#N/A</v>
      </c>
      <c r="K50" s="176" t="e">
        <f>NA()</f>
        <v>#N/A</v>
      </c>
      <c r="L50" s="176">
        <f>IF(ISNUMBER('実質公債費比率（分子）の構造'!N$53),'実質公債費比率（分子）の構造'!N$53,NA())</f>
        <v>345</v>
      </c>
      <c r="M50" s="176" t="e">
        <f>NA()</f>
        <v>#N/A</v>
      </c>
      <c r="N50" s="176" t="e">
        <f>NA()</f>
        <v>#N/A</v>
      </c>
      <c r="O50" s="176">
        <f>IF(ISNUMBER('実質公債費比率（分子）の構造'!O$53),'実質公債費比率（分子）の構造'!O$53,NA())</f>
        <v>364</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7125</v>
      </c>
      <c r="E56" s="175"/>
      <c r="F56" s="175"/>
      <c r="G56" s="175">
        <f>'将来負担比率（分子）の構造'!J$52</f>
        <v>6888</v>
      </c>
      <c r="H56" s="175"/>
      <c r="I56" s="175"/>
      <c r="J56" s="175">
        <f>'将来負担比率（分子）の構造'!K$52</f>
        <v>6894</v>
      </c>
      <c r="K56" s="175"/>
      <c r="L56" s="175"/>
      <c r="M56" s="175">
        <f>'将来負担比率（分子）の構造'!L$52</f>
        <v>6407</v>
      </c>
      <c r="N56" s="175"/>
      <c r="O56" s="175"/>
      <c r="P56" s="175">
        <f>'将来負担比率（分子）の構造'!M$52</f>
        <v>6046</v>
      </c>
    </row>
    <row r="57" spans="1:16">
      <c r="A57" s="175" t="s">
        <v>43</v>
      </c>
      <c r="B57" s="175"/>
      <c r="C57" s="175"/>
      <c r="D57" s="175">
        <f>'将来負担比率（分子）の構造'!I$51</f>
        <v>392</v>
      </c>
      <c r="E57" s="175"/>
      <c r="F57" s="175"/>
      <c r="G57" s="175">
        <f>'将来負担比率（分子）の構造'!J$51</f>
        <v>448</v>
      </c>
      <c r="H57" s="175"/>
      <c r="I57" s="175"/>
      <c r="J57" s="175">
        <f>'将来負担比率（分子）の構造'!K$51</f>
        <v>450</v>
      </c>
      <c r="K57" s="175"/>
      <c r="L57" s="175"/>
      <c r="M57" s="175">
        <f>'将来負担比率（分子）の構造'!L$51</f>
        <v>415</v>
      </c>
      <c r="N57" s="175"/>
      <c r="O57" s="175"/>
      <c r="P57" s="175">
        <f>'将来負担比率（分子）の構造'!M$51</f>
        <v>374</v>
      </c>
    </row>
    <row r="58" spans="1:16">
      <c r="A58" s="175" t="s">
        <v>42</v>
      </c>
      <c r="B58" s="175"/>
      <c r="C58" s="175"/>
      <c r="D58" s="175">
        <f>'将来負担比率（分子）の構造'!I$50</f>
        <v>3206</v>
      </c>
      <c r="E58" s="175"/>
      <c r="F58" s="175"/>
      <c r="G58" s="175">
        <f>'将来負担比率（分子）の構造'!J$50</f>
        <v>3545</v>
      </c>
      <c r="H58" s="175"/>
      <c r="I58" s="175"/>
      <c r="J58" s="175">
        <f>'将来負担比率（分子）の構造'!K$50</f>
        <v>3601</v>
      </c>
      <c r="K58" s="175"/>
      <c r="L58" s="175"/>
      <c r="M58" s="175">
        <f>'将来負担比率（分子）の構造'!L$50</f>
        <v>4038</v>
      </c>
      <c r="N58" s="175"/>
      <c r="O58" s="175"/>
      <c r="P58" s="175">
        <f>'将来負担比率（分子）の構造'!M$50</f>
        <v>4348</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f>'将来負担比率（分子）の構造'!I$46</f>
        <v>221</v>
      </c>
      <c r="C61" s="175"/>
      <c r="D61" s="175"/>
      <c r="E61" s="175">
        <f>'将来負担比率（分子）の構造'!J$46</f>
        <v>233</v>
      </c>
      <c r="F61" s="175"/>
      <c r="G61" s="175"/>
      <c r="H61" s="175">
        <f>'将来負担比率（分子）の構造'!K$46</f>
        <v>270</v>
      </c>
      <c r="I61" s="175"/>
      <c r="J61" s="175"/>
      <c r="K61" s="175">
        <f>'将来負担比率（分子）の構造'!L$46</f>
        <v>283</v>
      </c>
      <c r="L61" s="175"/>
      <c r="M61" s="175"/>
      <c r="N61" s="175">
        <f>'将来負担比率（分子）の構造'!M$46</f>
        <v>266</v>
      </c>
      <c r="O61" s="175"/>
      <c r="P61" s="175"/>
    </row>
    <row r="62" spans="1:16">
      <c r="A62" s="175" t="s">
        <v>36</v>
      </c>
      <c r="B62" s="175">
        <f>'将来負担比率（分子）の構造'!I$45</f>
        <v>492</v>
      </c>
      <c r="C62" s="175"/>
      <c r="D62" s="175"/>
      <c r="E62" s="175">
        <f>'将来負担比率（分子）の構造'!J$45</f>
        <v>463</v>
      </c>
      <c r="F62" s="175"/>
      <c r="G62" s="175"/>
      <c r="H62" s="175">
        <f>'将来負担比率（分子）の構造'!K$45</f>
        <v>420</v>
      </c>
      <c r="I62" s="175"/>
      <c r="J62" s="175"/>
      <c r="K62" s="175">
        <f>'将来負担比率（分子）の構造'!L$45</f>
        <v>374</v>
      </c>
      <c r="L62" s="175"/>
      <c r="M62" s="175"/>
      <c r="N62" s="175">
        <f>'将来負担比率（分子）の構造'!M$45</f>
        <v>344</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3271</v>
      </c>
      <c r="C64" s="175"/>
      <c r="D64" s="175"/>
      <c r="E64" s="175">
        <f>'将来負担比率（分子）の構造'!J$43</f>
        <v>3076</v>
      </c>
      <c r="F64" s="175"/>
      <c r="G64" s="175"/>
      <c r="H64" s="175">
        <f>'将来負担比率（分子）の構造'!K$43</f>
        <v>2926</v>
      </c>
      <c r="I64" s="175"/>
      <c r="J64" s="175"/>
      <c r="K64" s="175">
        <f>'将来負担比率（分子）の構造'!L$43</f>
        <v>2631</v>
      </c>
      <c r="L64" s="175"/>
      <c r="M64" s="175"/>
      <c r="N64" s="175">
        <f>'将来負担比率（分子）の構造'!M$43</f>
        <v>2412</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6656</v>
      </c>
      <c r="C66" s="175"/>
      <c r="D66" s="175"/>
      <c r="E66" s="175">
        <f>'将来負担比率（分子）の構造'!J$41</f>
        <v>6955</v>
      </c>
      <c r="F66" s="175"/>
      <c r="G66" s="175"/>
      <c r="H66" s="175">
        <f>'将来負担比率（分子）の構造'!K$41</f>
        <v>7160</v>
      </c>
      <c r="I66" s="175"/>
      <c r="J66" s="175"/>
      <c r="K66" s="175">
        <f>'将来負担比率（分子）の構造'!L$41</f>
        <v>7268</v>
      </c>
      <c r="L66" s="175"/>
      <c r="M66" s="175"/>
      <c r="N66" s="175">
        <f>'将来負担比率（分子）の構造'!M$41</f>
        <v>6932</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1795</v>
      </c>
      <c r="C72" s="179">
        <f>基金残高に係る経年分析!G55</f>
        <v>1841</v>
      </c>
      <c r="D72" s="179">
        <f>基金残高に係る経年分析!H55</f>
        <v>1739</v>
      </c>
    </row>
    <row r="73" spans="1:16">
      <c r="A73" s="178" t="s">
        <v>79</v>
      </c>
      <c r="B73" s="179">
        <f>基金残高に係る経年分析!F56</f>
        <v>735</v>
      </c>
      <c r="C73" s="179">
        <f>基金残高に係る経年分析!G56</f>
        <v>861</v>
      </c>
      <c r="D73" s="179">
        <f>基金残高に係る経年分析!H56</f>
        <v>1068</v>
      </c>
    </row>
    <row r="74" spans="1:16">
      <c r="A74" s="178" t="s">
        <v>80</v>
      </c>
      <c r="B74" s="179">
        <f>基金残高に係る経年分析!F57</f>
        <v>909</v>
      </c>
      <c r="C74" s="179">
        <f>基金残高に係る経年分析!G57</f>
        <v>1131</v>
      </c>
      <c r="D74" s="179">
        <f>基金残高に係る経年分析!H57</f>
        <v>1288</v>
      </c>
    </row>
  </sheetData>
  <sheetProtection algorithmName="SHA-512" hashValue="j9ESuovY0QlViWzuuCpwDXGEbPHkd3UV4HXmBdoId/Uc8y5Z5EiHPPSe4rOogvlnWCmeLAw5h1ARcZiqGxNddA==" saltValue="v6WsSzIIbm/MHDNtWGwC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211</v>
      </c>
      <c r="DI1" s="718"/>
      <c r="DJ1" s="718"/>
      <c r="DK1" s="718"/>
      <c r="DL1" s="718"/>
      <c r="DM1" s="718"/>
      <c r="DN1" s="719"/>
      <c r="DO1" s="214"/>
      <c r="DP1" s="717" t="s">
        <v>212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217</v>
      </c>
      <c r="S4" s="674"/>
      <c r="T4" s="674"/>
      <c r="U4" s="674"/>
      <c r="V4" s="674"/>
      <c r="W4" s="674"/>
      <c r="X4" s="674"/>
      <c r="Y4" s="675"/>
      <c r="Z4" s="673" t="s">
        <v>218</v>
      </c>
      <c r="AA4" s="674"/>
      <c r="AB4" s="674"/>
      <c r="AC4" s="675"/>
      <c r="AD4" s="673" t="s">
        <v>219</v>
      </c>
      <c r="AE4" s="674"/>
      <c r="AF4" s="674"/>
      <c r="AG4" s="674"/>
      <c r="AH4" s="674"/>
      <c r="AI4" s="674"/>
      <c r="AJ4" s="674"/>
      <c r="AK4" s="675"/>
      <c r="AL4" s="673" t="s">
        <v>218</v>
      </c>
      <c r="AM4" s="674"/>
      <c r="AN4" s="674"/>
      <c r="AO4" s="675"/>
      <c r="AP4" s="720" t="s">
        <v>220</v>
      </c>
      <c r="AQ4" s="720"/>
      <c r="AR4" s="720"/>
      <c r="AS4" s="720"/>
      <c r="AT4" s="720"/>
      <c r="AU4" s="720"/>
      <c r="AV4" s="720"/>
      <c r="AW4" s="720"/>
      <c r="AX4" s="720"/>
      <c r="AY4" s="720"/>
      <c r="AZ4" s="720"/>
      <c r="BA4" s="720"/>
      <c r="BB4" s="720"/>
      <c r="BC4" s="720"/>
      <c r="BD4" s="720"/>
      <c r="BE4" s="720"/>
      <c r="BF4" s="720"/>
      <c r="BG4" s="720" t="s">
        <v>221</v>
      </c>
      <c r="BH4" s="720"/>
      <c r="BI4" s="720"/>
      <c r="BJ4" s="720"/>
      <c r="BK4" s="720"/>
      <c r="BL4" s="720"/>
      <c r="BM4" s="720"/>
      <c r="BN4" s="720"/>
      <c r="BO4" s="720" t="s">
        <v>218</v>
      </c>
      <c r="BP4" s="720"/>
      <c r="BQ4" s="720"/>
      <c r="BR4" s="720"/>
      <c r="BS4" s="720" t="s">
        <v>222</v>
      </c>
      <c r="BT4" s="720"/>
      <c r="BU4" s="720"/>
      <c r="BV4" s="720"/>
      <c r="BW4" s="720"/>
      <c r="BX4" s="720"/>
      <c r="BY4" s="720"/>
      <c r="BZ4" s="720"/>
      <c r="CA4" s="720"/>
      <c r="CB4" s="720"/>
      <c r="CD4" s="673" t="s">
        <v>223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224</v>
      </c>
      <c r="C5" s="680"/>
      <c r="D5" s="680"/>
      <c r="E5" s="680"/>
      <c r="F5" s="680"/>
      <c r="G5" s="680"/>
      <c r="H5" s="680"/>
      <c r="I5" s="680"/>
      <c r="J5" s="680"/>
      <c r="K5" s="680"/>
      <c r="L5" s="680"/>
      <c r="M5" s="680"/>
      <c r="N5" s="680"/>
      <c r="O5" s="680"/>
      <c r="P5" s="680"/>
      <c r="Q5" s="681"/>
      <c r="R5" s="676">
        <v>541812</v>
      </c>
      <c r="S5" s="677"/>
      <c r="T5" s="677"/>
      <c r="U5" s="677"/>
      <c r="V5" s="677"/>
      <c r="W5" s="677"/>
      <c r="X5" s="677"/>
      <c r="Y5" s="702"/>
      <c r="Z5" s="715">
        <v>7.6</v>
      </c>
      <c r="AA5" s="715"/>
      <c r="AB5" s="715"/>
      <c r="AC5" s="715"/>
      <c r="AD5" s="716">
        <v>541812</v>
      </c>
      <c r="AE5" s="716"/>
      <c r="AF5" s="716"/>
      <c r="AG5" s="716"/>
      <c r="AH5" s="716"/>
      <c r="AI5" s="716"/>
      <c r="AJ5" s="716"/>
      <c r="AK5" s="716"/>
      <c r="AL5" s="703">
        <v>13.2</v>
      </c>
      <c r="AM5" s="685"/>
      <c r="AN5" s="685"/>
      <c r="AO5" s="704"/>
      <c r="AP5" s="679" t="s">
        <v>225</v>
      </c>
      <c r="AQ5" s="680"/>
      <c r="AR5" s="680"/>
      <c r="AS5" s="680"/>
      <c r="AT5" s="680"/>
      <c r="AU5" s="680"/>
      <c r="AV5" s="680"/>
      <c r="AW5" s="680"/>
      <c r="AX5" s="680"/>
      <c r="AY5" s="680"/>
      <c r="AZ5" s="680"/>
      <c r="BA5" s="680"/>
      <c r="BB5" s="680"/>
      <c r="BC5" s="680"/>
      <c r="BD5" s="680"/>
      <c r="BE5" s="680"/>
      <c r="BF5" s="681"/>
      <c r="BG5" s="621">
        <v>541812</v>
      </c>
      <c r="BH5" s="622"/>
      <c r="BI5" s="622"/>
      <c r="BJ5" s="622"/>
      <c r="BK5" s="622"/>
      <c r="BL5" s="622"/>
      <c r="BM5" s="622"/>
      <c r="BN5" s="623"/>
      <c r="BO5" s="659">
        <v>100</v>
      </c>
      <c r="BP5" s="659"/>
      <c r="BQ5" s="659"/>
      <c r="BR5" s="659"/>
      <c r="BS5" s="660" t="s">
        <v>226</v>
      </c>
      <c r="BT5" s="660"/>
      <c r="BU5" s="660"/>
      <c r="BV5" s="660"/>
      <c r="BW5" s="660"/>
      <c r="BX5" s="660"/>
      <c r="BY5" s="660"/>
      <c r="BZ5" s="660"/>
      <c r="CA5" s="660"/>
      <c r="CB5" s="698"/>
      <c r="CD5" s="673" t="s">
        <v>220</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218</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c r="B6" s="618" t="s">
        <v>230</v>
      </c>
      <c r="C6" s="619"/>
      <c r="D6" s="619"/>
      <c r="E6" s="619"/>
      <c r="F6" s="619"/>
      <c r="G6" s="619"/>
      <c r="H6" s="619"/>
      <c r="I6" s="619"/>
      <c r="J6" s="619"/>
      <c r="K6" s="619"/>
      <c r="L6" s="619"/>
      <c r="M6" s="619"/>
      <c r="N6" s="619"/>
      <c r="O6" s="619"/>
      <c r="P6" s="619"/>
      <c r="Q6" s="620"/>
      <c r="R6" s="621">
        <v>54972</v>
      </c>
      <c r="S6" s="622"/>
      <c r="T6" s="622"/>
      <c r="U6" s="622"/>
      <c r="V6" s="622"/>
      <c r="W6" s="622"/>
      <c r="X6" s="622"/>
      <c r="Y6" s="623"/>
      <c r="Z6" s="659">
        <v>0.8</v>
      </c>
      <c r="AA6" s="659"/>
      <c r="AB6" s="659"/>
      <c r="AC6" s="659"/>
      <c r="AD6" s="660">
        <v>54972</v>
      </c>
      <c r="AE6" s="660"/>
      <c r="AF6" s="660"/>
      <c r="AG6" s="660"/>
      <c r="AH6" s="660"/>
      <c r="AI6" s="660"/>
      <c r="AJ6" s="660"/>
      <c r="AK6" s="660"/>
      <c r="AL6" s="624">
        <v>1.3</v>
      </c>
      <c r="AM6" s="625"/>
      <c r="AN6" s="625"/>
      <c r="AO6" s="661"/>
      <c r="AP6" s="618" t="s">
        <v>231</v>
      </c>
      <c r="AQ6" s="619"/>
      <c r="AR6" s="619"/>
      <c r="AS6" s="619"/>
      <c r="AT6" s="619"/>
      <c r="AU6" s="619"/>
      <c r="AV6" s="619"/>
      <c r="AW6" s="619"/>
      <c r="AX6" s="619"/>
      <c r="AY6" s="619"/>
      <c r="AZ6" s="619"/>
      <c r="BA6" s="619"/>
      <c r="BB6" s="619"/>
      <c r="BC6" s="619"/>
      <c r="BD6" s="619"/>
      <c r="BE6" s="619"/>
      <c r="BF6" s="620"/>
      <c r="BG6" s="621">
        <v>541812</v>
      </c>
      <c r="BH6" s="622"/>
      <c r="BI6" s="622"/>
      <c r="BJ6" s="622"/>
      <c r="BK6" s="622"/>
      <c r="BL6" s="622"/>
      <c r="BM6" s="622"/>
      <c r="BN6" s="623"/>
      <c r="BO6" s="659">
        <v>100</v>
      </c>
      <c r="BP6" s="659"/>
      <c r="BQ6" s="659"/>
      <c r="BR6" s="659"/>
      <c r="BS6" s="660" t="s">
        <v>232</v>
      </c>
      <c r="BT6" s="660"/>
      <c r="BU6" s="660"/>
      <c r="BV6" s="660"/>
      <c r="BW6" s="660"/>
      <c r="BX6" s="660"/>
      <c r="BY6" s="660"/>
      <c r="BZ6" s="660"/>
      <c r="CA6" s="660"/>
      <c r="CB6" s="698"/>
      <c r="CD6" s="679" t="s">
        <v>233</v>
      </c>
      <c r="CE6" s="680"/>
      <c r="CF6" s="680"/>
      <c r="CG6" s="680"/>
      <c r="CH6" s="680"/>
      <c r="CI6" s="680"/>
      <c r="CJ6" s="680"/>
      <c r="CK6" s="680"/>
      <c r="CL6" s="680"/>
      <c r="CM6" s="680"/>
      <c r="CN6" s="680"/>
      <c r="CO6" s="680"/>
      <c r="CP6" s="680"/>
      <c r="CQ6" s="681"/>
      <c r="CR6" s="621">
        <v>81844</v>
      </c>
      <c r="CS6" s="622"/>
      <c r="CT6" s="622"/>
      <c r="CU6" s="622"/>
      <c r="CV6" s="622"/>
      <c r="CW6" s="622"/>
      <c r="CX6" s="622"/>
      <c r="CY6" s="623"/>
      <c r="CZ6" s="703">
        <v>1.2</v>
      </c>
      <c r="DA6" s="685"/>
      <c r="DB6" s="685"/>
      <c r="DC6" s="705"/>
      <c r="DD6" s="627" t="s">
        <v>232</v>
      </c>
      <c r="DE6" s="622"/>
      <c r="DF6" s="622"/>
      <c r="DG6" s="622"/>
      <c r="DH6" s="622"/>
      <c r="DI6" s="622"/>
      <c r="DJ6" s="622"/>
      <c r="DK6" s="622"/>
      <c r="DL6" s="622"/>
      <c r="DM6" s="622"/>
      <c r="DN6" s="622"/>
      <c r="DO6" s="622"/>
      <c r="DP6" s="623"/>
      <c r="DQ6" s="627">
        <v>81844</v>
      </c>
      <c r="DR6" s="622"/>
      <c r="DS6" s="622"/>
      <c r="DT6" s="622"/>
      <c r="DU6" s="622"/>
      <c r="DV6" s="622"/>
      <c r="DW6" s="622"/>
      <c r="DX6" s="622"/>
      <c r="DY6" s="622"/>
      <c r="DZ6" s="622"/>
      <c r="EA6" s="622"/>
      <c r="EB6" s="622"/>
      <c r="EC6" s="658"/>
    </row>
    <row r="7" spans="2:143" ht="11.25" customHeight="1">
      <c r="B7" s="618" t="s">
        <v>234</v>
      </c>
      <c r="C7" s="619"/>
      <c r="D7" s="619"/>
      <c r="E7" s="619"/>
      <c r="F7" s="619"/>
      <c r="G7" s="619"/>
      <c r="H7" s="619"/>
      <c r="I7" s="619"/>
      <c r="J7" s="619"/>
      <c r="K7" s="619"/>
      <c r="L7" s="619"/>
      <c r="M7" s="619"/>
      <c r="N7" s="619"/>
      <c r="O7" s="619"/>
      <c r="P7" s="619"/>
      <c r="Q7" s="620"/>
      <c r="R7" s="621">
        <v>146</v>
      </c>
      <c r="S7" s="622"/>
      <c r="T7" s="622"/>
      <c r="U7" s="622"/>
      <c r="V7" s="622"/>
      <c r="W7" s="622"/>
      <c r="X7" s="622"/>
      <c r="Y7" s="623"/>
      <c r="Z7" s="659">
        <v>0</v>
      </c>
      <c r="AA7" s="659"/>
      <c r="AB7" s="659"/>
      <c r="AC7" s="659"/>
      <c r="AD7" s="660">
        <v>146</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221384</v>
      </c>
      <c r="BH7" s="622"/>
      <c r="BI7" s="622"/>
      <c r="BJ7" s="622"/>
      <c r="BK7" s="622"/>
      <c r="BL7" s="622"/>
      <c r="BM7" s="622"/>
      <c r="BN7" s="623"/>
      <c r="BO7" s="659">
        <v>40.9</v>
      </c>
      <c r="BP7" s="659"/>
      <c r="BQ7" s="659"/>
      <c r="BR7" s="659"/>
      <c r="BS7" s="660" t="s">
        <v>226</v>
      </c>
      <c r="BT7" s="660"/>
      <c r="BU7" s="660"/>
      <c r="BV7" s="660"/>
      <c r="BW7" s="660"/>
      <c r="BX7" s="660"/>
      <c r="BY7" s="660"/>
      <c r="BZ7" s="660"/>
      <c r="CA7" s="660"/>
      <c r="CB7" s="698"/>
      <c r="CD7" s="618" t="s">
        <v>236</v>
      </c>
      <c r="CE7" s="619"/>
      <c r="CF7" s="619"/>
      <c r="CG7" s="619"/>
      <c r="CH7" s="619"/>
      <c r="CI7" s="619"/>
      <c r="CJ7" s="619"/>
      <c r="CK7" s="619"/>
      <c r="CL7" s="619"/>
      <c r="CM7" s="619"/>
      <c r="CN7" s="619"/>
      <c r="CO7" s="619"/>
      <c r="CP7" s="619"/>
      <c r="CQ7" s="620"/>
      <c r="CR7" s="621">
        <v>1402831</v>
      </c>
      <c r="CS7" s="622"/>
      <c r="CT7" s="622"/>
      <c r="CU7" s="622"/>
      <c r="CV7" s="622"/>
      <c r="CW7" s="622"/>
      <c r="CX7" s="622"/>
      <c r="CY7" s="623"/>
      <c r="CZ7" s="659">
        <v>20.100000000000001</v>
      </c>
      <c r="DA7" s="659"/>
      <c r="DB7" s="659"/>
      <c r="DC7" s="659"/>
      <c r="DD7" s="627">
        <v>105679</v>
      </c>
      <c r="DE7" s="622"/>
      <c r="DF7" s="622"/>
      <c r="DG7" s="622"/>
      <c r="DH7" s="622"/>
      <c r="DI7" s="622"/>
      <c r="DJ7" s="622"/>
      <c r="DK7" s="622"/>
      <c r="DL7" s="622"/>
      <c r="DM7" s="622"/>
      <c r="DN7" s="622"/>
      <c r="DO7" s="622"/>
      <c r="DP7" s="623"/>
      <c r="DQ7" s="627">
        <v>1098756</v>
      </c>
      <c r="DR7" s="622"/>
      <c r="DS7" s="622"/>
      <c r="DT7" s="622"/>
      <c r="DU7" s="622"/>
      <c r="DV7" s="622"/>
      <c r="DW7" s="622"/>
      <c r="DX7" s="622"/>
      <c r="DY7" s="622"/>
      <c r="DZ7" s="622"/>
      <c r="EA7" s="622"/>
      <c r="EB7" s="622"/>
      <c r="EC7" s="658"/>
    </row>
    <row r="8" spans="2:143" ht="11.25" customHeight="1">
      <c r="B8" s="618" t="s">
        <v>237</v>
      </c>
      <c r="C8" s="619"/>
      <c r="D8" s="619"/>
      <c r="E8" s="619"/>
      <c r="F8" s="619"/>
      <c r="G8" s="619"/>
      <c r="H8" s="619"/>
      <c r="I8" s="619"/>
      <c r="J8" s="619"/>
      <c r="K8" s="619"/>
      <c r="L8" s="619"/>
      <c r="M8" s="619"/>
      <c r="N8" s="619"/>
      <c r="O8" s="619"/>
      <c r="P8" s="619"/>
      <c r="Q8" s="620"/>
      <c r="R8" s="621">
        <v>1419</v>
      </c>
      <c r="S8" s="622"/>
      <c r="T8" s="622"/>
      <c r="U8" s="622"/>
      <c r="V8" s="622"/>
      <c r="W8" s="622"/>
      <c r="X8" s="622"/>
      <c r="Y8" s="623"/>
      <c r="Z8" s="659">
        <v>0</v>
      </c>
      <c r="AA8" s="659"/>
      <c r="AB8" s="659"/>
      <c r="AC8" s="659"/>
      <c r="AD8" s="660">
        <v>1419</v>
      </c>
      <c r="AE8" s="660"/>
      <c r="AF8" s="660"/>
      <c r="AG8" s="660"/>
      <c r="AH8" s="660"/>
      <c r="AI8" s="660"/>
      <c r="AJ8" s="660"/>
      <c r="AK8" s="660"/>
      <c r="AL8" s="624">
        <v>0</v>
      </c>
      <c r="AM8" s="625"/>
      <c r="AN8" s="625"/>
      <c r="AO8" s="661"/>
      <c r="AP8" s="618" t="s">
        <v>238</v>
      </c>
      <c r="AQ8" s="619"/>
      <c r="AR8" s="619"/>
      <c r="AS8" s="619"/>
      <c r="AT8" s="619"/>
      <c r="AU8" s="619"/>
      <c r="AV8" s="619"/>
      <c r="AW8" s="619"/>
      <c r="AX8" s="619"/>
      <c r="AY8" s="619"/>
      <c r="AZ8" s="619"/>
      <c r="BA8" s="619"/>
      <c r="BB8" s="619"/>
      <c r="BC8" s="619"/>
      <c r="BD8" s="619"/>
      <c r="BE8" s="619"/>
      <c r="BF8" s="620"/>
      <c r="BG8" s="621">
        <v>9162</v>
      </c>
      <c r="BH8" s="622"/>
      <c r="BI8" s="622"/>
      <c r="BJ8" s="622"/>
      <c r="BK8" s="622"/>
      <c r="BL8" s="622"/>
      <c r="BM8" s="622"/>
      <c r="BN8" s="623"/>
      <c r="BO8" s="659">
        <v>1.7</v>
      </c>
      <c r="BP8" s="659"/>
      <c r="BQ8" s="659"/>
      <c r="BR8" s="659"/>
      <c r="BS8" s="660" t="s">
        <v>226</v>
      </c>
      <c r="BT8" s="660"/>
      <c r="BU8" s="660"/>
      <c r="BV8" s="660"/>
      <c r="BW8" s="660"/>
      <c r="BX8" s="660"/>
      <c r="BY8" s="660"/>
      <c r="BZ8" s="660"/>
      <c r="CA8" s="660"/>
      <c r="CB8" s="698"/>
      <c r="CD8" s="618" t="s">
        <v>239</v>
      </c>
      <c r="CE8" s="619"/>
      <c r="CF8" s="619"/>
      <c r="CG8" s="619"/>
      <c r="CH8" s="619"/>
      <c r="CI8" s="619"/>
      <c r="CJ8" s="619"/>
      <c r="CK8" s="619"/>
      <c r="CL8" s="619"/>
      <c r="CM8" s="619"/>
      <c r="CN8" s="619"/>
      <c r="CO8" s="619"/>
      <c r="CP8" s="619"/>
      <c r="CQ8" s="620"/>
      <c r="CR8" s="621">
        <v>1305004</v>
      </c>
      <c r="CS8" s="622"/>
      <c r="CT8" s="622"/>
      <c r="CU8" s="622"/>
      <c r="CV8" s="622"/>
      <c r="CW8" s="622"/>
      <c r="CX8" s="622"/>
      <c r="CY8" s="623"/>
      <c r="CZ8" s="659">
        <v>18.7</v>
      </c>
      <c r="DA8" s="659"/>
      <c r="DB8" s="659"/>
      <c r="DC8" s="659"/>
      <c r="DD8" s="627" t="s">
        <v>226</v>
      </c>
      <c r="DE8" s="622"/>
      <c r="DF8" s="622"/>
      <c r="DG8" s="622"/>
      <c r="DH8" s="622"/>
      <c r="DI8" s="622"/>
      <c r="DJ8" s="622"/>
      <c r="DK8" s="622"/>
      <c r="DL8" s="622"/>
      <c r="DM8" s="622"/>
      <c r="DN8" s="622"/>
      <c r="DO8" s="622"/>
      <c r="DP8" s="623"/>
      <c r="DQ8" s="627">
        <v>659579</v>
      </c>
      <c r="DR8" s="622"/>
      <c r="DS8" s="622"/>
      <c r="DT8" s="622"/>
      <c r="DU8" s="622"/>
      <c r="DV8" s="622"/>
      <c r="DW8" s="622"/>
      <c r="DX8" s="622"/>
      <c r="DY8" s="622"/>
      <c r="DZ8" s="622"/>
      <c r="EA8" s="622"/>
      <c r="EB8" s="622"/>
      <c r="EC8" s="658"/>
    </row>
    <row r="9" spans="2:143" ht="11.25" customHeight="1">
      <c r="B9" s="618" t="s">
        <v>240</v>
      </c>
      <c r="C9" s="619"/>
      <c r="D9" s="619"/>
      <c r="E9" s="619"/>
      <c r="F9" s="619"/>
      <c r="G9" s="619"/>
      <c r="H9" s="619"/>
      <c r="I9" s="619"/>
      <c r="J9" s="619"/>
      <c r="K9" s="619"/>
      <c r="L9" s="619"/>
      <c r="M9" s="619"/>
      <c r="N9" s="619"/>
      <c r="O9" s="619"/>
      <c r="P9" s="619"/>
      <c r="Q9" s="620"/>
      <c r="R9" s="621">
        <v>1611</v>
      </c>
      <c r="S9" s="622"/>
      <c r="T9" s="622"/>
      <c r="U9" s="622"/>
      <c r="V9" s="622"/>
      <c r="W9" s="622"/>
      <c r="X9" s="622"/>
      <c r="Y9" s="623"/>
      <c r="Z9" s="659">
        <v>0</v>
      </c>
      <c r="AA9" s="659"/>
      <c r="AB9" s="659"/>
      <c r="AC9" s="659"/>
      <c r="AD9" s="660">
        <v>1611</v>
      </c>
      <c r="AE9" s="660"/>
      <c r="AF9" s="660"/>
      <c r="AG9" s="660"/>
      <c r="AH9" s="660"/>
      <c r="AI9" s="660"/>
      <c r="AJ9" s="660"/>
      <c r="AK9" s="660"/>
      <c r="AL9" s="624">
        <v>0</v>
      </c>
      <c r="AM9" s="625"/>
      <c r="AN9" s="625"/>
      <c r="AO9" s="661"/>
      <c r="AP9" s="618" t="s">
        <v>241</v>
      </c>
      <c r="AQ9" s="619"/>
      <c r="AR9" s="619"/>
      <c r="AS9" s="619"/>
      <c r="AT9" s="619"/>
      <c r="AU9" s="619"/>
      <c r="AV9" s="619"/>
      <c r="AW9" s="619"/>
      <c r="AX9" s="619"/>
      <c r="AY9" s="619"/>
      <c r="AZ9" s="619"/>
      <c r="BA9" s="619"/>
      <c r="BB9" s="619"/>
      <c r="BC9" s="619"/>
      <c r="BD9" s="619"/>
      <c r="BE9" s="619"/>
      <c r="BF9" s="620"/>
      <c r="BG9" s="621">
        <v>188816</v>
      </c>
      <c r="BH9" s="622"/>
      <c r="BI9" s="622"/>
      <c r="BJ9" s="622"/>
      <c r="BK9" s="622"/>
      <c r="BL9" s="622"/>
      <c r="BM9" s="622"/>
      <c r="BN9" s="623"/>
      <c r="BO9" s="659">
        <v>34.799999999999997</v>
      </c>
      <c r="BP9" s="659"/>
      <c r="BQ9" s="659"/>
      <c r="BR9" s="659"/>
      <c r="BS9" s="660" t="s">
        <v>232</v>
      </c>
      <c r="BT9" s="660"/>
      <c r="BU9" s="660"/>
      <c r="BV9" s="660"/>
      <c r="BW9" s="660"/>
      <c r="BX9" s="660"/>
      <c r="BY9" s="660"/>
      <c r="BZ9" s="660"/>
      <c r="CA9" s="660"/>
      <c r="CB9" s="698"/>
      <c r="CD9" s="618" t="s">
        <v>242</v>
      </c>
      <c r="CE9" s="619"/>
      <c r="CF9" s="619"/>
      <c r="CG9" s="619"/>
      <c r="CH9" s="619"/>
      <c r="CI9" s="619"/>
      <c r="CJ9" s="619"/>
      <c r="CK9" s="619"/>
      <c r="CL9" s="619"/>
      <c r="CM9" s="619"/>
      <c r="CN9" s="619"/>
      <c r="CO9" s="619"/>
      <c r="CP9" s="619"/>
      <c r="CQ9" s="620"/>
      <c r="CR9" s="621">
        <v>727112</v>
      </c>
      <c r="CS9" s="622"/>
      <c r="CT9" s="622"/>
      <c r="CU9" s="622"/>
      <c r="CV9" s="622"/>
      <c r="CW9" s="622"/>
      <c r="CX9" s="622"/>
      <c r="CY9" s="623"/>
      <c r="CZ9" s="659">
        <v>10.4</v>
      </c>
      <c r="DA9" s="659"/>
      <c r="DB9" s="659"/>
      <c r="DC9" s="659"/>
      <c r="DD9" s="627">
        <v>126755</v>
      </c>
      <c r="DE9" s="622"/>
      <c r="DF9" s="622"/>
      <c r="DG9" s="622"/>
      <c r="DH9" s="622"/>
      <c r="DI9" s="622"/>
      <c r="DJ9" s="622"/>
      <c r="DK9" s="622"/>
      <c r="DL9" s="622"/>
      <c r="DM9" s="622"/>
      <c r="DN9" s="622"/>
      <c r="DO9" s="622"/>
      <c r="DP9" s="623"/>
      <c r="DQ9" s="627">
        <v>526844</v>
      </c>
      <c r="DR9" s="622"/>
      <c r="DS9" s="622"/>
      <c r="DT9" s="622"/>
      <c r="DU9" s="622"/>
      <c r="DV9" s="622"/>
      <c r="DW9" s="622"/>
      <c r="DX9" s="622"/>
      <c r="DY9" s="622"/>
      <c r="DZ9" s="622"/>
      <c r="EA9" s="622"/>
      <c r="EB9" s="622"/>
      <c r="EC9" s="658"/>
    </row>
    <row r="10" spans="2:143" ht="11.25" customHeight="1">
      <c r="B10" s="618" t="s">
        <v>243</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59" t="s">
        <v>226</v>
      </c>
      <c r="AA10" s="659"/>
      <c r="AB10" s="659"/>
      <c r="AC10" s="659"/>
      <c r="AD10" s="660" t="s">
        <v>226</v>
      </c>
      <c r="AE10" s="660"/>
      <c r="AF10" s="660"/>
      <c r="AG10" s="660"/>
      <c r="AH10" s="660"/>
      <c r="AI10" s="660"/>
      <c r="AJ10" s="660"/>
      <c r="AK10" s="660"/>
      <c r="AL10" s="624" t="s">
        <v>232</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11817</v>
      </c>
      <c r="BH10" s="622"/>
      <c r="BI10" s="622"/>
      <c r="BJ10" s="622"/>
      <c r="BK10" s="622"/>
      <c r="BL10" s="622"/>
      <c r="BM10" s="622"/>
      <c r="BN10" s="623"/>
      <c r="BO10" s="659">
        <v>2.2000000000000002</v>
      </c>
      <c r="BP10" s="659"/>
      <c r="BQ10" s="659"/>
      <c r="BR10" s="659"/>
      <c r="BS10" s="660" t="s">
        <v>232</v>
      </c>
      <c r="BT10" s="660"/>
      <c r="BU10" s="660"/>
      <c r="BV10" s="660"/>
      <c r="BW10" s="660"/>
      <c r="BX10" s="660"/>
      <c r="BY10" s="660"/>
      <c r="BZ10" s="660"/>
      <c r="CA10" s="660"/>
      <c r="CB10" s="698"/>
      <c r="CD10" s="618" t="s">
        <v>246</v>
      </c>
      <c r="CE10" s="619"/>
      <c r="CF10" s="619"/>
      <c r="CG10" s="619"/>
      <c r="CH10" s="619"/>
      <c r="CI10" s="619"/>
      <c r="CJ10" s="619"/>
      <c r="CK10" s="619"/>
      <c r="CL10" s="619"/>
      <c r="CM10" s="619"/>
      <c r="CN10" s="619"/>
      <c r="CO10" s="619"/>
      <c r="CP10" s="619"/>
      <c r="CQ10" s="620"/>
      <c r="CR10" s="621" t="s">
        <v>232</v>
      </c>
      <c r="CS10" s="622"/>
      <c r="CT10" s="622"/>
      <c r="CU10" s="622"/>
      <c r="CV10" s="622"/>
      <c r="CW10" s="622"/>
      <c r="CX10" s="622"/>
      <c r="CY10" s="623"/>
      <c r="CZ10" s="659" t="s">
        <v>226</v>
      </c>
      <c r="DA10" s="659"/>
      <c r="DB10" s="659"/>
      <c r="DC10" s="659"/>
      <c r="DD10" s="627" t="s">
        <v>232</v>
      </c>
      <c r="DE10" s="622"/>
      <c r="DF10" s="622"/>
      <c r="DG10" s="622"/>
      <c r="DH10" s="622"/>
      <c r="DI10" s="622"/>
      <c r="DJ10" s="622"/>
      <c r="DK10" s="622"/>
      <c r="DL10" s="622"/>
      <c r="DM10" s="622"/>
      <c r="DN10" s="622"/>
      <c r="DO10" s="622"/>
      <c r="DP10" s="623"/>
      <c r="DQ10" s="627" t="s">
        <v>226</v>
      </c>
      <c r="DR10" s="622"/>
      <c r="DS10" s="622"/>
      <c r="DT10" s="622"/>
      <c r="DU10" s="622"/>
      <c r="DV10" s="622"/>
      <c r="DW10" s="622"/>
      <c r="DX10" s="622"/>
      <c r="DY10" s="622"/>
      <c r="DZ10" s="622"/>
      <c r="EA10" s="622"/>
      <c r="EB10" s="622"/>
      <c r="EC10" s="658"/>
    </row>
    <row r="11" spans="2:143" ht="11.25" customHeight="1">
      <c r="B11" s="618" t="s">
        <v>247</v>
      </c>
      <c r="C11" s="619"/>
      <c r="D11" s="619"/>
      <c r="E11" s="619"/>
      <c r="F11" s="619"/>
      <c r="G11" s="619"/>
      <c r="H11" s="619"/>
      <c r="I11" s="619"/>
      <c r="J11" s="619"/>
      <c r="K11" s="619"/>
      <c r="L11" s="619"/>
      <c r="M11" s="619"/>
      <c r="N11" s="619"/>
      <c r="O11" s="619"/>
      <c r="P11" s="619"/>
      <c r="Q11" s="620"/>
      <c r="R11" s="621">
        <v>161738</v>
      </c>
      <c r="S11" s="622"/>
      <c r="T11" s="622"/>
      <c r="U11" s="622"/>
      <c r="V11" s="622"/>
      <c r="W11" s="622"/>
      <c r="X11" s="622"/>
      <c r="Y11" s="623"/>
      <c r="Z11" s="624">
        <v>2.2999999999999998</v>
      </c>
      <c r="AA11" s="625"/>
      <c r="AB11" s="625"/>
      <c r="AC11" s="626"/>
      <c r="AD11" s="627">
        <v>161738</v>
      </c>
      <c r="AE11" s="622"/>
      <c r="AF11" s="622"/>
      <c r="AG11" s="622"/>
      <c r="AH11" s="622"/>
      <c r="AI11" s="622"/>
      <c r="AJ11" s="622"/>
      <c r="AK11" s="623"/>
      <c r="AL11" s="624">
        <v>3.9</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11589</v>
      </c>
      <c r="BH11" s="622"/>
      <c r="BI11" s="622"/>
      <c r="BJ11" s="622"/>
      <c r="BK11" s="622"/>
      <c r="BL11" s="622"/>
      <c r="BM11" s="622"/>
      <c r="BN11" s="623"/>
      <c r="BO11" s="659">
        <v>2.1</v>
      </c>
      <c r="BP11" s="659"/>
      <c r="BQ11" s="659"/>
      <c r="BR11" s="659"/>
      <c r="BS11" s="660" t="s">
        <v>232</v>
      </c>
      <c r="BT11" s="660"/>
      <c r="BU11" s="660"/>
      <c r="BV11" s="660"/>
      <c r="BW11" s="660"/>
      <c r="BX11" s="660"/>
      <c r="BY11" s="660"/>
      <c r="BZ11" s="660"/>
      <c r="CA11" s="660"/>
      <c r="CB11" s="698"/>
      <c r="CD11" s="618" t="s">
        <v>249</v>
      </c>
      <c r="CE11" s="619"/>
      <c r="CF11" s="619"/>
      <c r="CG11" s="619"/>
      <c r="CH11" s="619"/>
      <c r="CI11" s="619"/>
      <c r="CJ11" s="619"/>
      <c r="CK11" s="619"/>
      <c r="CL11" s="619"/>
      <c r="CM11" s="619"/>
      <c r="CN11" s="619"/>
      <c r="CO11" s="619"/>
      <c r="CP11" s="619"/>
      <c r="CQ11" s="620"/>
      <c r="CR11" s="621">
        <v>935337</v>
      </c>
      <c r="CS11" s="622"/>
      <c r="CT11" s="622"/>
      <c r="CU11" s="622"/>
      <c r="CV11" s="622"/>
      <c r="CW11" s="622"/>
      <c r="CX11" s="622"/>
      <c r="CY11" s="623"/>
      <c r="CZ11" s="659">
        <v>13.4</v>
      </c>
      <c r="DA11" s="659"/>
      <c r="DB11" s="659"/>
      <c r="DC11" s="659"/>
      <c r="DD11" s="627">
        <v>305406</v>
      </c>
      <c r="DE11" s="622"/>
      <c r="DF11" s="622"/>
      <c r="DG11" s="622"/>
      <c r="DH11" s="622"/>
      <c r="DI11" s="622"/>
      <c r="DJ11" s="622"/>
      <c r="DK11" s="622"/>
      <c r="DL11" s="622"/>
      <c r="DM11" s="622"/>
      <c r="DN11" s="622"/>
      <c r="DO11" s="622"/>
      <c r="DP11" s="623"/>
      <c r="DQ11" s="627">
        <v>513652</v>
      </c>
      <c r="DR11" s="622"/>
      <c r="DS11" s="622"/>
      <c r="DT11" s="622"/>
      <c r="DU11" s="622"/>
      <c r="DV11" s="622"/>
      <c r="DW11" s="622"/>
      <c r="DX11" s="622"/>
      <c r="DY11" s="622"/>
      <c r="DZ11" s="622"/>
      <c r="EA11" s="622"/>
      <c r="EB11" s="622"/>
      <c r="EC11" s="658"/>
    </row>
    <row r="12" spans="2:143" ht="11.25" customHeight="1">
      <c r="B12" s="618" t="s">
        <v>250</v>
      </c>
      <c r="C12" s="619"/>
      <c r="D12" s="619"/>
      <c r="E12" s="619"/>
      <c r="F12" s="619"/>
      <c r="G12" s="619"/>
      <c r="H12" s="619"/>
      <c r="I12" s="619"/>
      <c r="J12" s="619"/>
      <c r="K12" s="619"/>
      <c r="L12" s="619"/>
      <c r="M12" s="619"/>
      <c r="N12" s="619"/>
      <c r="O12" s="619"/>
      <c r="P12" s="619"/>
      <c r="Q12" s="620"/>
      <c r="R12" s="621" t="s">
        <v>232</v>
      </c>
      <c r="S12" s="622"/>
      <c r="T12" s="622"/>
      <c r="U12" s="622"/>
      <c r="V12" s="622"/>
      <c r="W12" s="622"/>
      <c r="X12" s="622"/>
      <c r="Y12" s="623"/>
      <c r="Z12" s="659" t="s">
        <v>232</v>
      </c>
      <c r="AA12" s="659"/>
      <c r="AB12" s="659"/>
      <c r="AC12" s="659"/>
      <c r="AD12" s="660" t="s">
        <v>226</v>
      </c>
      <c r="AE12" s="660"/>
      <c r="AF12" s="660"/>
      <c r="AG12" s="660"/>
      <c r="AH12" s="660"/>
      <c r="AI12" s="660"/>
      <c r="AJ12" s="660"/>
      <c r="AK12" s="660"/>
      <c r="AL12" s="624" t="s">
        <v>232</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218187</v>
      </c>
      <c r="BH12" s="622"/>
      <c r="BI12" s="622"/>
      <c r="BJ12" s="622"/>
      <c r="BK12" s="622"/>
      <c r="BL12" s="622"/>
      <c r="BM12" s="622"/>
      <c r="BN12" s="623"/>
      <c r="BO12" s="659">
        <v>40.299999999999997</v>
      </c>
      <c r="BP12" s="659"/>
      <c r="BQ12" s="659"/>
      <c r="BR12" s="659"/>
      <c r="BS12" s="660" t="s">
        <v>226</v>
      </c>
      <c r="BT12" s="660"/>
      <c r="BU12" s="660"/>
      <c r="BV12" s="660"/>
      <c r="BW12" s="660"/>
      <c r="BX12" s="660"/>
      <c r="BY12" s="660"/>
      <c r="BZ12" s="660"/>
      <c r="CA12" s="660"/>
      <c r="CB12" s="698"/>
      <c r="CD12" s="618" t="s">
        <v>252</v>
      </c>
      <c r="CE12" s="619"/>
      <c r="CF12" s="619"/>
      <c r="CG12" s="619"/>
      <c r="CH12" s="619"/>
      <c r="CI12" s="619"/>
      <c r="CJ12" s="619"/>
      <c r="CK12" s="619"/>
      <c r="CL12" s="619"/>
      <c r="CM12" s="619"/>
      <c r="CN12" s="619"/>
      <c r="CO12" s="619"/>
      <c r="CP12" s="619"/>
      <c r="CQ12" s="620"/>
      <c r="CR12" s="621">
        <v>306987</v>
      </c>
      <c r="CS12" s="622"/>
      <c r="CT12" s="622"/>
      <c r="CU12" s="622"/>
      <c r="CV12" s="622"/>
      <c r="CW12" s="622"/>
      <c r="CX12" s="622"/>
      <c r="CY12" s="623"/>
      <c r="CZ12" s="659">
        <v>4.4000000000000004</v>
      </c>
      <c r="DA12" s="659"/>
      <c r="DB12" s="659"/>
      <c r="DC12" s="659"/>
      <c r="DD12" s="627">
        <v>95848</v>
      </c>
      <c r="DE12" s="622"/>
      <c r="DF12" s="622"/>
      <c r="DG12" s="622"/>
      <c r="DH12" s="622"/>
      <c r="DI12" s="622"/>
      <c r="DJ12" s="622"/>
      <c r="DK12" s="622"/>
      <c r="DL12" s="622"/>
      <c r="DM12" s="622"/>
      <c r="DN12" s="622"/>
      <c r="DO12" s="622"/>
      <c r="DP12" s="623"/>
      <c r="DQ12" s="627">
        <v>88891</v>
      </c>
      <c r="DR12" s="622"/>
      <c r="DS12" s="622"/>
      <c r="DT12" s="622"/>
      <c r="DU12" s="622"/>
      <c r="DV12" s="622"/>
      <c r="DW12" s="622"/>
      <c r="DX12" s="622"/>
      <c r="DY12" s="622"/>
      <c r="DZ12" s="622"/>
      <c r="EA12" s="622"/>
      <c r="EB12" s="622"/>
      <c r="EC12" s="658"/>
    </row>
    <row r="13" spans="2:143" ht="11.25" customHeight="1">
      <c r="B13" s="618" t="s">
        <v>253</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59" t="s">
        <v>226</v>
      </c>
      <c r="AA13" s="659"/>
      <c r="AB13" s="659"/>
      <c r="AC13" s="659"/>
      <c r="AD13" s="660" t="s">
        <v>226</v>
      </c>
      <c r="AE13" s="660"/>
      <c r="AF13" s="660"/>
      <c r="AG13" s="660"/>
      <c r="AH13" s="660"/>
      <c r="AI13" s="660"/>
      <c r="AJ13" s="660"/>
      <c r="AK13" s="660"/>
      <c r="AL13" s="624" t="s">
        <v>226</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213393</v>
      </c>
      <c r="BH13" s="622"/>
      <c r="BI13" s="622"/>
      <c r="BJ13" s="622"/>
      <c r="BK13" s="622"/>
      <c r="BL13" s="622"/>
      <c r="BM13" s="622"/>
      <c r="BN13" s="623"/>
      <c r="BO13" s="659">
        <v>39.4</v>
      </c>
      <c r="BP13" s="659"/>
      <c r="BQ13" s="659"/>
      <c r="BR13" s="659"/>
      <c r="BS13" s="660" t="s">
        <v>226</v>
      </c>
      <c r="BT13" s="660"/>
      <c r="BU13" s="660"/>
      <c r="BV13" s="660"/>
      <c r="BW13" s="660"/>
      <c r="BX13" s="660"/>
      <c r="BY13" s="660"/>
      <c r="BZ13" s="660"/>
      <c r="CA13" s="660"/>
      <c r="CB13" s="698"/>
      <c r="CD13" s="618" t="s">
        <v>255</v>
      </c>
      <c r="CE13" s="619"/>
      <c r="CF13" s="619"/>
      <c r="CG13" s="619"/>
      <c r="CH13" s="619"/>
      <c r="CI13" s="619"/>
      <c r="CJ13" s="619"/>
      <c r="CK13" s="619"/>
      <c r="CL13" s="619"/>
      <c r="CM13" s="619"/>
      <c r="CN13" s="619"/>
      <c r="CO13" s="619"/>
      <c r="CP13" s="619"/>
      <c r="CQ13" s="620"/>
      <c r="CR13" s="621">
        <v>477590</v>
      </c>
      <c r="CS13" s="622"/>
      <c r="CT13" s="622"/>
      <c r="CU13" s="622"/>
      <c r="CV13" s="622"/>
      <c r="CW13" s="622"/>
      <c r="CX13" s="622"/>
      <c r="CY13" s="623"/>
      <c r="CZ13" s="659">
        <v>6.9</v>
      </c>
      <c r="DA13" s="659"/>
      <c r="DB13" s="659"/>
      <c r="DC13" s="659"/>
      <c r="DD13" s="627">
        <v>282521</v>
      </c>
      <c r="DE13" s="622"/>
      <c r="DF13" s="622"/>
      <c r="DG13" s="622"/>
      <c r="DH13" s="622"/>
      <c r="DI13" s="622"/>
      <c r="DJ13" s="622"/>
      <c r="DK13" s="622"/>
      <c r="DL13" s="622"/>
      <c r="DM13" s="622"/>
      <c r="DN13" s="622"/>
      <c r="DO13" s="622"/>
      <c r="DP13" s="623"/>
      <c r="DQ13" s="627">
        <v>166488</v>
      </c>
      <c r="DR13" s="622"/>
      <c r="DS13" s="622"/>
      <c r="DT13" s="622"/>
      <c r="DU13" s="622"/>
      <c r="DV13" s="622"/>
      <c r="DW13" s="622"/>
      <c r="DX13" s="622"/>
      <c r="DY13" s="622"/>
      <c r="DZ13" s="622"/>
      <c r="EA13" s="622"/>
      <c r="EB13" s="622"/>
      <c r="EC13" s="658"/>
    </row>
    <row r="14" spans="2:143" ht="11.25" customHeight="1">
      <c r="B14" s="618" t="s">
        <v>256</v>
      </c>
      <c r="C14" s="619"/>
      <c r="D14" s="619"/>
      <c r="E14" s="619"/>
      <c r="F14" s="619"/>
      <c r="G14" s="619"/>
      <c r="H14" s="619"/>
      <c r="I14" s="619"/>
      <c r="J14" s="619"/>
      <c r="K14" s="619"/>
      <c r="L14" s="619"/>
      <c r="M14" s="619"/>
      <c r="N14" s="619"/>
      <c r="O14" s="619"/>
      <c r="P14" s="619"/>
      <c r="Q14" s="620"/>
      <c r="R14" s="621" t="s">
        <v>226</v>
      </c>
      <c r="S14" s="622"/>
      <c r="T14" s="622"/>
      <c r="U14" s="622"/>
      <c r="V14" s="622"/>
      <c r="W14" s="622"/>
      <c r="X14" s="622"/>
      <c r="Y14" s="623"/>
      <c r="Z14" s="659" t="s">
        <v>232</v>
      </c>
      <c r="AA14" s="659"/>
      <c r="AB14" s="659"/>
      <c r="AC14" s="659"/>
      <c r="AD14" s="660" t="s">
        <v>232</v>
      </c>
      <c r="AE14" s="660"/>
      <c r="AF14" s="660"/>
      <c r="AG14" s="660"/>
      <c r="AH14" s="660"/>
      <c r="AI14" s="660"/>
      <c r="AJ14" s="660"/>
      <c r="AK14" s="660"/>
      <c r="AL14" s="624" t="s">
        <v>244</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36234</v>
      </c>
      <c r="BH14" s="622"/>
      <c r="BI14" s="622"/>
      <c r="BJ14" s="622"/>
      <c r="BK14" s="622"/>
      <c r="BL14" s="622"/>
      <c r="BM14" s="622"/>
      <c r="BN14" s="623"/>
      <c r="BO14" s="659">
        <v>6.7</v>
      </c>
      <c r="BP14" s="659"/>
      <c r="BQ14" s="659"/>
      <c r="BR14" s="659"/>
      <c r="BS14" s="660" t="s">
        <v>226</v>
      </c>
      <c r="BT14" s="660"/>
      <c r="BU14" s="660"/>
      <c r="BV14" s="660"/>
      <c r="BW14" s="660"/>
      <c r="BX14" s="660"/>
      <c r="BY14" s="660"/>
      <c r="BZ14" s="660"/>
      <c r="CA14" s="660"/>
      <c r="CB14" s="698"/>
      <c r="CD14" s="618" t="s">
        <v>258</v>
      </c>
      <c r="CE14" s="619"/>
      <c r="CF14" s="619"/>
      <c r="CG14" s="619"/>
      <c r="CH14" s="619"/>
      <c r="CI14" s="619"/>
      <c r="CJ14" s="619"/>
      <c r="CK14" s="619"/>
      <c r="CL14" s="619"/>
      <c r="CM14" s="619"/>
      <c r="CN14" s="619"/>
      <c r="CO14" s="619"/>
      <c r="CP14" s="619"/>
      <c r="CQ14" s="620"/>
      <c r="CR14" s="621">
        <v>209752</v>
      </c>
      <c r="CS14" s="622"/>
      <c r="CT14" s="622"/>
      <c r="CU14" s="622"/>
      <c r="CV14" s="622"/>
      <c r="CW14" s="622"/>
      <c r="CX14" s="622"/>
      <c r="CY14" s="623"/>
      <c r="CZ14" s="659">
        <v>3</v>
      </c>
      <c r="DA14" s="659"/>
      <c r="DB14" s="659"/>
      <c r="DC14" s="659"/>
      <c r="DD14" s="627">
        <v>35310</v>
      </c>
      <c r="DE14" s="622"/>
      <c r="DF14" s="622"/>
      <c r="DG14" s="622"/>
      <c r="DH14" s="622"/>
      <c r="DI14" s="622"/>
      <c r="DJ14" s="622"/>
      <c r="DK14" s="622"/>
      <c r="DL14" s="622"/>
      <c r="DM14" s="622"/>
      <c r="DN14" s="622"/>
      <c r="DO14" s="622"/>
      <c r="DP14" s="623"/>
      <c r="DQ14" s="627">
        <v>160154</v>
      </c>
      <c r="DR14" s="622"/>
      <c r="DS14" s="622"/>
      <c r="DT14" s="622"/>
      <c r="DU14" s="622"/>
      <c r="DV14" s="622"/>
      <c r="DW14" s="622"/>
      <c r="DX14" s="622"/>
      <c r="DY14" s="622"/>
      <c r="DZ14" s="622"/>
      <c r="EA14" s="622"/>
      <c r="EB14" s="622"/>
      <c r="EC14" s="658"/>
    </row>
    <row r="15" spans="2:143" ht="11.25" customHeight="1">
      <c r="B15" s="618" t="s">
        <v>259</v>
      </c>
      <c r="C15" s="619"/>
      <c r="D15" s="619"/>
      <c r="E15" s="619"/>
      <c r="F15" s="619"/>
      <c r="G15" s="619"/>
      <c r="H15" s="619"/>
      <c r="I15" s="619"/>
      <c r="J15" s="619"/>
      <c r="K15" s="619"/>
      <c r="L15" s="619"/>
      <c r="M15" s="619"/>
      <c r="N15" s="619"/>
      <c r="O15" s="619"/>
      <c r="P15" s="619"/>
      <c r="Q15" s="620"/>
      <c r="R15" s="621" t="s">
        <v>226</v>
      </c>
      <c r="S15" s="622"/>
      <c r="T15" s="622"/>
      <c r="U15" s="622"/>
      <c r="V15" s="622"/>
      <c r="W15" s="622"/>
      <c r="X15" s="622"/>
      <c r="Y15" s="623"/>
      <c r="Z15" s="659" t="s">
        <v>226</v>
      </c>
      <c r="AA15" s="659"/>
      <c r="AB15" s="659"/>
      <c r="AC15" s="659"/>
      <c r="AD15" s="660" t="s">
        <v>232</v>
      </c>
      <c r="AE15" s="660"/>
      <c r="AF15" s="660"/>
      <c r="AG15" s="660"/>
      <c r="AH15" s="660"/>
      <c r="AI15" s="660"/>
      <c r="AJ15" s="660"/>
      <c r="AK15" s="660"/>
      <c r="AL15" s="624" t="s">
        <v>232</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66007</v>
      </c>
      <c r="BH15" s="622"/>
      <c r="BI15" s="622"/>
      <c r="BJ15" s="622"/>
      <c r="BK15" s="622"/>
      <c r="BL15" s="622"/>
      <c r="BM15" s="622"/>
      <c r="BN15" s="623"/>
      <c r="BO15" s="659">
        <v>12.2</v>
      </c>
      <c r="BP15" s="659"/>
      <c r="BQ15" s="659"/>
      <c r="BR15" s="659"/>
      <c r="BS15" s="660" t="s">
        <v>226</v>
      </c>
      <c r="BT15" s="660"/>
      <c r="BU15" s="660"/>
      <c r="BV15" s="660"/>
      <c r="BW15" s="660"/>
      <c r="BX15" s="660"/>
      <c r="BY15" s="660"/>
      <c r="BZ15" s="660"/>
      <c r="CA15" s="660"/>
      <c r="CB15" s="698"/>
      <c r="CD15" s="618" t="s">
        <v>261</v>
      </c>
      <c r="CE15" s="619"/>
      <c r="CF15" s="619"/>
      <c r="CG15" s="619"/>
      <c r="CH15" s="619"/>
      <c r="CI15" s="619"/>
      <c r="CJ15" s="619"/>
      <c r="CK15" s="619"/>
      <c r="CL15" s="619"/>
      <c r="CM15" s="619"/>
      <c r="CN15" s="619"/>
      <c r="CO15" s="619"/>
      <c r="CP15" s="619"/>
      <c r="CQ15" s="620"/>
      <c r="CR15" s="621">
        <v>679128</v>
      </c>
      <c r="CS15" s="622"/>
      <c r="CT15" s="622"/>
      <c r="CU15" s="622"/>
      <c r="CV15" s="622"/>
      <c r="CW15" s="622"/>
      <c r="CX15" s="622"/>
      <c r="CY15" s="623"/>
      <c r="CZ15" s="659">
        <v>9.8000000000000007</v>
      </c>
      <c r="DA15" s="659"/>
      <c r="DB15" s="659"/>
      <c r="DC15" s="659"/>
      <c r="DD15" s="627">
        <v>8802</v>
      </c>
      <c r="DE15" s="622"/>
      <c r="DF15" s="622"/>
      <c r="DG15" s="622"/>
      <c r="DH15" s="622"/>
      <c r="DI15" s="622"/>
      <c r="DJ15" s="622"/>
      <c r="DK15" s="622"/>
      <c r="DL15" s="622"/>
      <c r="DM15" s="622"/>
      <c r="DN15" s="622"/>
      <c r="DO15" s="622"/>
      <c r="DP15" s="623"/>
      <c r="DQ15" s="627">
        <v>563673</v>
      </c>
      <c r="DR15" s="622"/>
      <c r="DS15" s="622"/>
      <c r="DT15" s="622"/>
      <c r="DU15" s="622"/>
      <c r="DV15" s="622"/>
      <c r="DW15" s="622"/>
      <c r="DX15" s="622"/>
      <c r="DY15" s="622"/>
      <c r="DZ15" s="622"/>
      <c r="EA15" s="622"/>
      <c r="EB15" s="622"/>
      <c r="EC15" s="658"/>
    </row>
    <row r="16" spans="2:143" ht="11.25" customHeight="1">
      <c r="B16" s="618" t="s">
        <v>262</v>
      </c>
      <c r="C16" s="619"/>
      <c r="D16" s="619"/>
      <c r="E16" s="619"/>
      <c r="F16" s="619"/>
      <c r="G16" s="619"/>
      <c r="H16" s="619"/>
      <c r="I16" s="619"/>
      <c r="J16" s="619"/>
      <c r="K16" s="619"/>
      <c r="L16" s="619"/>
      <c r="M16" s="619"/>
      <c r="N16" s="619"/>
      <c r="O16" s="619"/>
      <c r="P16" s="619"/>
      <c r="Q16" s="620"/>
      <c r="R16" s="621">
        <v>2631</v>
      </c>
      <c r="S16" s="622"/>
      <c r="T16" s="622"/>
      <c r="U16" s="622"/>
      <c r="V16" s="622"/>
      <c r="W16" s="622"/>
      <c r="X16" s="622"/>
      <c r="Y16" s="623"/>
      <c r="Z16" s="659">
        <v>0</v>
      </c>
      <c r="AA16" s="659"/>
      <c r="AB16" s="659"/>
      <c r="AC16" s="659"/>
      <c r="AD16" s="660">
        <v>2631</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226</v>
      </c>
      <c r="BH16" s="622"/>
      <c r="BI16" s="622"/>
      <c r="BJ16" s="622"/>
      <c r="BK16" s="622"/>
      <c r="BL16" s="622"/>
      <c r="BM16" s="622"/>
      <c r="BN16" s="623"/>
      <c r="BO16" s="659" t="s">
        <v>232</v>
      </c>
      <c r="BP16" s="659"/>
      <c r="BQ16" s="659"/>
      <c r="BR16" s="659"/>
      <c r="BS16" s="660" t="s">
        <v>232</v>
      </c>
      <c r="BT16" s="660"/>
      <c r="BU16" s="660"/>
      <c r="BV16" s="660"/>
      <c r="BW16" s="660"/>
      <c r="BX16" s="660"/>
      <c r="BY16" s="660"/>
      <c r="BZ16" s="660"/>
      <c r="CA16" s="660"/>
      <c r="CB16" s="698"/>
      <c r="CD16" s="618" t="s">
        <v>264</v>
      </c>
      <c r="CE16" s="619"/>
      <c r="CF16" s="619"/>
      <c r="CG16" s="619"/>
      <c r="CH16" s="619"/>
      <c r="CI16" s="619"/>
      <c r="CJ16" s="619"/>
      <c r="CK16" s="619"/>
      <c r="CL16" s="619"/>
      <c r="CM16" s="619"/>
      <c r="CN16" s="619"/>
      <c r="CO16" s="619"/>
      <c r="CP16" s="619"/>
      <c r="CQ16" s="620"/>
      <c r="CR16" s="621" t="s">
        <v>232</v>
      </c>
      <c r="CS16" s="622"/>
      <c r="CT16" s="622"/>
      <c r="CU16" s="622"/>
      <c r="CV16" s="622"/>
      <c r="CW16" s="622"/>
      <c r="CX16" s="622"/>
      <c r="CY16" s="623"/>
      <c r="CZ16" s="659" t="s">
        <v>232</v>
      </c>
      <c r="DA16" s="659"/>
      <c r="DB16" s="659"/>
      <c r="DC16" s="659"/>
      <c r="DD16" s="627" t="s">
        <v>232</v>
      </c>
      <c r="DE16" s="622"/>
      <c r="DF16" s="622"/>
      <c r="DG16" s="622"/>
      <c r="DH16" s="622"/>
      <c r="DI16" s="622"/>
      <c r="DJ16" s="622"/>
      <c r="DK16" s="622"/>
      <c r="DL16" s="622"/>
      <c r="DM16" s="622"/>
      <c r="DN16" s="622"/>
      <c r="DO16" s="622"/>
      <c r="DP16" s="623"/>
      <c r="DQ16" s="627" t="s">
        <v>226</v>
      </c>
      <c r="DR16" s="622"/>
      <c r="DS16" s="622"/>
      <c r="DT16" s="622"/>
      <c r="DU16" s="622"/>
      <c r="DV16" s="622"/>
      <c r="DW16" s="622"/>
      <c r="DX16" s="622"/>
      <c r="DY16" s="622"/>
      <c r="DZ16" s="622"/>
      <c r="EA16" s="622"/>
      <c r="EB16" s="622"/>
      <c r="EC16" s="658"/>
    </row>
    <row r="17" spans="2:133" ht="11.25" customHeight="1">
      <c r="B17" s="618" t="s">
        <v>265</v>
      </c>
      <c r="C17" s="619"/>
      <c r="D17" s="619"/>
      <c r="E17" s="619"/>
      <c r="F17" s="619"/>
      <c r="G17" s="619"/>
      <c r="H17" s="619"/>
      <c r="I17" s="619"/>
      <c r="J17" s="619"/>
      <c r="K17" s="619"/>
      <c r="L17" s="619"/>
      <c r="M17" s="619"/>
      <c r="N17" s="619"/>
      <c r="O17" s="619"/>
      <c r="P17" s="619"/>
      <c r="Q17" s="620"/>
      <c r="R17" s="621">
        <v>7841</v>
      </c>
      <c r="S17" s="622"/>
      <c r="T17" s="622"/>
      <c r="U17" s="622"/>
      <c r="V17" s="622"/>
      <c r="W17" s="622"/>
      <c r="X17" s="622"/>
      <c r="Y17" s="623"/>
      <c r="Z17" s="659">
        <v>0.1</v>
      </c>
      <c r="AA17" s="659"/>
      <c r="AB17" s="659"/>
      <c r="AC17" s="659"/>
      <c r="AD17" s="660">
        <v>7841</v>
      </c>
      <c r="AE17" s="660"/>
      <c r="AF17" s="660"/>
      <c r="AG17" s="660"/>
      <c r="AH17" s="660"/>
      <c r="AI17" s="660"/>
      <c r="AJ17" s="660"/>
      <c r="AK17" s="660"/>
      <c r="AL17" s="624">
        <v>0.2</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226</v>
      </c>
      <c r="BP17" s="659"/>
      <c r="BQ17" s="659"/>
      <c r="BR17" s="659"/>
      <c r="BS17" s="660" t="s">
        <v>232</v>
      </c>
      <c r="BT17" s="660"/>
      <c r="BU17" s="660"/>
      <c r="BV17" s="660"/>
      <c r="BW17" s="660"/>
      <c r="BX17" s="660"/>
      <c r="BY17" s="660"/>
      <c r="BZ17" s="660"/>
      <c r="CA17" s="660"/>
      <c r="CB17" s="698"/>
      <c r="CD17" s="618" t="s">
        <v>267</v>
      </c>
      <c r="CE17" s="619"/>
      <c r="CF17" s="619"/>
      <c r="CG17" s="619"/>
      <c r="CH17" s="619"/>
      <c r="CI17" s="619"/>
      <c r="CJ17" s="619"/>
      <c r="CK17" s="619"/>
      <c r="CL17" s="619"/>
      <c r="CM17" s="619"/>
      <c r="CN17" s="619"/>
      <c r="CO17" s="619"/>
      <c r="CP17" s="619"/>
      <c r="CQ17" s="620"/>
      <c r="CR17" s="621">
        <v>838333</v>
      </c>
      <c r="CS17" s="622"/>
      <c r="CT17" s="622"/>
      <c r="CU17" s="622"/>
      <c r="CV17" s="622"/>
      <c r="CW17" s="622"/>
      <c r="CX17" s="622"/>
      <c r="CY17" s="623"/>
      <c r="CZ17" s="659">
        <v>12</v>
      </c>
      <c r="DA17" s="659"/>
      <c r="DB17" s="659"/>
      <c r="DC17" s="659"/>
      <c r="DD17" s="627" t="s">
        <v>232</v>
      </c>
      <c r="DE17" s="622"/>
      <c r="DF17" s="622"/>
      <c r="DG17" s="622"/>
      <c r="DH17" s="622"/>
      <c r="DI17" s="622"/>
      <c r="DJ17" s="622"/>
      <c r="DK17" s="622"/>
      <c r="DL17" s="622"/>
      <c r="DM17" s="622"/>
      <c r="DN17" s="622"/>
      <c r="DO17" s="622"/>
      <c r="DP17" s="623"/>
      <c r="DQ17" s="627">
        <v>799199</v>
      </c>
      <c r="DR17" s="622"/>
      <c r="DS17" s="622"/>
      <c r="DT17" s="622"/>
      <c r="DU17" s="622"/>
      <c r="DV17" s="622"/>
      <c r="DW17" s="622"/>
      <c r="DX17" s="622"/>
      <c r="DY17" s="622"/>
      <c r="DZ17" s="622"/>
      <c r="EA17" s="622"/>
      <c r="EB17" s="622"/>
      <c r="EC17" s="658"/>
    </row>
    <row r="18" spans="2:133" ht="11.25" customHeight="1">
      <c r="B18" s="618" t="s">
        <v>268</v>
      </c>
      <c r="C18" s="619"/>
      <c r="D18" s="619"/>
      <c r="E18" s="619"/>
      <c r="F18" s="619"/>
      <c r="G18" s="619"/>
      <c r="H18" s="619"/>
      <c r="I18" s="619"/>
      <c r="J18" s="619"/>
      <c r="K18" s="619"/>
      <c r="L18" s="619"/>
      <c r="M18" s="619"/>
      <c r="N18" s="619"/>
      <c r="O18" s="619"/>
      <c r="P18" s="619"/>
      <c r="Q18" s="620"/>
      <c r="R18" s="621">
        <v>1332</v>
      </c>
      <c r="S18" s="622"/>
      <c r="T18" s="622"/>
      <c r="U18" s="622"/>
      <c r="V18" s="622"/>
      <c r="W18" s="622"/>
      <c r="X18" s="622"/>
      <c r="Y18" s="623"/>
      <c r="Z18" s="659">
        <v>0</v>
      </c>
      <c r="AA18" s="659"/>
      <c r="AB18" s="659"/>
      <c r="AC18" s="659"/>
      <c r="AD18" s="660">
        <v>1332</v>
      </c>
      <c r="AE18" s="660"/>
      <c r="AF18" s="660"/>
      <c r="AG18" s="660"/>
      <c r="AH18" s="660"/>
      <c r="AI18" s="660"/>
      <c r="AJ18" s="660"/>
      <c r="AK18" s="660"/>
      <c r="AL18" s="624">
        <v>0</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226</v>
      </c>
      <c r="BH18" s="622"/>
      <c r="BI18" s="622"/>
      <c r="BJ18" s="622"/>
      <c r="BK18" s="622"/>
      <c r="BL18" s="622"/>
      <c r="BM18" s="622"/>
      <c r="BN18" s="623"/>
      <c r="BO18" s="659" t="s">
        <v>232</v>
      </c>
      <c r="BP18" s="659"/>
      <c r="BQ18" s="659"/>
      <c r="BR18" s="659"/>
      <c r="BS18" s="660" t="s">
        <v>244</v>
      </c>
      <c r="BT18" s="660"/>
      <c r="BU18" s="660"/>
      <c r="BV18" s="660"/>
      <c r="BW18" s="660"/>
      <c r="BX18" s="660"/>
      <c r="BY18" s="660"/>
      <c r="BZ18" s="660"/>
      <c r="CA18" s="660"/>
      <c r="CB18" s="698"/>
      <c r="CD18" s="618" t="s">
        <v>270</v>
      </c>
      <c r="CE18" s="619"/>
      <c r="CF18" s="619"/>
      <c r="CG18" s="619"/>
      <c r="CH18" s="619"/>
      <c r="CI18" s="619"/>
      <c r="CJ18" s="619"/>
      <c r="CK18" s="619"/>
      <c r="CL18" s="619"/>
      <c r="CM18" s="619"/>
      <c r="CN18" s="619"/>
      <c r="CO18" s="619"/>
      <c r="CP18" s="619"/>
      <c r="CQ18" s="620"/>
      <c r="CR18" s="621" t="s">
        <v>244</v>
      </c>
      <c r="CS18" s="622"/>
      <c r="CT18" s="622"/>
      <c r="CU18" s="622"/>
      <c r="CV18" s="622"/>
      <c r="CW18" s="622"/>
      <c r="CX18" s="622"/>
      <c r="CY18" s="623"/>
      <c r="CZ18" s="659" t="s">
        <v>232</v>
      </c>
      <c r="DA18" s="659"/>
      <c r="DB18" s="659"/>
      <c r="DC18" s="659"/>
      <c r="DD18" s="627" t="s">
        <v>226</v>
      </c>
      <c r="DE18" s="622"/>
      <c r="DF18" s="622"/>
      <c r="DG18" s="622"/>
      <c r="DH18" s="622"/>
      <c r="DI18" s="622"/>
      <c r="DJ18" s="622"/>
      <c r="DK18" s="622"/>
      <c r="DL18" s="622"/>
      <c r="DM18" s="622"/>
      <c r="DN18" s="622"/>
      <c r="DO18" s="622"/>
      <c r="DP18" s="623"/>
      <c r="DQ18" s="627" t="s">
        <v>232</v>
      </c>
      <c r="DR18" s="622"/>
      <c r="DS18" s="622"/>
      <c r="DT18" s="622"/>
      <c r="DU18" s="622"/>
      <c r="DV18" s="622"/>
      <c r="DW18" s="622"/>
      <c r="DX18" s="622"/>
      <c r="DY18" s="622"/>
      <c r="DZ18" s="622"/>
      <c r="EA18" s="622"/>
      <c r="EB18" s="622"/>
      <c r="EC18" s="658"/>
    </row>
    <row r="19" spans="2:133" ht="11.25" customHeight="1">
      <c r="B19" s="618" t="s">
        <v>271</v>
      </c>
      <c r="C19" s="619"/>
      <c r="D19" s="619"/>
      <c r="E19" s="619"/>
      <c r="F19" s="619"/>
      <c r="G19" s="619"/>
      <c r="H19" s="619"/>
      <c r="I19" s="619"/>
      <c r="J19" s="619"/>
      <c r="K19" s="619"/>
      <c r="L19" s="619"/>
      <c r="M19" s="619"/>
      <c r="N19" s="619"/>
      <c r="O19" s="619"/>
      <c r="P19" s="619"/>
      <c r="Q19" s="620"/>
      <c r="R19" s="621">
        <v>1332</v>
      </c>
      <c r="S19" s="622"/>
      <c r="T19" s="622"/>
      <c r="U19" s="622"/>
      <c r="V19" s="622"/>
      <c r="W19" s="622"/>
      <c r="X19" s="622"/>
      <c r="Y19" s="623"/>
      <c r="Z19" s="659">
        <v>0</v>
      </c>
      <c r="AA19" s="659"/>
      <c r="AB19" s="659"/>
      <c r="AC19" s="659"/>
      <c r="AD19" s="660">
        <v>1332</v>
      </c>
      <c r="AE19" s="660"/>
      <c r="AF19" s="660"/>
      <c r="AG19" s="660"/>
      <c r="AH19" s="660"/>
      <c r="AI19" s="660"/>
      <c r="AJ19" s="660"/>
      <c r="AK19" s="660"/>
      <c r="AL19" s="624">
        <v>0</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226</v>
      </c>
      <c r="BH19" s="622"/>
      <c r="BI19" s="622"/>
      <c r="BJ19" s="622"/>
      <c r="BK19" s="622"/>
      <c r="BL19" s="622"/>
      <c r="BM19" s="622"/>
      <c r="BN19" s="623"/>
      <c r="BO19" s="659" t="s">
        <v>226</v>
      </c>
      <c r="BP19" s="659"/>
      <c r="BQ19" s="659"/>
      <c r="BR19" s="659"/>
      <c r="BS19" s="660" t="s">
        <v>226</v>
      </c>
      <c r="BT19" s="660"/>
      <c r="BU19" s="660"/>
      <c r="BV19" s="660"/>
      <c r="BW19" s="660"/>
      <c r="BX19" s="660"/>
      <c r="BY19" s="660"/>
      <c r="BZ19" s="660"/>
      <c r="CA19" s="660"/>
      <c r="CB19" s="698"/>
      <c r="CD19" s="618" t="s">
        <v>273</v>
      </c>
      <c r="CE19" s="619"/>
      <c r="CF19" s="619"/>
      <c r="CG19" s="619"/>
      <c r="CH19" s="619"/>
      <c r="CI19" s="619"/>
      <c r="CJ19" s="619"/>
      <c r="CK19" s="619"/>
      <c r="CL19" s="619"/>
      <c r="CM19" s="619"/>
      <c r="CN19" s="619"/>
      <c r="CO19" s="619"/>
      <c r="CP19" s="619"/>
      <c r="CQ19" s="620"/>
      <c r="CR19" s="621" t="s">
        <v>232</v>
      </c>
      <c r="CS19" s="622"/>
      <c r="CT19" s="622"/>
      <c r="CU19" s="622"/>
      <c r="CV19" s="622"/>
      <c r="CW19" s="622"/>
      <c r="CX19" s="622"/>
      <c r="CY19" s="623"/>
      <c r="CZ19" s="659" t="s">
        <v>232</v>
      </c>
      <c r="DA19" s="659"/>
      <c r="DB19" s="659"/>
      <c r="DC19" s="659"/>
      <c r="DD19" s="627" t="s">
        <v>226</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c r="B20" s="688" t="s">
        <v>274</v>
      </c>
      <c r="C20" s="689"/>
      <c r="D20" s="689"/>
      <c r="E20" s="689"/>
      <c r="F20" s="689"/>
      <c r="G20" s="689"/>
      <c r="H20" s="689"/>
      <c r="I20" s="689"/>
      <c r="J20" s="689"/>
      <c r="K20" s="689"/>
      <c r="L20" s="689"/>
      <c r="M20" s="689"/>
      <c r="N20" s="689"/>
      <c r="O20" s="689"/>
      <c r="P20" s="689"/>
      <c r="Q20" s="690"/>
      <c r="R20" s="621" t="s">
        <v>232</v>
      </c>
      <c r="S20" s="622"/>
      <c r="T20" s="622"/>
      <c r="U20" s="622"/>
      <c r="V20" s="622"/>
      <c r="W20" s="622"/>
      <c r="X20" s="622"/>
      <c r="Y20" s="623"/>
      <c r="Z20" s="659" t="s">
        <v>226</v>
      </c>
      <c r="AA20" s="659"/>
      <c r="AB20" s="659"/>
      <c r="AC20" s="659"/>
      <c r="AD20" s="660" t="s">
        <v>232</v>
      </c>
      <c r="AE20" s="660"/>
      <c r="AF20" s="660"/>
      <c r="AG20" s="660"/>
      <c r="AH20" s="660"/>
      <c r="AI20" s="660"/>
      <c r="AJ20" s="660"/>
      <c r="AK20" s="660"/>
      <c r="AL20" s="624" t="s">
        <v>226</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232</v>
      </c>
      <c r="BH20" s="622"/>
      <c r="BI20" s="622"/>
      <c r="BJ20" s="622"/>
      <c r="BK20" s="622"/>
      <c r="BL20" s="622"/>
      <c r="BM20" s="622"/>
      <c r="BN20" s="623"/>
      <c r="BO20" s="659" t="s">
        <v>244</v>
      </c>
      <c r="BP20" s="659"/>
      <c r="BQ20" s="659"/>
      <c r="BR20" s="659"/>
      <c r="BS20" s="660" t="s">
        <v>232</v>
      </c>
      <c r="BT20" s="660"/>
      <c r="BU20" s="660"/>
      <c r="BV20" s="660"/>
      <c r="BW20" s="660"/>
      <c r="BX20" s="660"/>
      <c r="BY20" s="660"/>
      <c r="BZ20" s="660"/>
      <c r="CA20" s="660"/>
      <c r="CB20" s="698"/>
      <c r="CD20" s="618" t="s">
        <v>276</v>
      </c>
      <c r="CE20" s="619"/>
      <c r="CF20" s="619"/>
      <c r="CG20" s="619"/>
      <c r="CH20" s="619"/>
      <c r="CI20" s="619"/>
      <c r="CJ20" s="619"/>
      <c r="CK20" s="619"/>
      <c r="CL20" s="619"/>
      <c r="CM20" s="619"/>
      <c r="CN20" s="619"/>
      <c r="CO20" s="619"/>
      <c r="CP20" s="619"/>
      <c r="CQ20" s="620"/>
      <c r="CR20" s="621">
        <v>6963918</v>
      </c>
      <c r="CS20" s="622"/>
      <c r="CT20" s="622"/>
      <c r="CU20" s="622"/>
      <c r="CV20" s="622"/>
      <c r="CW20" s="622"/>
      <c r="CX20" s="622"/>
      <c r="CY20" s="623"/>
      <c r="CZ20" s="659">
        <v>100</v>
      </c>
      <c r="DA20" s="659"/>
      <c r="DB20" s="659"/>
      <c r="DC20" s="659"/>
      <c r="DD20" s="627">
        <v>960321</v>
      </c>
      <c r="DE20" s="622"/>
      <c r="DF20" s="622"/>
      <c r="DG20" s="622"/>
      <c r="DH20" s="622"/>
      <c r="DI20" s="622"/>
      <c r="DJ20" s="622"/>
      <c r="DK20" s="622"/>
      <c r="DL20" s="622"/>
      <c r="DM20" s="622"/>
      <c r="DN20" s="622"/>
      <c r="DO20" s="622"/>
      <c r="DP20" s="623"/>
      <c r="DQ20" s="627">
        <v>4659080</v>
      </c>
      <c r="DR20" s="622"/>
      <c r="DS20" s="622"/>
      <c r="DT20" s="622"/>
      <c r="DU20" s="622"/>
      <c r="DV20" s="622"/>
      <c r="DW20" s="622"/>
      <c r="DX20" s="622"/>
      <c r="DY20" s="622"/>
      <c r="DZ20" s="622"/>
      <c r="EA20" s="622"/>
      <c r="EB20" s="622"/>
      <c r="EC20" s="658"/>
    </row>
    <row r="21" spans="2:133" ht="11.25" customHeight="1">
      <c r="B21" s="618" t="s">
        <v>277</v>
      </c>
      <c r="C21" s="619"/>
      <c r="D21" s="619"/>
      <c r="E21" s="619"/>
      <c r="F21" s="619"/>
      <c r="G21" s="619"/>
      <c r="H21" s="619"/>
      <c r="I21" s="619"/>
      <c r="J21" s="619"/>
      <c r="K21" s="619"/>
      <c r="L21" s="619"/>
      <c r="M21" s="619"/>
      <c r="N21" s="619"/>
      <c r="O21" s="619"/>
      <c r="P21" s="619"/>
      <c r="Q21" s="620"/>
      <c r="R21" s="621">
        <v>3494526</v>
      </c>
      <c r="S21" s="622"/>
      <c r="T21" s="622"/>
      <c r="U21" s="622"/>
      <c r="V21" s="622"/>
      <c r="W21" s="622"/>
      <c r="X21" s="622"/>
      <c r="Y21" s="623"/>
      <c r="Z21" s="659">
        <v>48.9</v>
      </c>
      <c r="AA21" s="659"/>
      <c r="AB21" s="659"/>
      <c r="AC21" s="659"/>
      <c r="AD21" s="660">
        <v>3284727</v>
      </c>
      <c r="AE21" s="660"/>
      <c r="AF21" s="660"/>
      <c r="AG21" s="660"/>
      <c r="AH21" s="660"/>
      <c r="AI21" s="660"/>
      <c r="AJ21" s="660"/>
      <c r="AK21" s="660"/>
      <c r="AL21" s="624">
        <v>80.2</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226</v>
      </c>
      <c r="BH21" s="622"/>
      <c r="BI21" s="622"/>
      <c r="BJ21" s="622"/>
      <c r="BK21" s="622"/>
      <c r="BL21" s="622"/>
      <c r="BM21" s="622"/>
      <c r="BN21" s="623"/>
      <c r="BO21" s="659" t="s">
        <v>226</v>
      </c>
      <c r="BP21" s="659"/>
      <c r="BQ21" s="659"/>
      <c r="BR21" s="659"/>
      <c r="BS21" s="660" t="s">
        <v>232</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279</v>
      </c>
      <c r="C22" s="619"/>
      <c r="D22" s="619"/>
      <c r="E22" s="619"/>
      <c r="F22" s="619"/>
      <c r="G22" s="619"/>
      <c r="H22" s="619"/>
      <c r="I22" s="619"/>
      <c r="J22" s="619"/>
      <c r="K22" s="619"/>
      <c r="L22" s="619"/>
      <c r="M22" s="619"/>
      <c r="N22" s="619"/>
      <c r="O22" s="619"/>
      <c r="P22" s="619"/>
      <c r="Q22" s="620"/>
      <c r="R22" s="621">
        <v>3284727</v>
      </c>
      <c r="S22" s="622"/>
      <c r="T22" s="622"/>
      <c r="U22" s="622"/>
      <c r="V22" s="622"/>
      <c r="W22" s="622"/>
      <c r="X22" s="622"/>
      <c r="Y22" s="623"/>
      <c r="Z22" s="659">
        <v>46</v>
      </c>
      <c r="AA22" s="659"/>
      <c r="AB22" s="659"/>
      <c r="AC22" s="659"/>
      <c r="AD22" s="660">
        <v>3284727</v>
      </c>
      <c r="AE22" s="660"/>
      <c r="AF22" s="660"/>
      <c r="AG22" s="660"/>
      <c r="AH22" s="660"/>
      <c r="AI22" s="660"/>
      <c r="AJ22" s="660"/>
      <c r="AK22" s="660"/>
      <c r="AL22" s="624">
        <v>80.2</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226</v>
      </c>
      <c r="BH22" s="622"/>
      <c r="BI22" s="622"/>
      <c r="BJ22" s="622"/>
      <c r="BK22" s="622"/>
      <c r="BL22" s="622"/>
      <c r="BM22" s="622"/>
      <c r="BN22" s="623"/>
      <c r="BO22" s="659" t="s">
        <v>232</v>
      </c>
      <c r="BP22" s="659"/>
      <c r="BQ22" s="659"/>
      <c r="BR22" s="659"/>
      <c r="BS22" s="660" t="s">
        <v>226</v>
      </c>
      <c r="BT22" s="660"/>
      <c r="BU22" s="660"/>
      <c r="BV22" s="660"/>
      <c r="BW22" s="660"/>
      <c r="BX22" s="660"/>
      <c r="BY22" s="660"/>
      <c r="BZ22" s="660"/>
      <c r="CA22" s="660"/>
      <c r="CB22" s="698"/>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282</v>
      </c>
      <c r="C23" s="619"/>
      <c r="D23" s="619"/>
      <c r="E23" s="619"/>
      <c r="F23" s="619"/>
      <c r="G23" s="619"/>
      <c r="H23" s="619"/>
      <c r="I23" s="619"/>
      <c r="J23" s="619"/>
      <c r="K23" s="619"/>
      <c r="L23" s="619"/>
      <c r="M23" s="619"/>
      <c r="N23" s="619"/>
      <c r="O23" s="619"/>
      <c r="P23" s="619"/>
      <c r="Q23" s="620"/>
      <c r="R23" s="621">
        <v>209799</v>
      </c>
      <c r="S23" s="622"/>
      <c r="T23" s="622"/>
      <c r="U23" s="622"/>
      <c r="V23" s="622"/>
      <c r="W23" s="622"/>
      <c r="X23" s="622"/>
      <c r="Y23" s="623"/>
      <c r="Z23" s="659">
        <v>2.9</v>
      </c>
      <c r="AA23" s="659"/>
      <c r="AB23" s="659"/>
      <c r="AC23" s="659"/>
      <c r="AD23" s="660" t="s">
        <v>226</v>
      </c>
      <c r="AE23" s="660"/>
      <c r="AF23" s="660"/>
      <c r="AG23" s="660"/>
      <c r="AH23" s="660"/>
      <c r="AI23" s="660"/>
      <c r="AJ23" s="660"/>
      <c r="AK23" s="660"/>
      <c r="AL23" s="624" t="s">
        <v>226</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232</v>
      </c>
      <c r="BH23" s="622"/>
      <c r="BI23" s="622"/>
      <c r="BJ23" s="622"/>
      <c r="BK23" s="622"/>
      <c r="BL23" s="622"/>
      <c r="BM23" s="622"/>
      <c r="BN23" s="623"/>
      <c r="BO23" s="659" t="s">
        <v>226</v>
      </c>
      <c r="BP23" s="659"/>
      <c r="BQ23" s="659"/>
      <c r="BR23" s="659"/>
      <c r="BS23" s="660" t="s">
        <v>226</v>
      </c>
      <c r="BT23" s="660"/>
      <c r="BU23" s="660"/>
      <c r="BV23" s="660"/>
      <c r="BW23" s="660"/>
      <c r="BX23" s="660"/>
      <c r="BY23" s="660"/>
      <c r="BZ23" s="660"/>
      <c r="CA23" s="660"/>
      <c r="CB23" s="698"/>
      <c r="CD23" s="673" t="s">
        <v>220</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c r="B24" s="618" t="s">
        <v>289</v>
      </c>
      <c r="C24" s="619"/>
      <c r="D24" s="619"/>
      <c r="E24" s="619"/>
      <c r="F24" s="619"/>
      <c r="G24" s="619"/>
      <c r="H24" s="619"/>
      <c r="I24" s="619"/>
      <c r="J24" s="619"/>
      <c r="K24" s="619"/>
      <c r="L24" s="619"/>
      <c r="M24" s="619"/>
      <c r="N24" s="619"/>
      <c r="O24" s="619"/>
      <c r="P24" s="619"/>
      <c r="Q24" s="620"/>
      <c r="R24" s="621" t="s">
        <v>232</v>
      </c>
      <c r="S24" s="622"/>
      <c r="T24" s="622"/>
      <c r="U24" s="622"/>
      <c r="V24" s="622"/>
      <c r="W24" s="622"/>
      <c r="X24" s="622"/>
      <c r="Y24" s="623"/>
      <c r="Z24" s="659" t="s">
        <v>244</v>
      </c>
      <c r="AA24" s="659"/>
      <c r="AB24" s="659"/>
      <c r="AC24" s="659"/>
      <c r="AD24" s="660" t="s">
        <v>232</v>
      </c>
      <c r="AE24" s="660"/>
      <c r="AF24" s="660"/>
      <c r="AG24" s="660"/>
      <c r="AH24" s="660"/>
      <c r="AI24" s="660"/>
      <c r="AJ24" s="660"/>
      <c r="AK24" s="660"/>
      <c r="AL24" s="624" t="s">
        <v>244</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226</v>
      </c>
      <c r="BH24" s="622"/>
      <c r="BI24" s="622"/>
      <c r="BJ24" s="622"/>
      <c r="BK24" s="622"/>
      <c r="BL24" s="622"/>
      <c r="BM24" s="622"/>
      <c r="BN24" s="623"/>
      <c r="BO24" s="659" t="s">
        <v>226</v>
      </c>
      <c r="BP24" s="659"/>
      <c r="BQ24" s="659"/>
      <c r="BR24" s="659"/>
      <c r="BS24" s="660" t="s">
        <v>244</v>
      </c>
      <c r="BT24" s="660"/>
      <c r="BU24" s="660"/>
      <c r="BV24" s="660"/>
      <c r="BW24" s="660"/>
      <c r="BX24" s="660"/>
      <c r="BY24" s="660"/>
      <c r="BZ24" s="660"/>
      <c r="CA24" s="660"/>
      <c r="CB24" s="698"/>
      <c r="CD24" s="679" t="s">
        <v>291</v>
      </c>
      <c r="CE24" s="680"/>
      <c r="CF24" s="680"/>
      <c r="CG24" s="680"/>
      <c r="CH24" s="680"/>
      <c r="CI24" s="680"/>
      <c r="CJ24" s="680"/>
      <c r="CK24" s="680"/>
      <c r="CL24" s="680"/>
      <c r="CM24" s="680"/>
      <c r="CN24" s="680"/>
      <c r="CO24" s="680"/>
      <c r="CP24" s="680"/>
      <c r="CQ24" s="681"/>
      <c r="CR24" s="676">
        <v>2785039</v>
      </c>
      <c r="CS24" s="677"/>
      <c r="CT24" s="677"/>
      <c r="CU24" s="677"/>
      <c r="CV24" s="677"/>
      <c r="CW24" s="677"/>
      <c r="CX24" s="677"/>
      <c r="CY24" s="702"/>
      <c r="CZ24" s="703">
        <v>40</v>
      </c>
      <c r="DA24" s="685"/>
      <c r="DB24" s="685"/>
      <c r="DC24" s="705"/>
      <c r="DD24" s="701">
        <v>2119889</v>
      </c>
      <c r="DE24" s="677"/>
      <c r="DF24" s="677"/>
      <c r="DG24" s="677"/>
      <c r="DH24" s="677"/>
      <c r="DI24" s="677"/>
      <c r="DJ24" s="677"/>
      <c r="DK24" s="702"/>
      <c r="DL24" s="701">
        <v>2105091</v>
      </c>
      <c r="DM24" s="677"/>
      <c r="DN24" s="677"/>
      <c r="DO24" s="677"/>
      <c r="DP24" s="677"/>
      <c r="DQ24" s="677"/>
      <c r="DR24" s="677"/>
      <c r="DS24" s="677"/>
      <c r="DT24" s="677"/>
      <c r="DU24" s="677"/>
      <c r="DV24" s="702"/>
      <c r="DW24" s="703">
        <v>51</v>
      </c>
      <c r="DX24" s="685"/>
      <c r="DY24" s="685"/>
      <c r="DZ24" s="685"/>
      <c r="EA24" s="685"/>
      <c r="EB24" s="685"/>
      <c r="EC24" s="704"/>
    </row>
    <row r="25" spans="2:133" ht="11.25" customHeight="1">
      <c r="B25" s="618" t="s">
        <v>292</v>
      </c>
      <c r="C25" s="619"/>
      <c r="D25" s="619"/>
      <c r="E25" s="619"/>
      <c r="F25" s="619"/>
      <c r="G25" s="619"/>
      <c r="H25" s="619"/>
      <c r="I25" s="619"/>
      <c r="J25" s="619"/>
      <c r="K25" s="619"/>
      <c r="L25" s="619"/>
      <c r="M25" s="619"/>
      <c r="N25" s="619"/>
      <c r="O25" s="619"/>
      <c r="P25" s="619"/>
      <c r="Q25" s="620"/>
      <c r="R25" s="621">
        <v>4268028</v>
      </c>
      <c r="S25" s="622"/>
      <c r="T25" s="622"/>
      <c r="U25" s="622"/>
      <c r="V25" s="622"/>
      <c r="W25" s="622"/>
      <c r="X25" s="622"/>
      <c r="Y25" s="623"/>
      <c r="Z25" s="659">
        <v>59.8</v>
      </c>
      <c r="AA25" s="659"/>
      <c r="AB25" s="659"/>
      <c r="AC25" s="659"/>
      <c r="AD25" s="660">
        <v>4058229</v>
      </c>
      <c r="AE25" s="660"/>
      <c r="AF25" s="660"/>
      <c r="AG25" s="660"/>
      <c r="AH25" s="660"/>
      <c r="AI25" s="660"/>
      <c r="AJ25" s="660"/>
      <c r="AK25" s="660"/>
      <c r="AL25" s="624">
        <v>99.1</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226</v>
      </c>
      <c r="BH25" s="622"/>
      <c r="BI25" s="622"/>
      <c r="BJ25" s="622"/>
      <c r="BK25" s="622"/>
      <c r="BL25" s="622"/>
      <c r="BM25" s="622"/>
      <c r="BN25" s="623"/>
      <c r="BO25" s="659" t="s">
        <v>226</v>
      </c>
      <c r="BP25" s="659"/>
      <c r="BQ25" s="659"/>
      <c r="BR25" s="659"/>
      <c r="BS25" s="660" t="s">
        <v>226</v>
      </c>
      <c r="BT25" s="660"/>
      <c r="BU25" s="660"/>
      <c r="BV25" s="660"/>
      <c r="BW25" s="660"/>
      <c r="BX25" s="660"/>
      <c r="BY25" s="660"/>
      <c r="BZ25" s="660"/>
      <c r="CA25" s="660"/>
      <c r="CB25" s="698"/>
      <c r="CD25" s="618" t="s">
        <v>294</v>
      </c>
      <c r="CE25" s="619"/>
      <c r="CF25" s="619"/>
      <c r="CG25" s="619"/>
      <c r="CH25" s="619"/>
      <c r="CI25" s="619"/>
      <c r="CJ25" s="619"/>
      <c r="CK25" s="619"/>
      <c r="CL25" s="619"/>
      <c r="CM25" s="619"/>
      <c r="CN25" s="619"/>
      <c r="CO25" s="619"/>
      <c r="CP25" s="619"/>
      <c r="CQ25" s="620"/>
      <c r="CR25" s="621">
        <v>1267190</v>
      </c>
      <c r="CS25" s="634"/>
      <c r="CT25" s="634"/>
      <c r="CU25" s="634"/>
      <c r="CV25" s="634"/>
      <c r="CW25" s="634"/>
      <c r="CX25" s="634"/>
      <c r="CY25" s="635"/>
      <c r="CZ25" s="624">
        <v>18.2</v>
      </c>
      <c r="DA25" s="636"/>
      <c r="DB25" s="636"/>
      <c r="DC25" s="637"/>
      <c r="DD25" s="627">
        <v>1160758</v>
      </c>
      <c r="DE25" s="634"/>
      <c r="DF25" s="634"/>
      <c r="DG25" s="634"/>
      <c r="DH25" s="634"/>
      <c r="DI25" s="634"/>
      <c r="DJ25" s="634"/>
      <c r="DK25" s="635"/>
      <c r="DL25" s="627">
        <v>1146258</v>
      </c>
      <c r="DM25" s="634"/>
      <c r="DN25" s="634"/>
      <c r="DO25" s="634"/>
      <c r="DP25" s="634"/>
      <c r="DQ25" s="634"/>
      <c r="DR25" s="634"/>
      <c r="DS25" s="634"/>
      <c r="DT25" s="634"/>
      <c r="DU25" s="634"/>
      <c r="DV25" s="635"/>
      <c r="DW25" s="624">
        <v>27.8</v>
      </c>
      <c r="DX25" s="636"/>
      <c r="DY25" s="636"/>
      <c r="DZ25" s="636"/>
      <c r="EA25" s="636"/>
      <c r="EB25" s="636"/>
      <c r="EC25" s="648"/>
    </row>
    <row r="26" spans="2:133" ht="11.25" customHeight="1">
      <c r="B26" s="618" t="s">
        <v>295</v>
      </c>
      <c r="C26" s="619"/>
      <c r="D26" s="619"/>
      <c r="E26" s="619"/>
      <c r="F26" s="619"/>
      <c r="G26" s="619"/>
      <c r="H26" s="619"/>
      <c r="I26" s="619"/>
      <c r="J26" s="619"/>
      <c r="K26" s="619"/>
      <c r="L26" s="619"/>
      <c r="M26" s="619"/>
      <c r="N26" s="619"/>
      <c r="O26" s="619"/>
      <c r="P26" s="619"/>
      <c r="Q26" s="620"/>
      <c r="R26" s="621">
        <v>535</v>
      </c>
      <c r="S26" s="622"/>
      <c r="T26" s="622"/>
      <c r="U26" s="622"/>
      <c r="V26" s="622"/>
      <c r="W26" s="622"/>
      <c r="X26" s="622"/>
      <c r="Y26" s="623"/>
      <c r="Z26" s="659">
        <v>0</v>
      </c>
      <c r="AA26" s="659"/>
      <c r="AB26" s="659"/>
      <c r="AC26" s="659"/>
      <c r="AD26" s="660">
        <v>535</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244</v>
      </c>
      <c r="BH26" s="622"/>
      <c r="BI26" s="622"/>
      <c r="BJ26" s="622"/>
      <c r="BK26" s="622"/>
      <c r="BL26" s="622"/>
      <c r="BM26" s="622"/>
      <c r="BN26" s="623"/>
      <c r="BO26" s="659" t="s">
        <v>232</v>
      </c>
      <c r="BP26" s="659"/>
      <c r="BQ26" s="659"/>
      <c r="BR26" s="659"/>
      <c r="BS26" s="660" t="s">
        <v>244</v>
      </c>
      <c r="BT26" s="660"/>
      <c r="BU26" s="660"/>
      <c r="BV26" s="660"/>
      <c r="BW26" s="660"/>
      <c r="BX26" s="660"/>
      <c r="BY26" s="660"/>
      <c r="BZ26" s="660"/>
      <c r="CA26" s="660"/>
      <c r="CB26" s="698"/>
      <c r="CD26" s="618" t="s">
        <v>297</v>
      </c>
      <c r="CE26" s="619"/>
      <c r="CF26" s="619"/>
      <c r="CG26" s="619"/>
      <c r="CH26" s="619"/>
      <c r="CI26" s="619"/>
      <c r="CJ26" s="619"/>
      <c r="CK26" s="619"/>
      <c r="CL26" s="619"/>
      <c r="CM26" s="619"/>
      <c r="CN26" s="619"/>
      <c r="CO26" s="619"/>
      <c r="CP26" s="619"/>
      <c r="CQ26" s="620"/>
      <c r="CR26" s="621">
        <v>750784</v>
      </c>
      <c r="CS26" s="622"/>
      <c r="CT26" s="622"/>
      <c r="CU26" s="622"/>
      <c r="CV26" s="622"/>
      <c r="CW26" s="622"/>
      <c r="CX26" s="622"/>
      <c r="CY26" s="623"/>
      <c r="CZ26" s="624">
        <v>10.8</v>
      </c>
      <c r="DA26" s="636"/>
      <c r="DB26" s="636"/>
      <c r="DC26" s="637"/>
      <c r="DD26" s="627">
        <v>682560</v>
      </c>
      <c r="DE26" s="622"/>
      <c r="DF26" s="622"/>
      <c r="DG26" s="622"/>
      <c r="DH26" s="622"/>
      <c r="DI26" s="622"/>
      <c r="DJ26" s="622"/>
      <c r="DK26" s="623"/>
      <c r="DL26" s="627" t="s">
        <v>226</v>
      </c>
      <c r="DM26" s="622"/>
      <c r="DN26" s="622"/>
      <c r="DO26" s="622"/>
      <c r="DP26" s="622"/>
      <c r="DQ26" s="622"/>
      <c r="DR26" s="622"/>
      <c r="DS26" s="622"/>
      <c r="DT26" s="622"/>
      <c r="DU26" s="622"/>
      <c r="DV26" s="623"/>
      <c r="DW26" s="624" t="s">
        <v>226</v>
      </c>
      <c r="DX26" s="636"/>
      <c r="DY26" s="636"/>
      <c r="DZ26" s="636"/>
      <c r="EA26" s="636"/>
      <c r="EB26" s="636"/>
      <c r="EC26" s="648"/>
    </row>
    <row r="27" spans="2:133" ht="11.25" customHeight="1">
      <c r="B27" s="618" t="s">
        <v>298</v>
      </c>
      <c r="C27" s="619"/>
      <c r="D27" s="619"/>
      <c r="E27" s="619"/>
      <c r="F27" s="619"/>
      <c r="G27" s="619"/>
      <c r="H27" s="619"/>
      <c r="I27" s="619"/>
      <c r="J27" s="619"/>
      <c r="K27" s="619"/>
      <c r="L27" s="619"/>
      <c r="M27" s="619"/>
      <c r="N27" s="619"/>
      <c r="O27" s="619"/>
      <c r="P27" s="619"/>
      <c r="Q27" s="620"/>
      <c r="R27" s="621">
        <v>32317</v>
      </c>
      <c r="S27" s="622"/>
      <c r="T27" s="622"/>
      <c r="U27" s="622"/>
      <c r="V27" s="622"/>
      <c r="W27" s="622"/>
      <c r="X27" s="622"/>
      <c r="Y27" s="623"/>
      <c r="Z27" s="659">
        <v>0.5</v>
      </c>
      <c r="AA27" s="659"/>
      <c r="AB27" s="659"/>
      <c r="AC27" s="659"/>
      <c r="AD27" s="660" t="s">
        <v>226</v>
      </c>
      <c r="AE27" s="660"/>
      <c r="AF27" s="660"/>
      <c r="AG27" s="660"/>
      <c r="AH27" s="660"/>
      <c r="AI27" s="660"/>
      <c r="AJ27" s="660"/>
      <c r="AK27" s="660"/>
      <c r="AL27" s="624" t="s">
        <v>226</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541812</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698"/>
      <c r="CD27" s="618" t="s">
        <v>300</v>
      </c>
      <c r="CE27" s="619"/>
      <c r="CF27" s="619"/>
      <c r="CG27" s="619"/>
      <c r="CH27" s="619"/>
      <c r="CI27" s="619"/>
      <c r="CJ27" s="619"/>
      <c r="CK27" s="619"/>
      <c r="CL27" s="619"/>
      <c r="CM27" s="619"/>
      <c r="CN27" s="619"/>
      <c r="CO27" s="619"/>
      <c r="CP27" s="619"/>
      <c r="CQ27" s="620"/>
      <c r="CR27" s="621">
        <v>679516</v>
      </c>
      <c r="CS27" s="634"/>
      <c r="CT27" s="634"/>
      <c r="CU27" s="634"/>
      <c r="CV27" s="634"/>
      <c r="CW27" s="634"/>
      <c r="CX27" s="634"/>
      <c r="CY27" s="635"/>
      <c r="CZ27" s="624">
        <v>9.8000000000000007</v>
      </c>
      <c r="DA27" s="636"/>
      <c r="DB27" s="636"/>
      <c r="DC27" s="637"/>
      <c r="DD27" s="627">
        <v>159932</v>
      </c>
      <c r="DE27" s="634"/>
      <c r="DF27" s="634"/>
      <c r="DG27" s="634"/>
      <c r="DH27" s="634"/>
      <c r="DI27" s="634"/>
      <c r="DJ27" s="634"/>
      <c r="DK27" s="635"/>
      <c r="DL27" s="627">
        <v>159634</v>
      </c>
      <c r="DM27" s="634"/>
      <c r="DN27" s="634"/>
      <c r="DO27" s="634"/>
      <c r="DP27" s="634"/>
      <c r="DQ27" s="634"/>
      <c r="DR27" s="634"/>
      <c r="DS27" s="634"/>
      <c r="DT27" s="634"/>
      <c r="DU27" s="634"/>
      <c r="DV27" s="635"/>
      <c r="DW27" s="624">
        <v>3.9</v>
      </c>
      <c r="DX27" s="636"/>
      <c r="DY27" s="636"/>
      <c r="DZ27" s="636"/>
      <c r="EA27" s="636"/>
      <c r="EB27" s="636"/>
      <c r="EC27" s="648"/>
    </row>
    <row r="28" spans="2:133" ht="11.25" customHeight="1">
      <c r="B28" s="618" t="s">
        <v>301</v>
      </c>
      <c r="C28" s="619"/>
      <c r="D28" s="619"/>
      <c r="E28" s="619"/>
      <c r="F28" s="619"/>
      <c r="G28" s="619"/>
      <c r="H28" s="619"/>
      <c r="I28" s="619"/>
      <c r="J28" s="619"/>
      <c r="K28" s="619"/>
      <c r="L28" s="619"/>
      <c r="M28" s="619"/>
      <c r="N28" s="619"/>
      <c r="O28" s="619"/>
      <c r="P28" s="619"/>
      <c r="Q28" s="620"/>
      <c r="R28" s="621">
        <v>54126</v>
      </c>
      <c r="S28" s="622"/>
      <c r="T28" s="622"/>
      <c r="U28" s="622"/>
      <c r="V28" s="622"/>
      <c r="W28" s="622"/>
      <c r="X28" s="622"/>
      <c r="Y28" s="623"/>
      <c r="Z28" s="659">
        <v>0.8</v>
      </c>
      <c r="AA28" s="659"/>
      <c r="AB28" s="659"/>
      <c r="AC28" s="659"/>
      <c r="AD28" s="660">
        <v>1528</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838333</v>
      </c>
      <c r="CS28" s="622"/>
      <c r="CT28" s="622"/>
      <c r="CU28" s="622"/>
      <c r="CV28" s="622"/>
      <c r="CW28" s="622"/>
      <c r="CX28" s="622"/>
      <c r="CY28" s="623"/>
      <c r="CZ28" s="624">
        <v>12</v>
      </c>
      <c r="DA28" s="636"/>
      <c r="DB28" s="636"/>
      <c r="DC28" s="637"/>
      <c r="DD28" s="627">
        <v>799199</v>
      </c>
      <c r="DE28" s="622"/>
      <c r="DF28" s="622"/>
      <c r="DG28" s="622"/>
      <c r="DH28" s="622"/>
      <c r="DI28" s="622"/>
      <c r="DJ28" s="622"/>
      <c r="DK28" s="623"/>
      <c r="DL28" s="627">
        <v>799199</v>
      </c>
      <c r="DM28" s="622"/>
      <c r="DN28" s="622"/>
      <c r="DO28" s="622"/>
      <c r="DP28" s="622"/>
      <c r="DQ28" s="622"/>
      <c r="DR28" s="622"/>
      <c r="DS28" s="622"/>
      <c r="DT28" s="622"/>
      <c r="DU28" s="622"/>
      <c r="DV28" s="623"/>
      <c r="DW28" s="624">
        <v>19.399999999999999</v>
      </c>
      <c r="DX28" s="636"/>
      <c r="DY28" s="636"/>
      <c r="DZ28" s="636"/>
      <c r="EA28" s="636"/>
      <c r="EB28" s="636"/>
      <c r="EC28" s="648"/>
    </row>
    <row r="29" spans="2:133" ht="11.25" customHeight="1">
      <c r="B29" s="618" t="s">
        <v>303</v>
      </c>
      <c r="C29" s="619"/>
      <c r="D29" s="619"/>
      <c r="E29" s="619"/>
      <c r="F29" s="619"/>
      <c r="G29" s="619"/>
      <c r="H29" s="619"/>
      <c r="I29" s="619"/>
      <c r="J29" s="619"/>
      <c r="K29" s="619"/>
      <c r="L29" s="619"/>
      <c r="M29" s="619"/>
      <c r="N29" s="619"/>
      <c r="O29" s="619"/>
      <c r="P29" s="619"/>
      <c r="Q29" s="620"/>
      <c r="R29" s="621">
        <v>14872</v>
      </c>
      <c r="S29" s="622"/>
      <c r="T29" s="622"/>
      <c r="U29" s="622"/>
      <c r="V29" s="622"/>
      <c r="W29" s="622"/>
      <c r="X29" s="622"/>
      <c r="Y29" s="623"/>
      <c r="Z29" s="659">
        <v>0.2</v>
      </c>
      <c r="AA29" s="659"/>
      <c r="AB29" s="659"/>
      <c r="AC29" s="659"/>
      <c r="AD29" s="660" t="s">
        <v>232</v>
      </c>
      <c r="AE29" s="660"/>
      <c r="AF29" s="660"/>
      <c r="AG29" s="660"/>
      <c r="AH29" s="660"/>
      <c r="AI29" s="660"/>
      <c r="AJ29" s="660"/>
      <c r="AK29" s="660"/>
      <c r="AL29" s="624" t="s">
        <v>232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304</v>
      </c>
      <c r="CE29" s="641"/>
      <c r="CF29" s="618" t="s">
        <v>305</v>
      </c>
      <c r="CG29" s="619"/>
      <c r="CH29" s="619"/>
      <c r="CI29" s="619"/>
      <c r="CJ29" s="619"/>
      <c r="CK29" s="619"/>
      <c r="CL29" s="619"/>
      <c r="CM29" s="619"/>
      <c r="CN29" s="619"/>
      <c r="CO29" s="619"/>
      <c r="CP29" s="619"/>
      <c r="CQ29" s="620"/>
      <c r="CR29" s="621">
        <v>838320</v>
      </c>
      <c r="CS29" s="634"/>
      <c r="CT29" s="634"/>
      <c r="CU29" s="634"/>
      <c r="CV29" s="634"/>
      <c r="CW29" s="634"/>
      <c r="CX29" s="634"/>
      <c r="CY29" s="635"/>
      <c r="CZ29" s="624">
        <v>12</v>
      </c>
      <c r="DA29" s="636"/>
      <c r="DB29" s="636"/>
      <c r="DC29" s="637"/>
      <c r="DD29" s="627">
        <v>799186</v>
      </c>
      <c r="DE29" s="634"/>
      <c r="DF29" s="634"/>
      <c r="DG29" s="634"/>
      <c r="DH29" s="634"/>
      <c r="DI29" s="634"/>
      <c r="DJ29" s="634"/>
      <c r="DK29" s="635"/>
      <c r="DL29" s="627">
        <v>799186</v>
      </c>
      <c r="DM29" s="634"/>
      <c r="DN29" s="634"/>
      <c r="DO29" s="634"/>
      <c r="DP29" s="634"/>
      <c r="DQ29" s="634"/>
      <c r="DR29" s="634"/>
      <c r="DS29" s="634"/>
      <c r="DT29" s="634"/>
      <c r="DU29" s="634"/>
      <c r="DV29" s="635"/>
      <c r="DW29" s="624">
        <v>19.399999999999999</v>
      </c>
      <c r="DX29" s="636"/>
      <c r="DY29" s="636"/>
      <c r="DZ29" s="636"/>
      <c r="EA29" s="636"/>
      <c r="EB29" s="636"/>
      <c r="EC29" s="648"/>
    </row>
    <row r="30" spans="2:133" ht="11.25" customHeight="1">
      <c r="B30" s="618" t="s">
        <v>306</v>
      </c>
      <c r="C30" s="619"/>
      <c r="D30" s="619"/>
      <c r="E30" s="619"/>
      <c r="F30" s="619"/>
      <c r="G30" s="619"/>
      <c r="H30" s="619"/>
      <c r="I30" s="619"/>
      <c r="J30" s="619"/>
      <c r="K30" s="619"/>
      <c r="L30" s="619"/>
      <c r="M30" s="619"/>
      <c r="N30" s="619"/>
      <c r="O30" s="619"/>
      <c r="P30" s="619"/>
      <c r="Q30" s="620"/>
      <c r="R30" s="621">
        <v>847241</v>
      </c>
      <c r="S30" s="622"/>
      <c r="T30" s="622"/>
      <c r="U30" s="622"/>
      <c r="V30" s="622"/>
      <c r="W30" s="622"/>
      <c r="X30" s="622"/>
      <c r="Y30" s="623"/>
      <c r="Z30" s="659">
        <v>11.9</v>
      </c>
      <c r="AA30" s="659"/>
      <c r="AB30" s="659"/>
      <c r="AC30" s="659"/>
      <c r="AD30" s="660" t="s">
        <v>226</v>
      </c>
      <c r="AE30" s="660"/>
      <c r="AF30" s="660"/>
      <c r="AG30" s="660"/>
      <c r="AH30" s="660"/>
      <c r="AI30" s="660"/>
      <c r="AJ30" s="660"/>
      <c r="AK30" s="660"/>
      <c r="AL30" s="624" t="s">
        <v>226</v>
      </c>
      <c r="AM30" s="625"/>
      <c r="AN30" s="625"/>
      <c r="AO30" s="661"/>
      <c r="AP30" s="673" t="s">
        <v>220</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820477</v>
      </c>
      <c r="CS30" s="622"/>
      <c r="CT30" s="622"/>
      <c r="CU30" s="622"/>
      <c r="CV30" s="622"/>
      <c r="CW30" s="622"/>
      <c r="CX30" s="622"/>
      <c r="CY30" s="623"/>
      <c r="CZ30" s="624">
        <v>11.8</v>
      </c>
      <c r="DA30" s="636"/>
      <c r="DB30" s="636"/>
      <c r="DC30" s="637"/>
      <c r="DD30" s="627">
        <v>781343</v>
      </c>
      <c r="DE30" s="622"/>
      <c r="DF30" s="622"/>
      <c r="DG30" s="622"/>
      <c r="DH30" s="622"/>
      <c r="DI30" s="622"/>
      <c r="DJ30" s="622"/>
      <c r="DK30" s="623"/>
      <c r="DL30" s="627">
        <v>781343</v>
      </c>
      <c r="DM30" s="622"/>
      <c r="DN30" s="622"/>
      <c r="DO30" s="622"/>
      <c r="DP30" s="622"/>
      <c r="DQ30" s="622"/>
      <c r="DR30" s="622"/>
      <c r="DS30" s="622"/>
      <c r="DT30" s="622"/>
      <c r="DU30" s="622"/>
      <c r="DV30" s="623"/>
      <c r="DW30" s="624">
        <v>18.899999999999999</v>
      </c>
      <c r="DX30" s="636"/>
      <c r="DY30" s="636"/>
      <c r="DZ30" s="636"/>
      <c r="EA30" s="636"/>
      <c r="EB30" s="636"/>
      <c r="EC30" s="648"/>
    </row>
    <row r="31" spans="2:133" ht="11.25" customHeight="1">
      <c r="B31" s="688" t="s">
        <v>310</v>
      </c>
      <c r="C31" s="689"/>
      <c r="D31" s="689"/>
      <c r="E31" s="689"/>
      <c r="F31" s="689"/>
      <c r="G31" s="689"/>
      <c r="H31" s="689"/>
      <c r="I31" s="689"/>
      <c r="J31" s="689"/>
      <c r="K31" s="689"/>
      <c r="L31" s="689"/>
      <c r="M31" s="689"/>
      <c r="N31" s="689"/>
      <c r="O31" s="689"/>
      <c r="P31" s="689"/>
      <c r="Q31" s="690"/>
      <c r="R31" s="621">
        <v>14643</v>
      </c>
      <c r="S31" s="622"/>
      <c r="T31" s="622"/>
      <c r="U31" s="622"/>
      <c r="V31" s="622"/>
      <c r="W31" s="622"/>
      <c r="X31" s="622"/>
      <c r="Y31" s="623"/>
      <c r="Z31" s="659">
        <v>0.2</v>
      </c>
      <c r="AA31" s="659"/>
      <c r="AB31" s="659"/>
      <c r="AC31" s="659"/>
      <c r="AD31" s="660">
        <v>14643</v>
      </c>
      <c r="AE31" s="660"/>
      <c r="AF31" s="660"/>
      <c r="AG31" s="660"/>
      <c r="AH31" s="660"/>
      <c r="AI31" s="660"/>
      <c r="AJ31" s="660"/>
      <c r="AK31" s="660"/>
      <c r="AL31" s="624">
        <v>0.4</v>
      </c>
      <c r="AM31" s="625"/>
      <c r="AN31" s="625"/>
      <c r="AO31" s="661"/>
      <c r="AP31" s="691" t="s">
        <v>311</v>
      </c>
      <c r="AQ31" s="692"/>
      <c r="AR31" s="692"/>
      <c r="AS31" s="692"/>
      <c r="AT31" s="693" t="s">
        <v>312</v>
      </c>
      <c r="AU31" s="218"/>
      <c r="AV31" s="218"/>
      <c r="AW31" s="218"/>
      <c r="AX31" s="679" t="s">
        <v>186</v>
      </c>
      <c r="AY31" s="680"/>
      <c r="AZ31" s="680"/>
      <c r="BA31" s="680"/>
      <c r="BB31" s="680"/>
      <c r="BC31" s="680"/>
      <c r="BD31" s="680"/>
      <c r="BE31" s="680"/>
      <c r="BF31" s="681"/>
      <c r="BG31" s="683">
        <v>98.8</v>
      </c>
      <c r="BH31" s="684"/>
      <c r="BI31" s="684"/>
      <c r="BJ31" s="684"/>
      <c r="BK31" s="684"/>
      <c r="BL31" s="684"/>
      <c r="BM31" s="685">
        <v>95.3</v>
      </c>
      <c r="BN31" s="684"/>
      <c r="BO31" s="684"/>
      <c r="BP31" s="684"/>
      <c r="BQ31" s="686"/>
      <c r="BR31" s="683">
        <v>98.9</v>
      </c>
      <c r="BS31" s="684"/>
      <c r="BT31" s="684"/>
      <c r="BU31" s="684"/>
      <c r="BV31" s="684"/>
      <c r="BW31" s="684"/>
      <c r="BX31" s="685">
        <v>95.5</v>
      </c>
      <c r="BY31" s="684"/>
      <c r="BZ31" s="684"/>
      <c r="CA31" s="684"/>
      <c r="CB31" s="686"/>
      <c r="CD31" s="642"/>
      <c r="CE31" s="643"/>
      <c r="CF31" s="618" t="s">
        <v>313</v>
      </c>
      <c r="CG31" s="619"/>
      <c r="CH31" s="619"/>
      <c r="CI31" s="619"/>
      <c r="CJ31" s="619"/>
      <c r="CK31" s="619"/>
      <c r="CL31" s="619"/>
      <c r="CM31" s="619"/>
      <c r="CN31" s="619"/>
      <c r="CO31" s="619"/>
      <c r="CP31" s="619"/>
      <c r="CQ31" s="620"/>
      <c r="CR31" s="621">
        <v>17843</v>
      </c>
      <c r="CS31" s="634"/>
      <c r="CT31" s="634"/>
      <c r="CU31" s="634"/>
      <c r="CV31" s="634"/>
      <c r="CW31" s="634"/>
      <c r="CX31" s="634"/>
      <c r="CY31" s="635"/>
      <c r="CZ31" s="624">
        <v>0.3</v>
      </c>
      <c r="DA31" s="636"/>
      <c r="DB31" s="636"/>
      <c r="DC31" s="637"/>
      <c r="DD31" s="627">
        <v>17843</v>
      </c>
      <c r="DE31" s="634"/>
      <c r="DF31" s="634"/>
      <c r="DG31" s="634"/>
      <c r="DH31" s="634"/>
      <c r="DI31" s="634"/>
      <c r="DJ31" s="634"/>
      <c r="DK31" s="635"/>
      <c r="DL31" s="627">
        <v>17843</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314</v>
      </c>
      <c r="C32" s="619"/>
      <c r="D32" s="619"/>
      <c r="E32" s="619"/>
      <c r="F32" s="619"/>
      <c r="G32" s="619"/>
      <c r="H32" s="619"/>
      <c r="I32" s="619"/>
      <c r="J32" s="619"/>
      <c r="K32" s="619"/>
      <c r="L32" s="619"/>
      <c r="M32" s="619"/>
      <c r="N32" s="619"/>
      <c r="O32" s="619"/>
      <c r="P32" s="619"/>
      <c r="Q32" s="620"/>
      <c r="R32" s="621">
        <v>708410</v>
      </c>
      <c r="S32" s="622"/>
      <c r="T32" s="622"/>
      <c r="U32" s="622"/>
      <c r="V32" s="622"/>
      <c r="W32" s="622"/>
      <c r="X32" s="622"/>
      <c r="Y32" s="623"/>
      <c r="Z32" s="659">
        <v>9.9</v>
      </c>
      <c r="AA32" s="659"/>
      <c r="AB32" s="659"/>
      <c r="AC32" s="659"/>
      <c r="AD32" s="660" t="s">
        <v>226</v>
      </c>
      <c r="AE32" s="660"/>
      <c r="AF32" s="660"/>
      <c r="AG32" s="660"/>
      <c r="AH32" s="660"/>
      <c r="AI32" s="660"/>
      <c r="AJ32" s="660"/>
      <c r="AK32" s="660"/>
      <c r="AL32" s="624" t="s">
        <v>232</v>
      </c>
      <c r="AM32" s="625"/>
      <c r="AN32" s="625"/>
      <c r="AO32" s="661"/>
      <c r="AP32" s="662"/>
      <c r="AQ32" s="663"/>
      <c r="AR32" s="663"/>
      <c r="AS32" s="663"/>
      <c r="AT32" s="694"/>
      <c r="AU32" s="214" t="s">
        <v>315</v>
      </c>
      <c r="AX32" s="618" t="s">
        <v>316</v>
      </c>
      <c r="AY32" s="619"/>
      <c r="AZ32" s="619"/>
      <c r="BA32" s="619"/>
      <c r="BB32" s="619"/>
      <c r="BC32" s="619"/>
      <c r="BD32" s="619"/>
      <c r="BE32" s="619"/>
      <c r="BF32" s="620"/>
      <c r="BG32" s="687">
        <v>99</v>
      </c>
      <c r="BH32" s="634"/>
      <c r="BI32" s="634"/>
      <c r="BJ32" s="634"/>
      <c r="BK32" s="634"/>
      <c r="BL32" s="634"/>
      <c r="BM32" s="625">
        <v>96.5</v>
      </c>
      <c r="BN32" s="634"/>
      <c r="BO32" s="634"/>
      <c r="BP32" s="634"/>
      <c r="BQ32" s="657"/>
      <c r="BR32" s="687">
        <v>99.2</v>
      </c>
      <c r="BS32" s="634"/>
      <c r="BT32" s="634"/>
      <c r="BU32" s="634"/>
      <c r="BV32" s="634"/>
      <c r="BW32" s="634"/>
      <c r="BX32" s="625">
        <v>96.8</v>
      </c>
      <c r="BY32" s="634"/>
      <c r="BZ32" s="634"/>
      <c r="CA32" s="634"/>
      <c r="CB32" s="657"/>
      <c r="CD32" s="644"/>
      <c r="CE32" s="645"/>
      <c r="CF32" s="618" t="s">
        <v>317</v>
      </c>
      <c r="CG32" s="619"/>
      <c r="CH32" s="619"/>
      <c r="CI32" s="619"/>
      <c r="CJ32" s="619"/>
      <c r="CK32" s="619"/>
      <c r="CL32" s="619"/>
      <c r="CM32" s="619"/>
      <c r="CN32" s="619"/>
      <c r="CO32" s="619"/>
      <c r="CP32" s="619"/>
      <c r="CQ32" s="620"/>
      <c r="CR32" s="621">
        <v>13</v>
      </c>
      <c r="CS32" s="622"/>
      <c r="CT32" s="622"/>
      <c r="CU32" s="622"/>
      <c r="CV32" s="622"/>
      <c r="CW32" s="622"/>
      <c r="CX32" s="622"/>
      <c r="CY32" s="623"/>
      <c r="CZ32" s="624">
        <v>0</v>
      </c>
      <c r="DA32" s="636"/>
      <c r="DB32" s="636"/>
      <c r="DC32" s="637"/>
      <c r="DD32" s="627">
        <v>13</v>
      </c>
      <c r="DE32" s="622"/>
      <c r="DF32" s="622"/>
      <c r="DG32" s="622"/>
      <c r="DH32" s="622"/>
      <c r="DI32" s="622"/>
      <c r="DJ32" s="622"/>
      <c r="DK32" s="623"/>
      <c r="DL32" s="627">
        <v>13</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318</v>
      </c>
      <c r="C33" s="619"/>
      <c r="D33" s="619"/>
      <c r="E33" s="619"/>
      <c r="F33" s="619"/>
      <c r="G33" s="619"/>
      <c r="H33" s="619"/>
      <c r="I33" s="619"/>
      <c r="J33" s="619"/>
      <c r="K33" s="619"/>
      <c r="L33" s="619"/>
      <c r="M33" s="619"/>
      <c r="N33" s="619"/>
      <c r="O33" s="619"/>
      <c r="P33" s="619"/>
      <c r="Q33" s="620"/>
      <c r="R33" s="621">
        <v>89150</v>
      </c>
      <c r="S33" s="622"/>
      <c r="T33" s="622"/>
      <c r="U33" s="622"/>
      <c r="V33" s="622"/>
      <c r="W33" s="622"/>
      <c r="X33" s="622"/>
      <c r="Y33" s="623"/>
      <c r="Z33" s="659">
        <v>1.2</v>
      </c>
      <c r="AA33" s="659"/>
      <c r="AB33" s="659"/>
      <c r="AC33" s="659"/>
      <c r="AD33" s="660">
        <v>21654</v>
      </c>
      <c r="AE33" s="660"/>
      <c r="AF33" s="660"/>
      <c r="AG33" s="660"/>
      <c r="AH33" s="660"/>
      <c r="AI33" s="660"/>
      <c r="AJ33" s="660"/>
      <c r="AK33" s="660"/>
      <c r="AL33" s="624">
        <v>0.5</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98.3</v>
      </c>
      <c r="BH33" s="606"/>
      <c r="BI33" s="606"/>
      <c r="BJ33" s="606"/>
      <c r="BK33" s="606"/>
      <c r="BL33" s="606"/>
      <c r="BM33" s="652">
        <v>92.8</v>
      </c>
      <c r="BN33" s="606"/>
      <c r="BO33" s="606"/>
      <c r="BP33" s="606"/>
      <c r="BQ33" s="669"/>
      <c r="BR33" s="682">
        <v>98.2</v>
      </c>
      <c r="BS33" s="606"/>
      <c r="BT33" s="606"/>
      <c r="BU33" s="606"/>
      <c r="BV33" s="606"/>
      <c r="BW33" s="606"/>
      <c r="BX33" s="652">
        <v>93</v>
      </c>
      <c r="BY33" s="606"/>
      <c r="BZ33" s="606"/>
      <c r="CA33" s="606"/>
      <c r="CB33" s="669"/>
      <c r="CD33" s="618" t="s">
        <v>320</v>
      </c>
      <c r="CE33" s="619"/>
      <c r="CF33" s="619"/>
      <c r="CG33" s="619"/>
      <c r="CH33" s="619"/>
      <c r="CI33" s="619"/>
      <c r="CJ33" s="619"/>
      <c r="CK33" s="619"/>
      <c r="CL33" s="619"/>
      <c r="CM33" s="619"/>
      <c r="CN33" s="619"/>
      <c r="CO33" s="619"/>
      <c r="CP33" s="619"/>
      <c r="CQ33" s="620"/>
      <c r="CR33" s="621">
        <v>3218558</v>
      </c>
      <c r="CS33" s="634"/>
      <c r="CT33" s="634"/>
      <c r="CU33" s="634"/>
      <c r="CV33" s="634"/>
      <c r="CW33" s="634"/>
      <c r="CX33" s="634"/>
      <c r="CY33" s="635"/>
      <c r="CZ33" s="624">
        <v>46.2</v>
      </c>
      <c r="DA33" s="636"/>
      <c r="DB33" s="636"/>
      <c r="DC33" s="637"/>
      <c r="DD33" s="627">
        <v>2296371</v>
      </c>
      <c r="DE33" s="634"/>
      <c r="DF33" s="634"/>
      <c r="DG33" s="634"/>
      <c r="DH33" s="634"/>
      <c r="DI33" s="634"/>
      <c r="DJ33" s="634"/>
      <c r="DK33" s="635"/>
      <c r="DL33" s="627">
        <v>1349096</v>
      </c>
      <c r="DM33" s="634"/>
      <c r="DN33" s="634"/>
      <c r="DO33" s="634"/>
      <c r="DP33" s="634"/>
      <c r="DQ33" s="634"/>
      <c r="DR33" s="634"/>
      <c r="DS33" s="634"/>
      <c r="DT33" s="634"/>
      <c r="DU33" s="634"/>
      <c r="DV33" s="635"/>
      <c r="DW33" s="624">
        <v>32.700000000000003</v>
      </c>
      <c r="DX33" s="636"/>
      <c r="DY33" s="636"/>
      <c r="DZ33" s="636"/>
      <c r="EA33" s="636"/>
      <c r="EB33" s="636"/>
      <c r="EC33" s="648"/>
    </row>
    <row r="34" spans="2:133" ht="11.25" customHeight="1">
      <c r="B34" s="618" t="s">
        <v>321</v>
      </c>
      <c r="C34" s="619"/>
      <c r="D34" s="619"/>
      <c r="E34" s="619"/>
      <c r="F34" s="619"/>
      <c r="G34" s="619"/>
      <c r="H34" s="619"/>
      <c r="I34" s="619"/>
      <c r="J34" s="619"/>
      <c r="K34" s="619"/>
      <c r="L34" s="619"/>
      <c r="M34" s="619"/>
      <c r="N34" s="619"/>
      <c r="O34" s="619"/>
      <c r="P34" s="619"/>
      <c r="Q34" s="620"/>
      <c r="R34" s="621">
        <v>169876</v>
      </c>
      <c r="S34" s="622"/>
      <c r="T34" s="622"/>
      <c r="U34" s="622"/>
      <c r="V34" s="622"/>
      <c r="W34" s="622"/>
      <c r="X34" s="622"/>
      <c r="Y34" s="623"/>
      <c r="Z34" s="659">
        <v>2.4</v>
      </c>
      <c r="AA34" s="659"/>
      <c r="AB34" s="659"/>
      <c r="AC34" s="659"/>
      <c r="AD34" s="660" t="s">
        <v>226</v>
      </c>
      <c r="AE34" s="660"/>
      <c r="AF34" s="660"/>
      <c r="AG34" s="660"/>
      <c r="AH34" s="660"/>
      <c r="AI34" s="660"/>
      <c r="AJ34" s="660"/>
      <c r="AK34" s="660"/>
      <c r="AL34" s="624" t="s">
        <v>232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1179186</v>
      </c>
      <c r="CS34" s="622"/>
      <c r="CT34" s="622"/>
      <c r="CU34" s="622"/>
      <c r="CV34" s="622"/>
      <c r="CW34" s="622"/>
      <c r="CX34" s="622"/>
      <c r="CY34" s="623"/>
      <c r="CZ34" s="624">
        <v>16.899999999999999</v>
      </c>
      <c r="DA34" s="636"/>
      <c r="DB34" s="636"/>
      <c r="DC34" s="637"/>
      <c r="DD34" s="627">
        <v>687996</v>
      </c>
      <c r="DE34" s="622"/>
      <c r="DF34" s="622"/>
      <c r="DG34" s="622"/>
      <c r="DH34" s="622"/>
      <c r="DI34" s="622"/>
      <c r="DJ34" s="622"/>
      <c r="DK34" s="623"/>
      <c r="DL34" s="627">
        <v>535260</v>
      </c>
      <c r="DM34" s="622"/>
      <c r="DN34" s="622"/>
      <c r="DO34" s="622"/>
      <c r="DP34" s="622"/>
      <c r="DQ34" s="622"/>
      <c r="DR34" s="622"/>
      <c r="DS34" s="622"/>
      <c r="DT34" s="622"/>
      <c r="DU34" s="622"/>
      <c r="DV34" s="623"/>
      <c r="DW34" s="624">
        <v>13</v>
      </c>
      <c r="DX34" s="636"/>
      <c r="DY34" s="636"/>
      <c r="DZ34" s="636"/>
      <c r="EA34" s="636"/>
      <c r="EB34" s="636"/>
      <c r="EC34" s="648"/>
    </row>
    <row r="35" spans="2:133" ht="11.25" customHeight="1">
      <c r="B35" s="618" t="s">
        <v>323</v>
      </c>
      <c r="C35" s="619"/>
      <c r="D35" s="619"/>
      <c r="E35" s="619"/>
      <c r="F35" s="619"/>
      <c r="G35" s="619"/>
      <c r="H35" s="619"/>
      <c r="I35" s="619"/>
      <c r="J35" s="619"/>
      <c r="K35" s="619"/>
      <c r="L35" s="619"/>
      <c r="M35" s="619"/>
      <c r="N35" s="619"/>
      <c r="O35" s="619"/>
      <c r="P35" s="619"/>
      <c r="Q35" s="620"/>
      <c r="R35" s="621">
        <v>160776</v>
      </c>
      <c r="S35" s="622"/>
      <c r="T35" s="622"/>
      <c r="U35" s="622"/>
      <c r="V35" s="622"/>
      <c r="W35" s="622"/>
      <c r="X35" s="622"/>
      <c r="Y35" s="623"/>
      <c r="Z35" s="659">
        <v>2.2999999999999998</v>
      </c>
      <c r="AA35" s="659"/>
      <c r="AB35" s="659"/>
      <c r="AC35" s="659"/>
      <c r="AD35" s="660" t="s">
        <v>226</v>
      </c>
      <c r="AE35" s="660"/>
      <c r="AF35" s="660"/>
      <c r="AG35" s="660"/>
      <c r="AH35" s="660"/>
      <c r="AI35" s="660"/>
      <c r="AJ35" s="660"/>
      <c r="AK35" s="660"/>
      <c r="AL35" s="624" t="s">
        <v>226</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77580</v>
      </c>
      <c r="CS35" s="634"/>
      <c r="CT35" s="634"/>
      <c r="CU35" s="634"/>
      <c r="CV35" s="634"/>
      <c r="CW35" s="634"/>
      <c r="CX35" s="634"/>
      <c r="CY35" s="635"/>
      <c r="CZ35" s="624">
        <v>1.1000000000000001</v>
      </c>
      <c r="DA35" s="636"/>
      <c r="DB35" s="636"/>
      <c r="DC35" s="637"/>
      <c r="DD35" s="627">
        <v>57187</v>
      </c>
      <c r="DE35" s="634"/>
      <c r="DF35" s="634"/>
      <c r="DG35" s="634"/>
      <c r="DH35" s="634"/>
      <c r="DI35" s="634"/>
      <c r="DJ35" s="634"/>
      <c r="DK35" s="635"/>
      <c r="DL35" s="627">
        <v>57187</v>
      </c>
      <c r="DM35" s="634"/>
      <c r="DN35" s="634"/>
      <c r="DO35" s="634"/>
      <c r="DP35" s="634"/>
      <c r="DQ35" s="634"/>
      <c r="DR35" s="634"/>
      <c r="DS35" s="634"/>
      <c r="DT35" s="634"/>
      <c r="DU35" s="634"/>
      <c r="DV35" s="635"/>
      <c r="DW35" s="624">
        <v>1.4</v>
      </c>
      <c r="DX35" s="636"/>
      <c r="DY35" s="636"/>
      <c r="DZ35" s="636"/>
      <c r="EA35" s="636"/>
      <c r="EB35" s="636"/>
      <c r="EC35" s="648"/>
    </row>
    <row r="36" spans="2:133" ht="11.25" customHeight="1">
      <c r="B36" s="618" t="s">
        <v>327</v>
      </c>
      <c r="C36" s="619"/>
      <c r="D36" s="619"/>
      <c r="E36" s="619"/>
      <c r="F36" s="619"/>
      <c r="G36" s="619"/>
      <c r="H36" s="619"/>
      <c r="I36" s="619"/>
      <c r="J36" s="619"/>
      <c r="K36" s="619"/>
      <c r="L36" s="619"/>
      <c r="M36" s="619"/>
      <c r="N36" s="619"/>
      <c r="O36" s="619"/>
      <c r="P36" s="619"/>
      <c r="Q36" s="620"/>
      <c r="R36" s="621">
        <v>153111</v>
      </c>
      <c r="S36" s="622"/>
      <c r="T36" s="622"/>
      <c r="U36" s="622"/>
      <c r="V36" s="622"/>
      <c r="W36" s="622"/>
      <c r="X36" s="622"/>
      <c r="Y36" s="623"/>
      <c r="Z36" s="659">
        <v>2.1</v>
      </c>
      <c r="AA36" s="659"/>
      <c r="AB36" s="659"/>
      <c r="AC36" s="659"/>
      <c r="AD36" s="660" t="s">
        <v>226</v>
      </c>
      <c r="AE36" s="660"/>
      <c r="AF36" s="660"/>
      <c r="AG36" s="660"/>
      <c r="AH36" s="660"/>
      <c r="AI36" s="660"/>
      <c r="AJ36" s="660"/>
      <c r="AK36" s="660"/>
      <c r="AL36" s="624" t="s">
        <v>232</v>
      </c>
      <c r="AM36" s="625"/>
      <c r="AN36" s="625"/>
      <c r="AO36" s="661"/>
      <c r="AP36" s="222"/>
      <c r="AQ36" s="670" t="s">
        <v>328</v>
      </c>
      <c r="AR36" s="671"/>
      <c r="AS36" s="671"/>
      <c r="AT36" s="671"/>
      <c r="AU36" s="671"/>
      <c r="AV36" s="671"/>
      <c r="AW36" s="671"/>
      <c r="AX36" s="671"/>
      <c r="AY36" s="672"/>
      <c r="AZ36" s="676">
        <v>856643</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9159</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997310</v>
      </c>
      <c r="CS36" s="622"/>
      <c r="CT36" s="622"/>
      <c r="CU36" s="622"/>
      <c r="CV36" s="622"/>
      <c r="CW36" s="622"/>
      <c r="CX36" s="622"/>
      <c r="CY36" s="623"/>
      <c r="CZ36" s="624">
        <v>14.3</v>
      </c>
      <c r="DA36" s="636"/>
      <c r="DB36" s="636"/>
      <c r="DC36" s="637"/>
      <c r="DD36" s="627">
        <v>702801</v>
      </c>
      <c r="DE36" s="622"/>
      <c r="DF36" s="622"/>
      <c r="DG36" s="622"/>
      <c r="DH36" s="622"/>
      <c r="DI36" s="622"/>
      <c r="DJ36" s="622"/>
      <c r="DK36" s="623"/>
      <c r="DL36" s="627">
        <v>346274</v>
      </c>
      <c r="DM36" s="622"/>
      <c r="DN36" s="622"/>
      <c r="DO36" s="622"/>
      <c r="DP36" s="622"/>
      <c r="DQ36" s="622"/>
      <c r="DR36" s="622"/>
      <c r="DS36" s="622"/>
      <c r="DT36" s="622"/>
      <c r="DU36" s="622"/>
      <c r="DV36" s="623"/>
      <c r="DW36" s="624">
        <v>8.4</v>
      </c>
      <c r="DX36" s="636"/>
      <c r="DY36" s="636"/>
      <c r="DZ36" s="636"/>
      <c r="EA36" s="636"/>
      <c r="EB36" s="636"/>
      <c r="EC36" s="648"/>
    </row>
    <row r="37" spans="2:133" ht="11.25" customHeight="1">
      <c r="B37" s="618" t="s">
        <v>331</v>
      </c>
      <c r="C37" s="619"/>
      <c r="D37" s="619"/>
      <c r="E37" s="619"/>
      <c r="F37" s="619"/>
      <c r="G37" s="619"/>
      <c r="H37" s="619"/>
      <c r="I37" s="619"/>
      <c r="J37" s="619"/>
      <c r="K37" s="619"/>
      <c r="L37" s="619"/>
      <c r="M37" s="619"/>
      <c r="N37" s="619"/>
      <c r="O37" s="619"/>
      <c r="P37" s="619"/>
      <c r="Q37" s="620"/>
      <c r="R37" s="621">
        <v>168378</v>
      </c>
      <c r="S37" s="622"/>
      <c r="T37" s="622"/>
      <c r="U37" s="622"/>
      <c r="V37" s="622"/>
      <c r="W37" s="622"/>
      <c r="X37" s="622"/>
      <c r="Y37" s="623"/>
      <c r="Z37" s="659">
        <v>2.4</v>
      </c>
      <c r="AA37" s="659"/>
      <c r="AB37" s="659"/>
      <c r="AC37" s="659"/>
      <c r="AD37" s="660" t="s">
        <v>226</v>
      </c>
      <c r="AE37" s="660"/>
      <c r="AF37" s="660"/>
      <c r="AG37" s="660"/>
      <c r="AH37" s="660"/>
      <c r="AI37" s="660"/>
      <c r="AJ37" s="660"/>
      <c r="AK37" s="660"/>
      <c r="AL37" s="624" t="s">
        <v>226</v>
      </c>
      <c r="AM37" s="625"/>
      <c r="AN37" s="625"/>
      <c r="AO37" s="661"/>
      <c r="AQ37" s="654" t="s">
        <v>332</v>
      </c>
      <c r="AR37" s="655"/>
      <c r="AS37" s="655"/>
      <c r="AT37" s="655"/>
      <c r="AU37" s="655"/>
      <c r="AV37" s="655"/>
      <c r="AW37" s="655"/>
      <c r="AX37" s="655"/>
      <c r="AY37" s="656"/>
      <c r="AZ37" s="621">
        <v>300871</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-12589</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157300</v>
      </c>
      <c r="CS37" s="634"/>
      <c r="CT37" s="634"/>
      <c r="CU37" s="634"/>
      <c r="CV37" s="634"/>
      <c r="CW37" s="634"/>
      <c r="CX37" s="634"/>
      <c r="CY37" s="635"/>
      <c r="CZ37" s="624">
        <v>2.2999999999999998</v>
      </c>
      <c r="DA37" s="636"/>
      <c r="DB37" s="636"/>
      <c r="DC37" s="637"/>
      <c r="DD37" s="627">
        <v>137300</v>
      </c>
      <c r="DE37" s="634"/>
      <c r="DF37" s="634"/>
      <c r="DG37" s="634"/>
      <c r="DH37" s="634"/>
      <c r="DI37" s="634"/>
      <c r="DJ37" s="634"/>
      <c r="DK37" s="635"/>
      <c r="DL37" s="627">
        <v>137300</v>
      </c>
      <c r="DM37" s="634"/>
      <c r="DN37" s="634"/>
      <c r="DO37" s="634"/>
      <c r="DP37" s="634"/>
      <c r="DQ37" s="634"/>
      <c r="DR37" s="634"/>
      <c r="DS37" s="634"/>
      <c r="DT37" s="634"/>
      <c r="DU37" s="634"/>
      <c r="DV37" s="635"/>
      <c r="DW37" s="624">
        <v>3.3</v>
      </c>
      <c r="DX37" s="636"/>
      <c r="DY37" s="636"/>
      <c r="DZ37" s="636"/>
      <c r="EA37" s="636"/>
      <c r="EB37" s="636"/>
      <c r="EC37" s="648"/>
    </row>
    <row r="38" spans="2:133" ht="11.25" customHeight="1">
      <c r="B38" s="618" t="s">
        <v>335</v>
      </c>
      <c r="C38" s="619"/>
      <c r="D38" s="619"/>
      <c r="E38" s="619"/>
      <c r="F38" s="619"/>
      <c r="G38" s="619"/>
      <c r="H38" s="619"/>
      <c r="I38" s="619"/>
      <c r="J38" s="619"/>
      <c r="K38" s="619"/>
      <c r="L38" s="619"/>
      <c r="M38" s="619"/>
      <c r="N38" s="619"/>
      <c r="O38" s="619"/>
      <c r="P38" s="619"/>
      <c r="Q38" s="620"/>
      <c r="R38" s="621">
        <v>460147</v>
      </c>
      <c r="S38" s="622"/>
      <c r="T38" s="622"/>
      <c r="U38" s="622"/>
      <c r="V38" s="622"/>
      <c r="W38" s="622"/>
      <c r="X38" s="622"/>
      <c r="Y38" s="623"/>
      <c r="Z38" s="659">
        <v>6.4</v>
      </c>
      <c r="AA38" s="659"/>
      <c r="AB38" s="659"/>
      <c r="AC38" s="659"/>
      <c r="AD38" s="660" t="s">
        <v>244</v>
      </c>
      <c r="AE38" s="660"/>
      <c r="AF38" s="660"/>
      <c r="AG38" s="660"/>
      <c r="AH38" s="660"/>
      <c r="AI38" s="660"/>
      <c r="AJ38" s="660"/>
      <c r="AK38" s="660"/>
      <c r="AL38" s="624" t="s">
        <v>226</v>
      </c>
      <c r="AM38" s="625"/>
      <c r="AN38" s="625"/>
      <c r="AO38" s="661"/>
      <c r="AQ38" s="654" t="s">
        <v>336</v>
      </c>
      <c r="AR38" s="655"/>
      <c r="AS38" s="655"/>
      <c r="AT38" s="655"/>
      <c r="AU38" s="655"/>
      <c r="AV38" s="655"/>
      <c r="AW38" s="655"/>
      <c r="AX38" s="655"/>
      <c r="AY38" s="656"/>
      <c r="AZ38" s="621">
        <v>140062</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1392</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555772</v>
      </c>
      <c r="CS38" s="622"/>
      <c r="CT38" s="622"/>
      <c r="CU38" s="622"/>
      <c r="CV38" s="622"/>
      <c r="CW38" s="622"/>
      <c r="CX38" s="622"/>
      <c r="CY38" s="623"/>
      <c r="CZ38" s="624">
        <v>8</v>
      </c>
      <c r="DA38" s="636"/>
      <c r="DB38" s="636"/>
      <c r="DC38" s="637"/>
      <c r="DD38" s="627">
        <v>457348</v>
      </c>
      <c r="DE38" s="622"/>
      <c r="DF38" s="622"/>
      <c r="DG38" s="622"/>
      <c r="DH38" s="622"/>
      <c r="DI38" s="622"/>
      <c r="DJ38" s="622"/>
      <c r="DK38" s="623"/>
      <c r="DL38" s="627">
        <v>409805</v>
      </c>
      <c r="DM38" s="622"/>
      <c r="DN38" s="622"/>
      <c r="DO38" s="622"/>
      <c r="DP38" s="622"/>
      <c r="DQ38" s="622"/>
      <c r="DR38" s="622"/>
      <c r="DS38" s="622"/>
      <c r="DT38" s="622"/>
      <c r="DU38" s="622"/>
      <c r="DV38" s="623"/>
      <c r="DW38" s="624">
        <v>9.9</v>
      </c>
      <c r="DX38" s="636"/>
      <c r="DY38" s="636"/>
      <c r="DZ38" s="636"/>
      <c r="EA38" s="636"/>
      <c r="EB38" s="636"/>
      <c r="EC38" s="648"/>
    </row>
    <row r="39" spans="2:133" ht="11.25" customHeight="1">
      <c r="B39" s="618" t="s">
        <v>339</v>
      </c>
      <c r="C39" s="619"/>
      <c r="D39" s="619"/>
      <c r="E39" s="619"/>
      <c r="F39" s="619"/>
      <c r="G39" s="619"/>
      <c r="H39" s="619"/>
      <c r="I39" s="619"/>
      <c r="J39" s="619"/>
      <c r="K39" s="619"/>
      <c r="L39" s="619"/>
      <c r="M39" s="619"/>
      <c r="N39" s="619"/>
      <c r="O39" s="619"/>
      <c r="P39" s="619"/>
      <c r="Q39" s="620"/>
      <c r="R39" s="621" t="s">
        <v>232</v>
      </c>
      <c r="S39" s="622"/>
      <c r="T39" s="622"/>
      <c r="U39" s="622"/>
      <c r="V39" s="622"/>
      <c r="W39" s="622"/>
      <c r="X39" s="622"/>
      <c r="Y39" s="623"/>
      <c r="Z39" s="659" t="s">
        <v>244</v>
      </c>
      <c r="AA39" s="659"/>
      <c r="AB39" s="659"/>
      <c r="AC39" s="659"/>
      <c r="AD39" s="660" t="s">
        <v>232</v>
      </c>
      <c r="AE39" s="660"/>
      <c r="AF39" s="660"/>
      <c r="AG39" s="660"/>
      <c r="AH39" s="660"/>
      <c r="AI39" s="660"/>
      <c r="AJ39" s="660"/>
      <c r="AK39" s="660"/>
      <c r="AL39" s="624" t="s">
        <v>226</v>
      </c>
      <c r="AM39" s="625"/>
      <c r="AN39" s="625"/>
      <c r="AO39" s="661"/>
      <c r="AQ39" s="654" t="s">
        <v>340</v>
      </c>
      <c r="AR39" s="655"/>
      <c r="AS39" s="655"/>
      <c r="AT39" s="655"/>
      <c r="AU39" s="655"/>
      <c r="AV39" s="655"/>
      <c r="AW39" s="655"/>
      <c r="AX39" s="655"/>
      <c r="AY39" s="656"/>
      <c r="AZ39" s="621" t="s">
        <v>226</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1968</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374664</v>
      </c>
      <c r="CS39" s="634"/>
      <c r="CT39" s="634"/>
      <c r="CU39" s="634"/>
      <c r="CV39" s="634"/>
      <c r="CW39" s="634"/>
      <c r="CX39" s="634"/>
      <c r="CY39" s="635"/>
      <c r="CZ39" s="624">
        <v>5.4</v>
      </c>
      <c r="DA39" s="636"/>
      <c r="DB39" s="636"/>
      <c r="DC39" s="637"/>
      <c r="DD39" s="627">
        <v>357863</v>
      </c>
      <c r="DE39" s="634"/>
      <c r="DF39" s="634"/>
      <c r="DG39" s="634"/>
      <c r="DH39" s="634"/>
      <c r="DI39" s="634"/>
      <c r="DJ39" s="634"/>
      <c r="DK39" s="635"/>
      <c r="DL39" s="627" t="s">
        <v>226</v>
      </c>
      <c r="DM39" s="634"/>
      <c r="DN39" s="634"/>
      <c r="DO39" s="634"/>
      <c r="DP39" s="634"/>
      <c r="DQ39" s="634"/>
      <c r="DR39" s="634"/>
      <c r="DS39" s="634"/>
      <c r="DT39" s="634"/>
      <c r="DU39" s="634"/>
      <c r="DV39" s="635"/>
      <c r="DW39" s="624" t="s">
        <v>232</v>
      </c>
      <c r="DX39" s="636"/>
      <c r="DY39" s="636"/>
      <c r="DZ39" s="636"/>
      <c r="EA39" s="636"/>
      <c r="EB39" s="636"/>
      <c r="EC39" s="648"/>
    </row>
    <row r="40" spans="2:133" ht="11.25" customHeight="1">
      <c r="B40" s="618" t="s">
        <v>343</v>
      </c>
      <c r="C40" s="619"/>
      <c r="D40" s="619"/>
      <c r="E40" s="619"/>
      <c r="F40" s="619"/>
      <c r="G40" s="619"/>
      <c r="H40" s="619"/>
      <c r="I40" s="619"/>
      <c r="J40" s="619"/>
      <c r="K40" s="619"/>
      <c r="L40" s="619"/>
      <c r="M40" s="619"/>
      <c r="N40" s="619"/>
      <c r="O40" s="619"/>
      <c r="P40" s="619"/>
      <c r="Q40" s="620"/>
      <c r="R40" s="621">
        <v>33547</v>
      </c>
      <c r="S40" s="622"/>
      <c r="T40" s="622"/>
      <c r="U40" s="622"/>
      <c r="V40" s="622"/>
      <c r="W40" s="622"/>
      <c r="X40" s="622"/>
      <c r="Y40" s="623"/>
      <c r="Z40" s="659">
        <v>0.5</v>
      </c>
      <c r="AA40" s="659"/>
      <c r="AB40" s="659"/>
      <c r="AC40" s="659"/>
      <c r="AD40" s="660" t="s">
        <v>226</v>
      </c>
      <c r="AE40" s="660"/>
      <c r="AF40" s="660"/>
      <c r="AG40" s="660"/>
      <c r="AH40" s="660"/>
      <c r="AI40" s="660"/>
      <c r="AJ40" s="660"/>
      <c r="AK40" s="660"/>
      <c r="AL40" s="624" t="s">
        <v>232</v>
      </c>
      <c r="AM40" s="625"/>
      <c r="AN40" s="625"/>
      <c r="AO40" s="661"/>
      <c r="AQ40" s="654" t="s">
        <v>344</v>
      </c>
      <c r="AR40" s="655"/>
      <c r="AS40" s="655"/>
      <c r="AT40" s="655"/>
      <c r="AU40" s="655"/>
      <c r="AV40" s="655"/>
      <c r="AW40" s="655"/>
      <c r="AX40" s="655"/>
      <c r="AY40" s="656"/>
      <c r="AZ40" s="621" t="s">
        <v>226</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68</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34046</v>
      </c>
      <c r="CS40" s="622"/>
      <c r="CT40" s="622"/>
      <c r="CU40" s="622"/>
      <c r="CV40" s="622"/>
      <c r="CW40" s="622"/>
      <c r="CX40" s="622"/>
      <c r="CY40" s="623"/>
      <c r="CZ40" s="624">
        <v>0.5</v>
      </c>
      <c r="DA40" s="636"/>
      <c r="DB40" s="636"/>
      <c r="DC40" s="637"/>
      <c r="DD40" s="627">
        <v>33176</v>
      </c>
      <c r="DE40" s="622"/>
      <c r="DF40" s="622"/>
      <c r="DG40" s="622"/>
      <c r="DH40" s="622"/>
      <c r="DI40" s="622"/>
      <c r="DJ40" s="622"/>
      <c r="DK40" s="623"/>
      <c r="DL40" s="627">
        <v>570</v>
      </c>
      <c r="DM40" s="622"/>
      <c r="DN40" s="622"/>
      <c r="DO40" s="622"/>
      <c r="DP40" s="622"/>
      <c r="DQ40" s="622"/>
      <c r="DR40" s="622"/>
      <c r="DS40" s="622"/>
      <c r="DT40" s="622"/>
      <c r="DU40" s="622"/>
      <c r="DV40" s="623"/>
      <c r="DW40" s="624">
        <v>0</v>
      </c>
      <c r="DX40" s="636"/>
      <c r="DY40" s="636"/>
      <c r="DZ40" s="636"/>
      <c r="EA40" s="636"/>
      <c r="EB40" s="636"/>
      <c r="EC40" s="648"/>
    </row>
    <row r="41" spans="2:133" ht="11.25" customHeight="1">
      <c r="B41" s="602" t="s">
        <v>348</v>
      </c>
      <c r="C41" s="603"/>
      <c r="D41" s="603"/>
      <c r="E41" s="603"/>
      <c r="F41" s="603"/>
      <c r="G41" s="603"/>
      <c r="H41" s="603"/>
      <c r="I41" s="603"/>
      <c r="J41" s="603"/>
      <c r="K41" s="603"/>
      <c r="L41" s="603"/>
      <c r="M41" s="603"/>
      <c r="N41" s="603"/>
      <c r="O41" s="603"/>
      <c r="P41" s="603"/>
      <c r="Q41" s="604"/>
      <c r="R41" s="605">
        <v>7141610</v>
      </c>
      <c r="S41" s="646"/>
      <c r="T41" s="646"/>
      <c r="U41" s="646"/>
      <c r="V41" s="646"/>
      <c r="W41" s="646"/>
      <c r="X41" s="646"/>
      <c r="Y41" s="649"/>
      <c r="Z41" s="650">
        <v>100</v>
      </c>
      <c r="AA41" s="650"/>
      <c r="AB41" s="650"/>
      <c r="AC41" s="650"/>
      <c r="AD41" s="651">
        <v>4096589</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125841</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226</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226</v>
      </c>
      <c r="CS41" s="634"/>
      <c r="CT41" s="634"/>
      <c r="CU41" s="634"/>
      <c r="CV41" s="634"/>
      <c r="CW41" s="634"/>
      <c r="CX41" s="634"/>
      <c r="CY41" s="635"/>
      <c r="CZ41" s="624" t="s">
        <v>226</v>
      </c>
      <c r="DA41" s="636"/>
      <c r="DB41" s="636"/>
      <c r="DC41" s="637"/>
      <c r="DD41" s="627" t="s">
        <v>226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352</v>
      </c>
      <c r="AR42" s="667"/>
      <c r="AS42" s="667"/>
      <c r="AT42" s="667"/>
      <c r="AU42" s="667"/>
      <c r="AV42" s="667"/>
      <c r="AW42" s="667"/>
      <c r="AX42" s="667"/>
      <c r="AY42" s="668"/>
      <c r="AZ42" s="605">
        <v>289869</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365</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960321</v>
      </c>
      <c r="CS42" s="634"/>
      <c r="CT42" s="634"/>
      <c r="CU42" s="634"/>
      <c r="CV42" s="634"/>
      <c r="CW42" s="634"/>
      <c r="CX42" s="634"/>
      <c r="CY42" s="635"/>
      <c r="CZ42" s="624">
        <v>13.8</v>
      </c>
      <c r="DA42" s="636"/>
      <c r="DB42" s="636"/>
      <c r="DC42" s="637"/>
      <c r="DD42" s="627">
        <v>242820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355</v>
      </c>
      <c r="CD43" s="618" t="s">
        <v>356</v>
      </c>
      <c r="CE43" s="619"/>
      <c r="CF43" s="619"/>
      <c r="CG43" s="619"/>
      <c r="CH43" s="619"/>
      <c r="CI43" s="619"/>
      <c r="CJ43" s="619"/>
      <c r="CK43" s="619"/>
      <c r="CL43" s="619"/>
      <c r="CM43" s="619"/>
      <c r="CN43" s="619"/>
      <c r="CO43" s="619"/>
      <c r="CP43" s="619"/>
      <c r="CQ43" s="620"/>
      <c r="CR43" s="621">
        <v>46363</v>
      </c>
      <c r="CS43" s="634"/>
      <c r="CT43" s="634"/>
      <c r="CU43" s="634"/>
      <c r="CV43" s="634"/>
      <c r="CW43" s="634"/>
      <c r="CX43" s="634"/>
      <c r="CY43" s="635"/>
      <c r="CZ43" s="624">
        <v>0.7</v>
      </c>
      <c r="DA43" s="636"/>
      <c r="DB43" s="636"/>
      <c r="DC43" s="637"/>
      <c r="DD43" s="627">
        <v>46363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960321</v>
      </c>
      <c r="CS44" s="622"/>
      <c r="CT44" s="622"/>
      <c r="CU44" s="622"/>
      <c r="CV44" s="622"/>
      <c r="CW44" s="622"/>
      <c r="CX44" s="622"/>
      <c r="CY44" s="623"/>
      <c r="CZ44" s="624">
        <v>13.8</v>
      </c>
      <c r="DA44" s="625"/>
      <c r="DB44" s="625"/>
      <c r="DC44" s="626"/>
      <c r="DD44" s="627">
        <v>242820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478336</v>
      </c>
      <c r="CS45" s="634"/>
      <c r="CT45" s="634"/>
      <c r="CU45" s="634"/>
      <c r="CV45" s="634"/>
      <c r="CW45" s="634"/>
      <c r="CX45" s="634"/>
      <c r="CY45" s="635"/>
      <c r="CZ45" s="624">
        <v>6.9</v>
      </c>
      <c r="DA45" s="636"/>
      <c r="DB45" s="636"/>
      <c r="DC45" s="637"/>
      <c r="DD45" s="627">
        <v>23396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361</v>
      </c>
      <c r="CG46" s="619"/>
      <c r="CH46" s="619"/>
      <c r="CI46" s="619"/>
      <c r="CJ46" s="619"/>
      <c r="CK46" s="619"/>
      <c r="CL46" s="619"/>
      <c r="CM46" s="619"/>
      <c r="CN46" s="619"/>
      <c r="CO46" s="619"/>
      <c r="CP46" s="619"/>
      <c r="CQ46" s="620"/>
      <c r="CR46" s="621">
        <v>423980</v>
      </c>
      <c r="CS46" s="622"/>
      <c r="CT46" s="622"/>
      <c r="CU46" s="622"/>
      <c r="CV46" s="622"/>
      <c r="CW46" s="622"/>
      <c r="CX46" s="622"/>
      <c r="CY46" s="623"/>
      <c r="CZ46" s="624">
        <v>6.1</v>
      </c>
      <c r="DA46" s="625"/>
      <c r="DB46" s="625"/>
      <c r="DC46" s="626"/>
      <c r="DD46" s="627">
        <v>205501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362</v>
      </c>
      <c r="CG47" s="619"/>
      <c r="CH47" s="619"/>
      <c r="CI47" s="619"/>
      <c r="CJ47" s="619"/>
      <c r="CK47" s="619"/>
      <c r="CL47" s="619"/>
      <c r="CM47" s="619"/>
      <c r="CN47" s="619"/>
      <c r="CO47" s="619"/>
      <c r="CP47" s="619"/>
      <c r="CQ47" s="620"/>
      <c r="CR47" s="621" t="s">
        <v>226</v>
      </c>
      <c r="CS47" s="634"/>
      <c r="CT47" s="634"/>
      <c r="CU47" s="634"/>
      <c r="CV47" s="634"/>
      <c r="CW47" s="634"/>
      <c r="CX47" s="634"/>
      <c r="CY47" s="635"/>
      <c r="CZ47" s="624" t="s">
        <v>226</v>
      </c>
      <c r="DA47" s="636"/>
      <c r="DB47" s="636"/>
      <c r="DC47" s="637"/>
      <c r="DD47" s="627" t="s">
        <v>226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363</v>
      </c>
      <c r="CG48" s="619"/>
      <c r="CH48" s="619"/>
      <c r="CI48" s="619"/>
      <c r="CJ48" s="619"/>
      <c r="CK48" s="619"/>
      <c r="CL48" s="619"/>
      <c r="CM48" s="619"/>
      <c r="CN48" s="619"/>
      <c r="CO48" s="619"/>
      <c r="CP48" s="619"/>
      <c r="CQ48" s="620"/>
      <c r="CR48" s="621" t="s">
        <v>226</v>
      </c>
      <c r="CS48" s="622"/>
      <c r="CT48" s="622"/>
      <c r="CU48" s="622"/>
      <c r="CV48" s="622"/>
      <c r="CW48" s="622"/>
      <c r="CX48" s="622"/>
      <c r="CY48" s="623"/>
      <c r="CZ48" s="624" t="s">
        <v>226</v>
      </c>
      <c r="DA48" s="625"/>
      <c r="DB48" s="625"/>
      <c r="DC48" s="626"/>
      <c r="DD48" s="627" t="s">
        <v>226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364</v>
      </c>
      <c r="CE49" s="603"/>
      <c r="CF49" s="603"/>
      <c r="CG49" s="603"/>
      <c r="CH49" s="603"/>
      <c r="CI49" s="603"/>
      <c r="CJ49" s="603"/>
      <c r="CK49" s="603"/>
      <c r="CL49" s="603"/>
      <c r="CM49" s="603"/>
      <c r="CN49" s="603"/>
      <c r="CO49" s="603"/>
      <c r="CP49" s="603"/>
      <c r="CQ49" s="604"/>
      <c r="CR49" s="605">
        <v>6963918</v>
      </c>
      <c r="CS49" s="606"/>
      <c r="CT49" s="606"/>
      <c r="CU49" s="606"/>
      <c r="CV49" s="606"/>
      <c r="CW49" s="606"/>
      <c r="CX49" s="606"/>
      <c r="CY49" s="607"/>
      <c r="CZ49" s="608">
        <v>100</v>
      </c>
      <c r="DA49" s="609"/>
      <c r="DB49" s="609"/>
      <c r="DC49" s="610"/>
      <c r="DD49" s="611">
        <v>4659080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LczqNf8hNNdzofEAjEXawcic3qeA3s2ll8gLQU1jMhEKYz8GfSXOS+2sS9xJcLTeJg3mkacs26ki+dYYRgu7w==" saltValue="m1bm2lDwsL14J3DCYgXcO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387</v>
      </c>
      <c r="C7" s="1048"/>
      <c r="D7" s="1048"/>
      <c r="E7" s="1048"/>
      <c r="F7" s="1048"/>
      <c r="G7" s="1048"/>
      <c r="H7" s="1048"/>
      <c r="I7" s="1048"/>
      <c r="J7" s="1048"/>
      <c r="K7" s="1048"/>
      <c r="L7" s="1048"/>
      <c r="M7" s="1048"/>
      <c r="N7" s="1048"/>
      <c r="O7" s="1048"/>
      <c r="P7" s="1049"/>
      <c r="Q7" s="1102">
        <v>7148</v>
      </c>
      <c r="R7" s="1103"/>
      <c r="S7" s="1103"/>
      <c r="T7" s="1103"/>
      <c r="U7" s="1103"/>
      <c r="V7" s="1103">
        <v>6970</v>
      </c>
      <c r="W7" s="1103"/>
      <c r="X7" s="1103"/>
      <c r="Y7" s="1103"/>
      <c r="Z7" s="1103"/>
      <c r="AA7" s="1103">
        <v>178</v>
      </c>
      <c r="AB7" s="1103"/>
      <c r="AC7" s="1103"/>
      <c r="AD7" s="1103"/>
      <c r="AE7" s="1104"/>
      <c r="AF7" s="1105">
        <v>103</v>
      </c>
      <c r="AG7" s="1106"/>
      <c r="AH7" s="1106"/>
      <c r="AI7" s="1106"/>
      <c r="AJ7" s="1107"/>
      <c r="AK7" s="1108" t="s">
        <v>590</v>
      </c>
      <c r="AL7" s="1109"/>
      <c r="AM7" s="1109"/>
      <c r="AN7" s="1109"/>
      <c r="AO7" s="1109"/>
      <c r="AP7" s="1109">
        <v>6932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389</v>
      </c>
      <c r="B23" s="937" t="s">
        <v>390</v>
      </c>
      <c r="C23" s="938"/>
      <c r="D23" s="938"/>
      <c r="E23" s="938"/>
      <c r="F23" s="938"/>
      <c r="G23" s="938"/>
      <c r="H23" s="938"/>
      <c r="I23" s="938"/>
      <c r="J23" s="938"/>
      <c r="K23" s="938"/>
      <c r="L23" s="938"/>
      <c r="M23" s="938"/>
      <c r="N23" s="938"/>
      <c r="O23" s="938"/>
      <c r="P23" s="948"/>
      <c r="Q23" s="1067">
        <v>7142</v>
      </c>
      <c r="R23" s="1061"/>
      <c r="S23" s="1061"/>
      <c r="T23" s="1061"/>
      <c r="U23" s="1061"/>
      <c r="V23" s="1061">
        <v>6964</v>
      </c>
      <c r="W23" s="1061"/>
      <c r="X23" s="1061"/>
      <c r="Y23" s="1061"/>
      <c r="Z23" s="1061"/>
      <c r="AA23" s="1061">
        <v>178</v>
      </c>
      <c r="AB23" s="1061"/>
      <c r="AC23" s="1061"/>
      <c r="AD23" s="1061"/>
      <c r="AE23" s="1068"/>
      <c r="AF23" s="1069">
        <v>103</v>
      </c>
      <c r="AG23" s="1061"/>
      <c r="AH23" s="1061"/>
      <c r="AI23" s="1061"/>
      <c r="AJ23" s="1070"/>
      <c r="AK23" s="1071"/>
      <c r="AL23" s="1072"/>
      <c r="AM23" s="1072"/>
      <c r="AN23" s="1072"/>
      <c r="AO23" s="1072"/>
      <c r="AP23" s="1061">
        <v>6932</v>
      </c>
      <c r="AQ23" s="1061"/>
      <c r="AR23" s="1061"/>
      <c r="AS23" s="1061"/>
      <c r="AT23" s="1061"/>
      <c r="AU23" s="1062"/>
      <c r="AV23" s="1062"/>
      <c r="AW23" s="1062"/>
      <c r="AX23" s="1062"/>
      <c r="AY23" s="1063"/>
      <c r="AZ23" s="1064" t="s">
        <v>226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370</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55" t="s">
        <v>396</v>
      </c>
      <c r="AG26" s="1008"/>
      <c r="AH26" s="1008"/>
      <c r="AI26" s="1008"/>
      <c r="AJ26" s="1056"/>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401</v>
      </c>
      <c r="C28" s="1048"/>
      <c r="D28" s="1048"/>
      <c r="E28" s="1048"/>
      <c r="F28" s="1048"/>
      <c r="G28" s="1048"/>
      <c r="H28" s="1048"/>
      <c r="I28" s="1048"/>
      <c r="J28" s="1048"/>
      <c r="K28" s="1048"/>
      <c r="L28" s="1048"/>
      <c r="M28" s="1048"/>
      <c r="N28" s="1048"/>
      <c r="O28" s="1048"/>
      <c r="P28" s="1049"/>
      <c r="Q28" s="1050">
        <v>1015</v>
      </c>
      <c r="R28" s="1051"/>
      <c r="S28" s="1051"/>
      <c r="T28" s="1051"/>
      <c r="U28" s="1051"/>
      <c r="V28" s="1051">
        <v>1006</v>
      </c>
      <c r="W28" s="1051"/>
      <c r="X28" s="1051"/>
      <c r="Y28" s="1051"/>
      <c r="Z28" s="1051"/>
      <c r="AA28" s="1051">
        <v>9</v>
      </c>
      <c r="AB28" s="1051"/>
      <c r="AC28" s="1051"/>
      <c r="AD28" s="1051"/>
      <c r="AE28" s="1052"/>
      <c r="AF28" s="1053">
        <v>9</v>
      </c>
      <c r="AG28" s="1051"/>
      <c r="AH28" s="1051"/>
      <c r="AI28" s="1051"/>
      <c r="AJ28" s="1054"/>
      <c r="AK28" s="1042">
        <v>118</v>
      </c>
      <c r="AL28" s="1043"/>
      <c r="AM28" s="1043"/>
      <c r="AN28" s="1043"/>
      <c r="AO28" s="1043"/>
      <c r="AP28" s="1043" t="s">
        <v>525</v>
      </c>
      <c r="AQ28" s="1043"/>
      <c r="AR28" s="1043"/>
      <c r="AS28" s="1043"/>
      <c r="AT28" s="1043"/>
      <c r="AU28" s="1043" t="s">
        <v>525</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402</v>
      </c>
      <c r="C29" s="1031"/>
      <c r="D29" s="1031"/>
      <c r="E29" s="1031"/>
      <c r="F29" s="1031"/>
      <c r="G29" s="1031"/>
      <c r="H29" s="1031"/>
      <c r="I29" s="1031"/>
      <c r="J29" s="1031"/>
      <c r="K29" s="1031"/>
      <c r="L29" s="1031"/>
      <c r="M29" s="1031"/>
      <c r="N29" s="1031"/>
      <c r="O29" s="1031"/>
      <c r="P29" s="1032"/>
      <c r="Q29" s="1038">
        <v>31</v>
      </c>
      <c r="R29" s="1039"/>
      <c r="S29" s="1039"/>
      <c r="T29" s="1039"/>
      <c r="U29" s="1039"/>
      <c r="V29" s="1039">
        <v>31</v>
      </c>
      <c r="W29" s="1039"/>
      <c r="X29" s="1039"/>
      <c r="Y29" s="1039"/>
      <c r="Z29" s="1039"/>
      <c r="AA29" s="1039" t="s">
        <v>590</v>
      </c>
      <c r="AB29" s="1039"/>
      <c r="AC29" s="1039"/>
      <c r="AD29" s="1039"/>
      <c r="AE29" s="1040"/>
      <c r="AF29" s="1035" t="s">
        <v>403</v>
      </c>
      <c r="AG29" s="1036"/>
      <c r="AH29" s="1036"/>
      <c r="AI29" s="1036"/>
      <c r="AJ29" s="1037"/>
      <c r="AK29" s="980">
        <v>7</v>
      </c>
      <c r="AL29" s="971"/>
      <c r="AM29" s="971"/>
      <c r="AN29" s="971"/>
      <c r="AO29" s="971"/>
      <c r="AP29" s="971" t="s">
        <v>525</v>
      </c>
      <c r="AQ29" s="971"/>
      <c r="AR29" s="971"/>
      <c r="AS29" s="971"/>
      <c r="AT29" s="971"/>
      <c r="AU29" s="971" t="s">
        <v>525</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404</v>
      </c>
      <c r="C30" s="1031"/>
      <c r="D30" s="1031"/>
      <c r="E30" s="1031"/>
      <c r="F30" s="1031"/>
      <c r="G30" s="1031"/>
      <c r="H30" s="1031"/>
      <c r="I30" s="1031"/>
      <c r="J30" s="1031"/>
      <c r="K30" s="1031"/>
      <c r="L30" s="1031"/>
      <c r="M30" s="1031"/>
      <c r="N30" s="1031"/>
      <c r="O30" s="1031"/>
      <c r="P30" s="1032"/>
      <c r="Q30" s="1038">
        <v>903</v>
      </c>
      <c r="R30" s="1039"/>
      <c r="S30" s="1039"/>
      <c r="T30" s="1039"/>
      <c r="U30" s="1039"/>
      <c r="V30" s="1039">
        <v>870</v>
      </c>
      <c r="W30" s="1039"/>
      <c r="X30" s="1039"/>
      <c r="Y30" s="1039"/>
      <c r="Z30" s="1039"/>
      <c r="AA30" s="1039">
        <v>33</v>
      </c>
      <c r="AB30" s="1039"/>
      <c r="AC30" s="1039"/>
      <c r="AD30" s="1039"/>
      <c r="AE30" s="1040"/>
      <c r="AF30" s="1035">
        <v>33</v>
      </c>
      <c r="AG30" s="1036"/>
      <c r="AH30" s="1036"/>
      <c r="AI30" s="1036"/>
      <c r="AJ30" s="1037"/>
      <c r="AK30" s="980">
        <v>160</v>
      </c>
      <c r="AL30" s="971"/>
      <c r="AM30" s="971"/>
      <c r="AN30" s="971"/>
      <c r="AO30" s="971"/>
      <c r="AP30" s="971" t="s">
        <v>590</v>
      </c>
      <c r="AQ30" s="971"/>
      <c r="AR30" s="971"/>
      <c r="AS30" s="971"/>
      <c r="AT30" s="971"/>
      <c r="AU30" s="971" t="s">
        <v>525</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405</v>
      </c>
      <c r="C31" s="1031"/>
      <c r="D31" s="1031"/>
      <c r="E31" s="1031"/>
      <c r="F31" s="1031"/>
      <c r="G31" s="1031"/>
      <c r="H31" s="1031"/>
      <c r="I31" s="1031"/>
      <c r="J31" s="1031"/>
      <c r="K31" s="1031"/>
      <c r="L31" s="1031"/>
      <c r="M31" s="1031"/>
      <c r="N31" s="1031"/>
      <c r="O31" s="1031"/>
      <c r="P31" s="1032"/>
      <c r="Q31" s="1038">
        <v>129</v>
      </c>
      <c r="R31" s="1039"/>
      <c r="S31" s="1039"/>
      <c r="T31" s="1039"/>
      <c r="U31" s="1039"/>
      <c r="V31" s="1039">
        <v>129</v>
      </c>
      <c r="W31" s="1039"/>
      <c r="X31" s="1039"/>
      <c r="Y31" s="1039"/>
      <c r="Z31" s="1039"/>
      <c r="AA31" s="1039">
        <v>0</v>
      </c>
      <c r="AB31" s="1039"/>
      <c r="AC31" s="1039"/>
      <c r="AD31" s="1039"/>
      <c r="AE31" s="1040"/>
      <c r="AF31" s="1035">
        <v>0</v>
      </c>
      <c r="AG31" s="1036"/>
      <c r="AH31" s="1036"/>
      <c r="AI31" s="1036"/>
      <c r="AJ31" s="1037"/>
      <c r="AK31" s="980">
        <v>49</v>
      </c>
      <c r="AL31" s="971"/>
      <c r="AM31" s="971"/>
      <c r="AN31" s="971"/>
      <c r="AO31" s="971"/>
      <c r="AP31" s="971" t="s">
        <v>525</v>
      </c>
      <c r="AQ31" s="971"/>
      <c r="AR31" s="971"/>
      <c r="AS31" s="971"/>
      <c r="AT31" s="971"/>
      <c r="AU31" s="971" t="s">
        <v>525</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406</v>
      </c>
      <c r="C32" s="1031"/>
      <c r="D32" s="1031"/>
      <c r="E32" s="1031"/>
      <c r="F32" s="1031"/>
      <c r="G32" s="1031"/>
      <c r="H32" s="1031"/>
      <c r="I32" s="1031"/>
      <c r="J32" s="1031"/>
      <c r="K32" s="1031"/>
      <c r="L32" s="1031"/>
      <c r="M32" s="1031"/>
      <c r="N32" s="1031"/>
      <c r="O32" s="1031"/>
      <c r="P32" s="1032"/>
      <c r="Q32" s="1038">
        <v>488</v>
      </c>
      <c r="R32" s="1039"/>
      <c r="S32" s="1039"/>
      <c r="T32" s="1039"/>
      <c r="U32" s="1039"/>
      <c r="V32" s="1039">
        <v>469</v>
      </c>
      <c r="W32" s="1039"/>
      <c r="X32" s="1039"/>
      <c r="Y32" s="1039"/>
      <c r="Z32" s="1039"/>
      <c r="AA32" s="1039">
        <v>19</v>
      </c>
      <c r="AB32" s="1039"/>
      <c r="AC32" s="1039"/>
      <c r="AD32" s="1039"/>
      <c r="AE32" s="1040"/>
      <c r="AF32" s="1035">
        <v>164</v>
      </c>
      <c r="AG32" s="1036"/>
      <c r="AH32" s="1036"/>
      <c r="AI32" s="1036"/>
      <c r="AJ32" s="1037"/>
      <c r="AK32" s="980">
        <v>276</v>
      </c>
      <c r="AL32" s="971"/>
      <c r="AM32" s="971"/>
      <c r="AN32" s="971"/>
      <c r="AO32" s="971"/>
      <c r="AP32" s="971">
        <v>2055</v>
      </c>
      <c r="AQ32" s="971"/>
      <c r="AR32" s="971"/>
      <c r="AS32" s="971"/>
      <c r="AT32" s="971"/>
      <c r="AU32" s="971">
        <v>1383</v>
      </c>
      <c r="AV32" s="971"/>
      <c r="AW32" s="971"/>
      <c r="AX32" s="971"/>
      <c r="AY32" s="971"/>
      <c r="AZ32" s="1041"/>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408</v>
      </c>
      <c r="C33" s="1031"/>
      <c r="D33" s="1031"/>
      <c r="E33" s="1031"/>
      <c r="F33" s="1031"/>
      <c r="G33" s="1031"/>
      <c r="H33" s="1031"/>
      <c r="I33" s="1031"/>
      <c r="J33" s="1031"/>
      <c r="K33" s="1031"/>
      <c r="L33" s="1031"/>
      <c r="M33" s="1031"/>
      <c r="N33" s="1031"/>
      <c r="O33" s="1031"/>
      <c r="P33" s="1032"/>
      <c r="Q33" s="1038">
        <v>77</v>
      </c>
      <c r="R33" s="1039"/>
      <c r="S33" s="1039"/>
      <c r="T33" s="1039"/>
      <c r="U33" s="1039"/>
      <c r="V33" s="1039">
        <v>77</v>
      </c>
      <c r="W33" s="1039"/>
      <c r="X33" s="1039"/>
      <c r="Y33" s="1039"/>
      <c r="Z33" s="1039"/>
      <c r="AA33" s="1039" t="s">
        <v>590</v>
      </c>
      <c r="AB33" s="1039"/>
      <c r="AC33" s="1039"/>
      <c r="AD33" s="1039"/>
      <c r="AE33" s="1040"/>
      <c r="AF33" s="1035" t="s">
        <v>403</v>
      </c>
      <c r="AG33" s="1036"/>
      <c r="AH33" s="1036"/>
      <c r="AI33" s="1036"/>
      <c r="AJ33" s="1037"/>
      <c r="AK33" s="980">
        <v>32</v>
      </c>
      <c r="AL33" s="971"/>
      <c r="AM33" s="971"/>
      <c r="AN33" s="971"/>
      <c r="AO33" s="971"/>
      <c r="AP33" s="971">
        <v>254</v>
      </c>
      <c r="AQ33" s="971"/>
      <c r="AR33" s="971"/>
      <c r="AS33" s="971"/>
      <c r="AT33" s="971"/>
      <c r="AU33" s="971">
        <v>254</v>
      </c>
      <c r="AV33" s="971"/>
      <c r="AW33" s="971"/>
      <c r="AX33" s="971"/>
      <c r="AY33" s="971"/>
      <c r="AZ33" s="1041"/>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410</v>
      </c>
      <c r="C34" s="1031"/>
      <c r="D34" s="1031"/>
      <c r="E34" s="1031"/>
      <c r="F34" s="1031"/>
      <c r="G34" s="1031"/>
      <c r="H34" s="1031"/>
      <c r="I34" s="1031"/>
      <c r="J34" s="1031"/>
      <c r="K34" s="1031"/>
      <c r="L34" s="1031"/>
      <c r="M34" s="1031"/>
      <c r="N34" s="1031"/>
      <c r="O34" s="1031"/>
      <c r="P34" s="1032"/>
      <c r="Q34" s="1038">
        <v>191</v>
      </c>
      <c r="R34" s="1039"/>
      <c r="S34" s="1039"/>
      <c r="T34" s="1039"/>
      <c r="U34" s="1039"/>
      <c r="V34" s="1039">
        <v>191</v>
      </c>
      <c r="W34" s="1039"/>
      <c r="X34" s="1039"/>
      <c r="Y34" s="1039"/>
      <c r="Z34" s="1039"/>
      <c r="AA34" s="1039" t="s">
        <v>590</v>
      </c>
      <c r="AB34" s="1039"/>
      <c r="AC34" s="1039"/>
      <c r="AD34" s="1039"/>
      <c r="AE34" s="1040"/>
      <c r="AF34" s="1035" t="s">
        <v>403</v>
      </c>
      <c r="AG34" s="1036"/>
      <c r="AH34" s="1036"/>
      <c r="AI34" s="1036"/>
      <c r="AJ34" s="1037"/>
      <c r="AK34" s="980">
        <v>108</v>
      </c>
      <c r="AL34" s="971"/>
      <c r="AM34" s="971"/>
      <c r="AN34" s="971"/>
      <c r="AO34" s="971"/>
      <c r="AP34" s="971">
        <v>775</v>
      </c>
      <c r="AQ34" s="971"/>
      <c r="AR34" s="971"/>
      <c r="AS34" s="971"/>
      <c r="AT34" s="971"/>
      <c r="AU34" s="971">
        <v>775</v>
      </c>
      <c r="AV34" s="971"/>
      <c r="AW34" s="971"/>
      <c r="AX34" s="971"/>
      <c r="AY34" s="971"/>
      <c r="AZ34" s="1041"/>
      <c r="BA34" s="1041"/>
      <c r="BB34" s="1041"/>
      <c r="BC34" s="1041"/>
      <c r="BD34" s="1041"/>
      <c r="BE34" s="972" t="s">
        <v>409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389</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206</v>
      </c>
      <c r="AG63" s="959"/>
      <c r="AH63" s="959"/>
      <c r="AI63" s="959"/>
      <c r="AJ63" s="1022"/>
      <c r="AK63" s="1023"/>
      <c r="AL63" s="963"/>
      <c r="AM63" s="963"/>
      <c r="AN63" s="963"/>
      <c r="AO63" s="963"/>
      <c r="AP63" s="959">
        <v>3084</v>
      </c>
      <c r="AQ63" s="959"/>
      <c r="AR63" s="959"/>
      <c r="AS63" s="959"/>
      <c r="AT63" s="959"/>
      <c r="AU63" s="959">
        <v>2412</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591</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525</v>
      </c>
      <c r="AQ68" s="982"/>
      <c r="AR68" s="982"/>
      <c r="AS68" s="982"/>
      <c r="AT68" s="982"/>
      <c r="AU68" s="982" t="s">
        <v>525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592</v>
      </c>
      <c r="C69" s="975"/>
      <c r="D69" s="975"/>
      <c r="E69" s="975"/>
      <c r="F69" s="975"/>
      <c r="G69" s="975"/>
      <c r="H69" s="975"/>
      <c r="I69" s="975"/>
      <c r="J69" s="975"/>
      <c r="K69" s="975"/>
      <c r="L69" s="975"/>
      <c r="M69" s="975"/>
      <c r="N69" s="975"/>
      <c r="O69" s="975"/>
      <c r="P69" s="976"/>
      <c r="Q69" s="977">
        <v>1462</v>
      </c>
      <c r="R69" s="971"/>
      <c r="S69" s="971"/>
      <c r="T69" s="971"/>
      <c r="U69" s="971"/>
      <c r="V69" s="971">
        <v>1446</v>
      </c>
      <c r="W69" s="971"/>
      <c r="X69" s="971"/>
      <c r="Y69" s="971"/>
      <c r="Z69" s="971"/>
      <c r="AA69" s="971">
        <v>16</v>
      </c>
      <c r="AB69" s="971"/>
      <c r="AC69" s="971"/>
      <c r="AD69" s="971"/>
      <c r="AE69" s="971"/>
      <c r="AF69" s="971">
        <v>16</v>
      </c>
      <c r="AG69" s="971"/>
      <c r="AH69" s="971"/>
      <c r="AI69" s="971"/>
      <c r="AJ69" s="971"/>
      <c r="AK69" s="971">
        <v>20</v>
      </c>
      <c r="AL69" s="971"/>
      <c r="AM69" s="971"/>
      <c r="AN69" s="971"/>
      <c r="AO69" s="971"/>
      <c r="AP69" s="971" t="s">
        <v>525</v>
      </c>
      <c r="AQ69" s="971"/>
      <c r="AR69" s="971"/>
      <c r="AS69" s="971"/>
      <c r="AT69" s="971"/>
      <c r="AU69" s="971" t="s">
        <v>525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593</v>
      </c>
      <c r="C70" s="975"/>
      <c r="D70" s="975"/>
      <c r="E70" s="975"/>
      <c r="F70" s="975"/>
      <c r="G70" s="975"/>
      <c r="H70" s="975"/>
      <c r="I70" s="975"/>
      <c r="J70" s="975"/>
      <c r="K70" s="975"/>
      <c r="L70" s="975"/>
      <c r="M70" s="975"/>
      <c r="N70" s="975"/>
      <c r="O70" s="975"/>
      <c r="P70" s="976"/>
      <c r="Q70" s="977">
        <v>599</v>
      </c>
      <c r="R70" s="971"/>
      <c r="S70" s="971"/>
      <c r="T70" s="971"/>
      <c r="U70" s="971"/>
      <c r="V70" s="971">
        <v>576</v>
      </c>
      <c r="W70" s="971"/>
      <c r="X70" s="971"/>
      <c r="Y70" s="971"/>
      <c r="Z70" s="971"/>
      <c r="AA70" s="971">
        <v>23</v>
      </c>
      <c r="AB70" s="971"/>
      <c r="AC70" s="971"/>
      <c r="AD70" s="971"/>
      <c r="AE70" s="971"/>
      <c r="AF70" s="971">
        <v>23</v>
      </c>
      <c r="AG70" s="971"/>
      <c r="AH70" s="971"/>
      <c r="AI70" s="971"/>
      <c r="AJ70" s="971"/>
      <c r="AK70" s="971">
        <v>33</v>
      </c>
      <c r="AL70" s="971"/>
      <c r="AM70" s="971"/>
      <c r="AN70" s="971"/>
      <c r="AO70" s="971"/>
      <c r="AP70" s="971" t="s">
        <v>525</v>
      </c>
      <c r="AQ70" s="971"/>
      <c r="AR70" s="971"/>
      <c r="AS70" s="971"/>
      <c r="AT70" s="971"/>
      <c r="AU70" s="971" t="s">
        <v>525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594</v>
      </c>
      <c r="C71" s="975"/>
      <c r="D71" s="975"/>
      <c r="E71" s="975"/>
      <c r="F71" s="975"/>
      <c r="G71" s="975"/>
      <c r="H71" s="975"/>
      <c r="I71" s="975"/>
      <c r="J71" s="975"/>
      <c r="K71" s="975"/>
      <c r="L71" s="975"/>
      <c r="M71" s="975"/>
      <c r="N71" s="975"/>
      <c r="O71" s="975"/>
      <c r="P71" s="976"/>
      <c r="Q71" s="977">
        <v>47</v>
      </c>
      <c r="R71" s="971"/>
      <c r="S71" s="971"/>
      <c r="T71" s="971"/>
      <c r="U71" s="971"/>
      <c r="V71" s="971">
        <v>43</v>
      </c>
      <c r="W71" s="971"/>
      <c r="X71" s="971"/>
      <c r="Y71" s="971"/>
      <c r="Z71" s="971"/>
      <c r="AA71" s="971">
        <v>3</v>
      </c>
      <c r="AB71" s="971"/>
      <c r="AC71" s="971"/>
      <c r="AD71" s="971"/>
      <c r="AE71" s="971"/>
      <c r="AF71" s="971">
        <v>3</v>
      </c>
      <c r="AG71" s="971"/>
      <c r="AH71" s="971"/>
      <c r="AI71" s="971"/>
      <c r="AJ71" s="971"/>
      <c r="AK71" s="971">
        <v>5</v>
      </c>
      <c r="AL71" s="971"/>
      <c r="AM71" s="971"/>
      <c r="AN71" s="971"/>
      <c r="AO71" s="971"/>
      <c r="AP71" s="971" t="s">
        <v>525</v>
      </c>
      <c r="AQ71" s="971"/>
      <c r="AR71" s="971"/>
      <c r="AS71" s="971"/>
      <c r="AT71" s="971"/>
      <c r="AU71" s="971" t="s">
        <v>525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595</v>
      </c>
      <c r="C72" s="975"/>
      <c r="D72" s="975"/>
      <c r="E72" s="975"/>
      <c r="F72" s="975"/>
      <c r="G72" s="975"/>
      <c r="H72" s="975"/>
      <c r="I72" s="975"/>
      <c r="J72" s="975"/>
      <c r="K72" s="975"/>
      <c r="L72" s="975"/>
      <c r="M72" s="975"/>
      <c r="N72" s="975"/>
      <c r="O72" s="975"/>
      <c r="P72" s="976"/>
      <c r="Q72" s="977">
        <v>84</v>
      </c>
      <c r="R72" s="971"/>
      <c r="S72" s="971"/>
      <c r="T72" s="971"/>
      <c r="U72" s="971"/>
      <c r="V72" s="971">
        <v>79</v>
      </c>
      <c r="W72" s="971"/>
      <c r="X72" s="971"/>
      <c r="Y72" s="971"/>
      <c r="Z72" s="971"/>
      <c r="AA72" s="971">
        <v>5</v>
      </c>
      <c r="AB72" s="971"/>
      <c r="AC72" s="971"/>
      <c r="AD72" s="971"/>
      <c r="AE72" s="971"/>
      <c r="AF72" s="971">
        <v>5</v>
      </c>
      <c r="AG72" s="971"/>
      <c r="AH72" s="971"/>
      <c r="AI72" s="971"/>
      <c r="AJ72" s="971"/>
      <c r="AK72" s="971">
        <v>5</v>
      </c>
      <c r="AL72" s="971"/>
      <c r="AM72" s="971"/>
      <c r="AN72" s="971"/>
      <c r="AO72" s="971"/>
      <c r="AP72" s="971" t="s">
        <v>525</v>
      </c>
      <c r="AQ72" s="971"/>
      <c r="AR72" s="971"/>
      <c r="AS72" s="971"/>
      <c r="AT72" s="971"/>
      <c r="AU72" s="971" t="s">
        <v>525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596</v>
      </c>
      <c r="C73" s="975"/>
      <c r="D73" s="975"/>
      <c r="E73" s="975"/>
      <c r="F73" s="975"/>
      <c r="G73" s="975"/>
      <c r="H73" s="975"/>
      <c r="I73" s="975"/>
      <c r="J73" s="975"/>
      <c r="K73" s="975"/>
      <c r="L73" s="975"/>
      <c r="M73" s="975"/>
      <c r="N73" s="975"/>
      <c r="O73" s="975"/>
      <c r="P73" s="976"/>
      <c r="Q73" s="977">
        <v>288382</v>
      </c>
      <c r="R73" s="971"/>
      <c r="S73" s="971"/>
      <c r="T73" s="971"/>
      <c r="U73" s="971"/>
      <c r="V73" s="971">
        <v>283191</v>
      </c>
      <c r="W73" s="971"/>
      <c r="X73" s="971"/>
      <c r="Y73" s="971"/>
      <c r="Z73" s="971"/>
      <c r="AA73" s="971">
        <v>5190</v>
      </c>
      <c r="AB73" s="971"/>
      <c r="AC73" s="971"/>
      <c r="AD73" s="971"/>
      <c r="AE73" s="971"/>
      <c r="AF73" s="971">
        <v>5190</v>
      </c>
      <c r="AG73" s="971"/>
      <c r="AH73" s="971"/>
      <c r="AI73" s="971"/>
      <c r="AJ73" s="971"/>
      <c r="AK73" s="971">
        <v>0</v>
      </c>
      <c r="AL73" s="971"/>
      <c r="AM73" s="971"/>
      <c r="AN73" s="971"/>
      <c r="AO73" s="971"/>
      <c r="AP73" s="971" t="s">
        <v>525</v>
      </c>
      <c r="AQ73" s="971"/>
      <c r="AR73" s="971"/>
      <c r="AS73" s="971"/>
      <c r="AT73" s="971"/>
      <c r="AU73" s="971" t="s">
        <v>525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389</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8454</v>
      </c>
      <c r="AG88" s="959"/>
      <c r="AH88" s="959"/>
      <c r="AI88" s="959"/>
      <c r="AJ88" s="959"/>
      <c r="AK88" s="963"/>
      <c r="AL88" s="963"/>
      <c r="AM88" s="963"/>
      <c r="AN88" s="963"/>
      <c r="AO88" s="963"/>
      <c r="AP88" s="959" t="s">
        <v>525</v>
      </c>
      <c r="AQ88" s="959"/>
      <c r="AR88" s="959"/>
      <c r="AS88" s="959"/>
      <c r="AT88" s="959"/>
      <c r="AU88" s="959" t="s">
        <v>525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307</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307</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307</v>
      </c>
      <c r="DR109" s="896"/>
      <c r="DS109" s="896"/>
      <c r="DT109" s="896"/>
      <c r="DU109" s="897"/>
      <c r="DV109" s="898" t="s">
        <v>434</v>
      </c>
      <c r="DW109" s="896"/>
      <c r="DX109" s="896"/>
      <c r="DY109" s="896"/>
      <c r="DZ109" s="929"/>
    </row>
    <row r="110" spans="1:131" s="230" customFormat="1" ht="26.25" customHeight="1">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772315</v>
      </c>
      <c r="AB110" s="889"/>
      <c r="AC110" s="889"/>
      <c r="AD110" s="889"/>
      <c r="AE110" s="890"/>
      <c r="AF110" s="891">
        <v>787164</v>
      </c>
      <c r="AG110" s="889"/>
      <c r="AH110" s="889"/>
      <c r="AI110" s="889"/>
      <c r="AJ110" s="890"/>
      <c r="AK110" s="891">
        <v>838320</v>
      </c>
      <c r="AL110" s="889"/>
      <c r="AM110" s="889"/>
      <c r="AN110" s="889"/>
      <c r="AO110" s="890"/>
      <c r="AP110" s="892">
        <v>24.8</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7159636</v>
      </c>
      <c r="BR110" s="842"/>
      <c r="BS110" s="842"/>
      <c r="BT110" s="842"/>
      <c r="BU110" s="842"/>
      <c r="BV110" s="842">
        <v>7267538</v>
      </c>
      <c r="BW110" s="842"/>
      <c r="BX110" s="842"/>
      <c r="BY110" s="842"/>
      <c r="BZ110" s="842"/>
      <c r="CA110" s="842">
        <v>6932107</v>
      </c>
      <c r="CB110" s="842"/>
      <c r="CC110" s="842"/>
      <c r="CD110" s="842"/>
      <c r="CE110" s="842"/>
      <c r="CF110" s="866">
        <v>205</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441</v>
      </c>
      <c r="DM110" s="842"/>
      <c r="DN110" s="842"/>
      <c r="DO110" s="842"/>
      <c r="DP110" s="842"/>
      <c r="DQ110" s="842" t="s">
        <v>440</v>
      </c>
      <c r="DR110" s="842"/>
      <c r="DS110" s="842"/>
      <c r="DT110" s="842"/>
      <c r="DU110" s="842"/>
      <c r="DV110" s="843" t="s">
        <v>442</v>
      </c>
      <c r="DW110" s="843"/>
      <c r="DX110" s="843"/>
      <c r="DY110" s="843"/>
      <c r="DZ110" s="844"/>
    </row>
    <row r="111" spans="1:131" s="230" customFormat="1" ht="26.25" customHeight="1">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441</v>
      </c>
      <c r="AG111" s="919"/>
      <c r="AH111" s="919"/>
      <c r="AI111" s="919"/>
      <c r="AJ111" s="920"/>
      <c r="AK111" s="921" t="s">
        <v>441</v>
      </c>
      <c r="AL111" s="919"/>
      <c r="AM111" s="919"/>
      <c r="AN111" s="919"/>
      <c r="AO111" s="920"/>
      <c r="AP111" s="922" t="s">
        <v>441</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445</v>
      </c>
      <c r="BR111" s="817"/>
      <c r="BS111" s="817"/>
      <c r="BT111" s="817"/>
      <c r="BU111" s="817"/>
      <c r="BV111" s="817" t="s">
        <v>442</v>
      </c>
      <c r="BW111" s="817"/>
      <c r="BX111" s="817"/>
      <c r="BY111" s="817"/>
      <c r="BZ111" s="817"/>
      <c r="CA111" s="817" t="s">
        <v>445</v>
      </c>
      <c r="CB111" s="817"/>
      <c r="CC111" s="817"/>
      <c r="CD111" s="817"/>
      <c r="CE111" s="817"/>
      <c r="CF111" s="875" t="s">
        <v>445</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442</v>
      </c>
      <c r="DM111" s="817"/>
      <c r="DN111" s="817"/>
      <c r="DO111" s="817"/>
      <c r="DP111" s="817"/>
      <c r="DQ111" s="817" t="s">
        <v>445</v>
      </c>
      <c r="DR111" s="817"/>
      <c r="DS111" s="817"/>
      <c r="DT111" s="817"/>
      <c r="DU111" s="817"/>
      <c r="DV111" s="794" t="s">
        <v>440</v>
      </c>
      <c r="DW111" s="794"/>
      <c r="DX111" s="794"/>
      <c r="DY111" s="794"/>
      <c r="DZ111" s="795"/>
    </row>
    <row r="112" spans="1:131" s="230" customFormat="1" ht="26.25" customHeight="1">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440</v>
      </c>
      <c r="AG112" s="780"/>
      <c r="AH112" s="780"/>
      <c r="AI112" s="780"/>
      <c r="AJ112" s="781"/>
      <c r="AK112" s="782" t="s">
        <v>445</v>
      </c>
      <c r="AL112" s="780"/>
      <c r="AM112" s="780"/>
      <c r="AN112" s="780"/>
      <c r="AO112" s="781"/>
      <c r="AP112" s="824" t="s">
        <v>445</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2926396</v>
      </c>
      <c r="BR112" s="817"/>
      <c r="BS112" s="817"/>
      <c r="BT112" s="817"/>
      <c r="BU112" s="817"/>
      <c r="BV112" s="817">
        <v>2630951</v>
      </c>
      <c r="BW112" s="817"/>
      <c r="BX112" s="817"/>
      <c r="BY112" s="817"/>
      <c r="BZ112" s="817"/>
      <c r="CA112" s="817">
        <v>2412464</v>
      </c>
      <c r="CB112" s="817"/>
      <c r="CC112" s="817"/>
      <c r="CD112" s="817"/>
      <c r="CE112" s="817"/>
      <c r="CF112" s="875">
        <v>71.3</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440</v>
      </c>
      <c r="DM112" s="817"/>
      <c r="DN112" s="817"/>
      <c r="DO112" s="817"/>
      <c r="DP112" s="817"/>
      <c r="DQ112" s="817" t="s">
        <v>440</v>
      </c>
      <c r="DR112" s="817"/>
      <c r="DS112" s="817"/>
      <c r="DT112" s="817"/>
      <c r="DU112" s="817"/>
      <c r="DV112" s="794" t="s">
        <v>440</v>
      </c>
      <c r="DW112" s="794"/>
      <c r="DX112" s="794"/>
      <c r="DY112" s="794"/>
      <c r="DZ112" s="795"/>
    </row>
    <row r="113" spans="1:130" s="230" customFormat="1" ht="26.25" customHeight="1">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275144</v>
      </c>
      <c r="AB113" s="919"/>
      <c r="AC113" s="919"/>
      <c r="AD113" s="919"/>
      <c r="AE113" s="920"/>
      <c r="AF113" s="921">
        <v>281354</v>
      </c>
      <c r="AG113" s="919"/>
      <c r="AH113" s="919"/>
      <c r="AI113" s="919"/>
      <c r="AJ113" s="920"/>
      <c r="AK113" s="921">
        <v>258122</v>
      </c>
      <c r="AL113" s="919"/>
      <c r="AM113" s="919"/>
      <c r="AN113" s="919"/>
      <c r="AO113" s="920"/>
      <c r="AP113" s="922">
        <v>7.6</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t="s">
        <v>440</v>
      </c>
      <c r="BR113" s="817"/>
      <c r="BS113" s="817"/>
      <c r="BT113" s="817"/>
      <c r="BU113" s="817"/>
      <c r="BV113" s="817" t="s">
        <v>440</v>
      </c>
      <c r="BW113" s="817"/>
      <c r="BX113" s="817"/>
      <c r="BY113" s="817"/>
      <c r="BZ113" s="817"/>
      <c r="CA113" s="817" t="s">
        <v>440</v>
      </c>
      <c r="CB113" s="817"/>
      <c r="CC113" s="817"/>
      <c r="CD113" s="817"/>
      <c r="CE113" s="817"/>
      <c r="CF113" s="875" t="s">
        <v>445</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440</v>
      </c>
      <c r="DM113" s="780"/>
      <c r="DN113" s="780"/>
      <c r="DO113" s="780"/>
      <c r="DP113" s="781"/>
      <c r="DQ113" s="782" t="s">
        <v>445</v>
      </c>
      <c r="DR113" s="780"/>
      <c r="DS113" s="780"/>
      <c r="DT113" s="780"/>
      <c r="DU113" s="781"/>
      <c r="DV113" s="824" t="s">
        <v>440</v>
      </c>
      <c r="DW113" s="825"/>
      <c r="DX113" s="825"/>
      <c r="DY113" s="825"/>
      <c r="DZ113" s="826"/>
    </row>
    <row r="114" spans="1:130" s="230" customFormat="1" ht="26.25" customHeight="1">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440</v>
      </c>
      <c r="AB114" s="780"/>
      <c r="AC114" s="780"/>
      <c r="AD114" s="780"/>
      <c r="AE114" s="781"/>
      <c r="AF114" s="782" t="s">
        <v>440</v>
      </c>
      <c r="AG114" s="780"/>
      <c r="AH114" s="780"/>
      <c r="AI114" s="780"/>
      <c r="AJ114" s="781"/>
      <c r="AK114" s="782" t="s">
        <v>442</v>
      </c>
      <c r="AL114" s="780"/>
      <c r="AM114" s="780"/>
      <c r="AN114" s="780"/>
      <c r="AO114" s="781"/>
      <c r="AP114" s="824" t="s">
        <v>440</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420054</v>
      </c>
      <c r="BR114" s="817"/>
      <c r="BS114" s="817"/>
      <c r="BT114" s="817"/>
      <c r="BU114" s="817"/>
      <c r="BV114" s="817">
        <v>374164</v>
      </c>
      <c r="BW114" s="817"/>
      <c r="BX114" s="817"/>
      <c r="BY114" s="817"/>
      <c r="BZ114" s="817"/>
      <c r="CA114" s="817">
        <v>343824</v>
      </c>
      <c r="CB114" s="817"/>
      <c r="CC114" s="817"/>
      <c r="CD114" s="817"/>
      <c r="CE114" s="817"/>
      <c r="CF114" s="875">
        <v>10.199999999999999</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440</v>
      </c>
      <c r="DM114" s="780"/>
      <c r="DN114" s="780"/>
      <c r="DO114" s="780"/>
      <c r="DP114" s="781"/>
      <c r="DQ114" s="782" t="s">
        <v>442</v>
      </c>
      <c r="DR114" s="780"/>
      <c r="DS114" s="780"/>
      <c r="DT114" s="780"/>
      <c r="DU114" s="781"/>
      <c r="DV114" s="824" t="s">
        <v>440</v>
      </c>
      <c r="DW114" s="825"/>
      <c r="DX114" s="825"/>
      <c r="DY114" s="825"/>
      <c r="DZ114" s="826"/>
    </row>
    <row r="115" spans="1:130" s="230" customFormat="1" ht="26.25" customHeight="1">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445</v>
      </c>
      <c r="AG115" s="919"/>
      <c r="AH115" s="919"/>
      <c r="AI115" s="919"/>
      <c r="AJ115" s="920"/>
      <c r="AK115" s="921" t="s">
        <v>445</v>
      </c>
      <c r="AL115" s="919"/>
      <c r="AM115" s="919"/>
      <c r="AN115" s="919"/>
      <c r="AO115" s="920"/>
      <c r="AP115" s="922" t="s">
        <v>445</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270000</v>
      </c>
      <c r="BR115" s="817"/>
      <c r="BS115" s="817"/>
      <c r="BT115" s="817"/>
      <c r="BU115" s="817"/>
      <c r="BV115" s="817">
        <v>282960</v>
      </c>
      <c r="BW115" s="817"/>
      <c r="BX115" s="817"/>
      <c r="BY115" s="817"/>
      <c r="BZ115" s="817"/>
      <c r="CA115" s="817">
        <v>266490</v>
      </c>
      <c r="CB115" s="817"/>
      <c r="CC115" s="817"/>
      <c r="CD115" s="817"/>
      <c r="CE115" s="817"/>
      <c r="CF115" s="875">
        <v>7.9</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445</v>
      </c>
      <c r="DM115" s="780"/>
      <c r="DN115" s="780"/>
      <c r="DO115" s="780"/>
      <c r="DP115" s="781"/>
      <c r="DQ115" s="782" t="s">
        <v>440</v>
      </c>
      <c r="DR115" s="780"/>
      <c r="DS115" s="780"/>
      <c r="DT115" s="780"/>
      <c r="DU115" s="781"/>
      <c r="DV115" s="824" t="s">
        <v>442</v>
      </c>
      <c r="DW115" s="825"/>
      <c r="DX115" s="825"/>
      <c r="DY115" s="825"/>
      <c r="DZ115" s="826"/>
    </row>
    <row r="116" spans="1:130" s="230" customFormat="1" ht="26.25" customHeight="1">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445</v>
      </c>
      <c r="AB116" s="780"/>
      <c r="AC116" s="780"/>
      <c r="AD116" s="780"/>
      <c r="AE116" s="781"/>
      <c r="AF116" s="782" t="s">
        <v>442</v>
      </c>
      <c r="AG116" s="780"/>
      <c r="AH116" s="780"/>
      <c r="AI116" s="780"/>
      <c r="AJ116" s="781"/>
      <c r="AK116" s="782" t="s">
        <v>440</v>
      </c>
      <c r="AL116" s="780"/>
      <c r="AM116" s="780"/>
      <c r="AN116" s="780"/>
      <c r="AO116" s="781"/>
      <c r="AP116" s="824" t="s">
        <v>442</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445</v>
      </c>
      <c r="BW116" s="817"/>
      <c r="BX116" s="817"/>
      <c r="BY116" s="817"/>
      <c r="BZ116" s="817"/>
      <c r="CA116" s="817" t="s">
        <v>440</v>
      </c>
      <c r="CB116" s="817"/>
      <c r="CC116" s="817"/>
      <c r="CD116" s="817"/>
      <c r="CE116" s="817"/>
      <c r="CF116" s="875" t="s">
        <v>445</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440</v>
      </c>
      <c r="DM116" s="780"/>
      <c r="DN116" s="780"/>
      <c r="DO116" s="780"/>
      <c r="DP116" s="781"/>
      <c r="DQ116" s="782" t="s">
        <v>440</v>
      </c>
      <c r="DR116" s="780"/>
      <c r="DS116" s="780"/>
      <c r="DT116" s="780"/>
      <c r="DU116" s="781"/>
      <c r="DV116" s="824" t="s">
        <v>440</v>
      </c>
      <c r="DW116" s="825"/>
      <c r="DX116" s="825"/>
      <c r="DY116" s="825"/>
      <c r="DZ116" s="826"/>
    </row>
    <row r="117" spans="1:130" s="230" customFormat="1" ht="26.25" customHeight="1">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1047459</v>
      </c>
      <c r="AB117" s="903"/>
      <c r="AC117" s="903"/>
      <c r="AD117" s="903"/>
      <c r="AE117" s="904"/>
      <c r="AF117" s="905">
        <v>1068518</v>
      </c>
      <c r="AG117" s="903"/>
      <c r="AH117" s="903"/>
      <c r="AI117" s="903"/>
      <c r="AJ117" s="904"/>
      <c r="AK117" s="905">
        <v>1096442</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465</v>
      </c>
      <c r="BR117" s="817"/>
      <c r="BS117" s="817"/>
      <c r="BT117" s="817"/>
      <c r="BU117" s="817"/>
      <c r="BV117" s="817" t="s">
        <v>466</v>
      </c>
      <c r="BW117" s="817"/>
      <c r="BX117" s="817"/>
      <c r="BY117" s="817"/>
      <c r="BZ117" s="817"/>
      <c r="CA117" s="817" t="s">
        <v>467</v>
      </c>
      <c r="CB117" s="817"/>
      <c r="CC117" s="817"/>
      <c r="CD117" s="817"/>
      <c r="CE117" s="817"/>
      <c r="CF117" s="875" t="s">
        <v>403</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467</v>
      </c>
      <c r="DH117" s="780"/>
      <c r="DI117" s="780"/>
      <c r="DJ117" s="780"/>
      <c r="DK117" s="781"/>
      <c r="DL117" s="782" t="s">
        <v>465</v>
      </c>
      <c r="DM117" s="780"/>
      <c r="DN117" s="780"/>
      <c r="DO117" s="780"/>
      <c r="DP117" s="781"/>
      <c r="DQ117" s="782" t="s">
        <v>403</v>
      </c>
      <c r="DR117" s="780"/>
      <c r="DS117" s="780"/>
      <c r="DT117" s="780"/>
      <c r="DU117" s="781"/>
      <c r="DV117" s="824" t="s">
        <v>466</v>
      </c>
      <c r="DW117" s="825"/>
      <c r="DX117" s="825"/>
      <c r="DY117" s="825"/>
      <c r="DZ117" s="826"/>
    </row>
    <row r="118" spans="1:130" s="230" customFormat="1" ht="26.25" customHeight="1">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307</v>
      </c>
      <c r="AL118" s="896"/>
      <c r="AM118" s="896"/>
      <c r="AN118" s="896"/>
      <c r="AO118" s="897"/>
      <c r="AP118" s="899" t="s">
        <v>434</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467</v>
      </c>
      <c r="BR118" s="845"/>
      <c r="BS118" s="845"/>
      <c r="BT118" s="845"/>
      <c r="BU118" s="845"/>
      <c r="BV118" s="845" t="s">
        <v>467</v>
      </c>
      <c r="BW118" s="845"/>
      <c r="BX118" s="845"/>
      <c r="BY118" s="845"/>
      <c r="BZ118" s="845"/>
      <c r="CA118" s="845" t="s">
        <v>467</v>
      </c>
      <c r="CB118" s="845"/>
      <c r="CC118" s="845"/>
      <c r="CD118" s="845"/>
      <c r="CE118" s="845"/>
      <c r="CF118" s="875" t="s">
        <v>467</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467</v>
      </c>
      <c r="DH118" s="780"/>
      <c r="DI118" s="780"/>
      <c r="DJ118" s="780"/>
      <c r="DK118" s="781"/>
      <c r="DL118" s="782" t="s">
        <v>467</v>
      </c>
      <c r="DM118" s="780"/>
      <c r="DN118" s="780"/>
      <c r="DO118" s="780"/>
      <c r="DP118" s="781"/>
      <c r="DQ118" s="782" t="s">
        <v>467</v>
      </c>
      <c r="DR118" s="780"/>
      <c r="DS118" s="780"/>
      <c r="DT118" s="780"/>
      <c r="DU118" s="781"/>
      <c r="DV118" s="824" t="s">
        <v>467</v>
      </c>
      <c r="DW118" s="825"/>
      <c r="DX118" s="825"/>
      <c r="DY118" s="825"/>
      <c r="DZ118" s="826"/>
    </row>
    <row r="119" spans="1:130" s="230" customFormat="1" ht="26.25" customHeight="1">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466</v>
      </c>
      <c r="AB119" s="889"/>
      <c r="AC119" s="889"/>
      <c r="AD119" s="889"/>
      <c r="AE119" s="890"/>
      <c r="AF119" s="891" t="s">
        <v>467</v>
      </c>
      <c r="AG119" s="889"/>
      <c r="AH119" s="889"/>
      <c r="AI119" s="889"/>
      <c r="AJ119" s="890"/>
      <c r="AK119" s="891" t="s">
        <v>465</v>
      </c>
      <c r="AL119" s="889"/>
      <c r="AM119" s="889"/>
      <c r="AN119" s="889"/>
      <c r="AO119" s="890"/>
      <c r="AP119" s="892" t="s">
        <v>467</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471</v>
      </c>
      <c r="BP119" s="878"/>
      <c r="BQ119" s="879">
        <v>10776086</v>
      </c>
      <c r="BR119" s="845"/>
      <c r="BS119" s="845"/>
      <c r="BT119" s="845"/>
      <c r="BU119" s="845"/>
      <c r="BV119" s="845">
        <v>10555613</v>
      </c>
      <c r="BW119" s="845"/>
      <c r="BX119" s="845"/>
      <c r="BY119" s="845"/>
      <c r="BZ119" s="845"/>
      <c r="CA119" s="845">
        <v>9954885</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465</v>
      </c>
      <c r="DH119" s="764"/>
      <c r="DI119" s="764"/>
      <c r="DJ119" s="764"/>
      <c r="DK119" s="765"/>
      <c r="DL119" s="766" t="s">
        <v>465</v>
      </c>
      <c r="DM119" s="764"/>
      <c r="DN119" s="764"/>
      <c r="DO119" s="764"/>
      <c r="DP119" s="765"/>
      <c r="DQ119" s="766" t="s">
        <v>465</v>
      </c>
      <c r="DR119" s="764"/>
      <c r="DS119" s="764"/>
      <c r="DT119" s="764"/>
      <c r="DU119" s="765"/>
      <c r="DV119" s="848" t="s">
        <v>465</v>
      </c>
      <c r="DW119" s="849"/>
      <c r="DX119" s="849"/>
      <c r="DY119" s="849"/>
      <c r="DZ119" s="850"/>
    </row>
    <row r="120" spans="1:130" s="230" customFormat="1" ht="26.25" customHeight="1">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465</v>
      </c>
      <c r="AB120" s="780"/>
      <c r="AC120" s="780"/>
      <c r="AD120" s="780"/>
      <c r="AE120" s="781"/>
      <c r="AF120" s="782" t="s">
        <v>465</v>
      </c>
      <c r="AG120" s="780"/>
      <c r="AH120" s="780"/>
      <c r="AI120" s="780"/>
      <c r="AJ120" s="781"/>
      <c r="AK120" s="782" t="s">
        <v>465</v>
      </c>
      <c r="AL120" s="780"/>
      <c r="AM120" s="780"/>
      <c r="AN120" s="780"/>
      <c r="AO120" s="781"/>
      <c r="AP120" s="824" t="s">
        <v>465</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3600626</v>
      </c>
      <c r="BR120" s="842"/>
      <c r="BS120" s="842"/>
      <c r="BT120" s="842"/>
      <c r="BU120" s="842"/>
      <c r="BV120" s="842">
        <v>4038293</v>
      </c>
      <c r="BW120" s="842"/>
      <c r="BX120" s="842"/>
      <c r="BY120" s="842"/>
      <c r="BZ120" s="842"/>
      <c r="CA120" s="842">
        <v>4348157</v>
      </c>
      <c r="CB120" s="842"/>
      <c r="CC120" s="842"/>
      <c r="CD120" s="842"/>
      <c r="CE120" s="842"/>
      <c r="CF120" s="866">
        <v>128.6</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1747102</v>
      </c>
      <c r="DH120" s="842"/>
      <c r="DI120" s="842"/>
      <c r="DJ120" s="842"/>
      <c r="DK120" s="842"/>
      <c r="DL120" s="842">
        <v>1538525</v>
      </c>
      <c r="DM120" s="842"/>
      <c r="DN120" s="842"/>
      <c r="DO120" s="842"/>
      <c r="DP120" s="842"/>
      <c r="DQ120" s="842">
        <v>1383191</v>
      </c>
      <c r="DR120" s="842"/>
      <c r="DS120" s="842"/>
      <c r="DT120" s="842"/>
      <c r="DU120" s="842"/>
      <c r="DV120" s="843">
        <v>40.9</v>
      </c>
      <c r="DW120" s="843"/>
      <c r="DX120" s="843"/>
      <c r="DY120" s="843"/>
      <c r="DZ120" s="844"/>
    </row>
    <row r="121" spans="1:130" s="230" customFormat="1" ht="26.25" customHeight="1">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465</v>
      </c>
      <c r="AB121" s="780"/>
      <c r="AC121" s="780"/>
      <c r="AD121" s="780"/>
      <c r="AE121" s="781"/>
      <c r="AF121" s="782" t="s">
        <v>465</v>
      </c>
      <c r="AG121" s="780"/>
      <c r="AH121" s="780"/>
      <c r="AI121" s="780"/>
      <c r="AJ121" s="781"/>
      <c r="AK121" s="782" t="s">
        <v>465</v>
      </c>
      <c r="AL121" s="780"/>
      <c r="AM121" s="780"/>
      <c r="AN121" s="780"/>
      <c r="AO121" s="781"/>
      <c r="AP121" s="824" t="s">
        <v>465</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450409</v>
      </c>
      <c r="BR121" s="817"/>
      <c r="BS121" s="817"/>
      <c r="BT121" s="817"/>
      <c r="BU121" s="817"/>
      <c r="BV121" s="817">
        <v>415211</v>
      </c>
      <c r="BW121" s="817"/>
      <c r="BX121" s="817"/>
      <c r="BY121" s="817"/>
      <c r="BZ121" s="817"/>
      <c r="CA121" s="817">
        <v>374435</v>
      </c>
      <c r="CB121" s="817"/>
      <c r="CC121" s="817"/>
      <c r="CD121" s="817"/>
      <c r="CE121" s="817"/>
      <c r="CF121" s="875">
        <v>11.1</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v>905456</v>
      </c>
      <c r="DH121" s="817"/>
      <c r="DI121" s="817"/>
      <c r="DJ121" s="817"/>
      <c r="DK121" s="817"/>
      <c r="DL121" s="817">
        <v>826369</v>
      </c>
      <c r="DM121" s="817"/>
      <c r="DN121" s="817"/>
      <c r="DO121" s="817"/>
      <c r="DP121" s="817"/>
      <c r="DQ121" s="817">
        <v>774909</v>
      </c>
      <c r="DR121" s="817"/>
      <c r="DS121" s="817"/>
      <c r="DT121" s="817"/>
      <c r="DU121" s="817"/>
      <c r="DV121" s="794">
        <v>22.9</v>
      </c>
      <c r="DW121" s="794"/>
      <c r="DX121" s="794"/>
      <c r="DY121" s="794"/>
      <c r="DZ121" s="795"/>
    </row>
    <row r="122" spans="1:130" s="230" customFormat="1" ht="26.25" customHeight="1">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465</v>
      </c>
      <c r="AB122" s="780"/>
      <c r="AC122" s="780"/>
      <c r="AD122" s="780"/>
      <c r="AE122" s="781"/>
      <c r="AF122" s="782" t="s">
        <v>465</v>
      </c>
      <c r="AG122" s="780"/>
      <c r="AH122" s="780"/>
      <c r="AI122" s="780"/>
      <c r="AJ122" s="781"/>
      <c r="AK122" s="782" t="s">
        <v>465</v>
      </c>
      <c r="AL122" s="780"/>
      <c r="AM122" s="780"/>
      <c r="AN122" s="780"/>
      <c r="AO122" s="781"/>
      <c r="AP122" s="824" t="s">
        <v>465</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6894250</v>
      </c>
      <c r="BR122" s="845"/>
      <c r="BS122" s="845"/>
      <c r="BT122" s="845"/>
      <c r="BU122" s="845"/>
      <c r="BV122" s="845">
        <v>6406730</v>
      </c>
      <c r="BW122" s="845"/>
      <c r="BX122" s="845"/>
      <c r="BY122" s="845"/>
      <c r="BZ122" s="845"/>
      <c r="CA122" s="845">
        <v>6045839</v>
      </c>
      <c r="CB122" s="845"/>
      <c r="CC122" s="845"/>
      <c r="CD122" s="845"/>
      <c r="CE122" s="845"/>
      <c r="CF122" s="846">
        <v>178.8</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v>273838</v>
      </c>
      <c r="DH122" s="817"/>
      <c r="DI122" s="817"/>
      <c r="DJ122" s="817"/>
      <c r="DK122" s="817"/>
      <c r="DL122" s="817">
        <v>266057</v>
      </c>
      <c r="DM122" s="817"/>
      <c r="DN122" s="817"/>
      <c r="DO122" s="817"/>
      <c r="DP122" s="817"/>
      <c r="DQ122" s="817">
        <v>254364</v>
      </c>
      <c r="DR122" s="817"/>
      <c r="DS122" s="817"/>
      <c r="DT122" s="817"/>
      <c r="DU122" s="817"/>
      <c r="DV122" s="794">
        <v>7.5</v>
      </c>
      <c r="DW122" s="794"/>
      <c r="DX122" s="794"/>
      <c r="DY122" s="794"/>
      <c r="DZ122" s="795"/>
    </row>
    <row r="123" spans="1:130" s="230" customFormat="1" ht="26.25" customHeight="1">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482</v>
      </c>
      <c r="AB123" s="780"/>
      <c r="AC123" s="780"/>
      <c r="AD123" s="780"/>
      <c r="AE123" s="781"/>
      <c r="AF123" s="782" t="s">
        <v>482</v>
      </c>
      <c r="AG123" s="780"/>
      <c r="AH123" s="780"/>
      <c r="AI123" s="780"/>
      <c r="AJ123" s="781"/>
      <c r="AK123" s="782" t="s">
        <v>482</v>
      </c>
      <c r="AL123" s="780"/>
      <c r="AM123" s="780"/>
      <c r="AN123" s="780"/>
      <c r="AO123" s="781"/>
      <c r="AP123" s="824" t="s">
        <v>482</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483</v>
      </c>
      <c r="BP123" s="878"/>
      <c r="BQ123" s="832">
        <v>10945285</v>
      </c>
      <c r="BR123" s="833"/>
      <c r="BS123" s="833"/>
      <c r="BT123" s="833"/>
      <c r="BU123" s="833"/>
      <c r="BV123" s="833">
        <v>10860234</v>
      </c>
      <c r="BW123" s="833"/>
      <c r="BX123" s="833"/>
      <c r="BY123" s="833"/>
      <c r="BZ123" s="833"/>
      <c r="CA123" s="833">
        <v>10768431</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485</v>
      </c>
      <c r="DH123" s="780"/>
      <c r="DI123" s="780"/>
      <c r="DJ123" s="780"/>
      <c r="DK123" s="781"/>
      <c r="DL123" s="782" t="s">
        <v>485</v>
      </c>
      <c r="DM123" s="780"/>
      <c r="DN123" s="780"/>
      <c r="DO123" s="780"/>
      <c r="DP123" s="781"/>
      <c r="DQ123" s="782" t="s">
        <v>485</v>
      </c>
      <c r="DR123" s="780"/>
      <c r="DS123" s="780"/>
      <c r="DT123" s="780"/>
      <c r="DU123" s="781"/>
      <c r="DV123" s="824" t="s">
        <v>467</v>
      </c>
      <c r="DW123" s="825"/>
      <c r="DX123" s="825"/>
      <c r="DY123" s="825"/>
      <c r="DZ123" s="826"/>
    </row>
    <row r="124" spans="1:130" s="230" customFormat="1" ht="26.25" customHeight="1" thickBot="1">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467</v>
      </c>
      <c r="AB124" s="780"/>
      <c r="AC124" s="780"/>
      <c r="AD124" s="780"/>
      <c r="AE124" s="781"/>
      <c r="AF124" s="782" t="s">
        <v>486</v>
      </c>
      <c r="AG124" s="780"/>
      <c r="AH124" s="780"/>
      <c r="AI124" s="780"/>
      <c r="AJ124" s="781"/>
      <c r="AK124" s="782" t="s">
        <v>467</v>
      </c>
      <c r="AL124" s="780"/>
      <c r="AM124" s="780"/>
      <c r="AN124" s="780"/>
      <c r="AO124" s="781"/>
      <c r="AP124" s="824" t="s">
        <v>403</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486</v>
      </c>
      <c r="BR124" s="831"/>
      <c r="BS124" s="831"/>
      <c r="BT124" s="831"/>
      <c r="BU124" s="831"/>
      <c r="BV124" s="831" t="s">
        <v>467</v>
      </c>
      <c r="BW124" s="831"/>
      <c r="BX124" s="831"/>
      <c r="BY124" s="831"/>
      <c r="BZ124" s="831"/>
      <c r="CA124" s="831" t="s">
        <v>403</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489</v>
      </c>
      <c r="DH124" s="764"/>
      <c r="DI124" s="764"/>
      <c r="DJ124" s="764"/>
      <c r="DK124" s="765"/>
      <c r="DL124" s="766" t="s">
        <v>467</v>
      </c>
      <c r="DM124" s="764"/>
      <c r="DN124" s="764"/>
      <c r="DO124" s="764"/>
      <c r="DP124" s="765"/>
      <c r="DQ124" s="766" t="s">
        <v>489</v>
      </c>
      <c r="DR124" s="764"/>
      <c r="DS124" s="764"/>
      <c r="DT124" s="764"/>
      <c r="DU124" s="765"/>
      <c r="DV124" s="848" t="s">
        <v>489</v>
      </c>
      <c r="DW124" s="849"/>
      <c r="DX124" s="849"/>
      <c r="DY124" s="849"/>
      <c r="DZ124" s="850"/>
    </row>
    <row r="125" spans="1:130" s="230" customFormat="1" ht="26.25" customHeight="1">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489</v>
      </c>
      <c r="AB125" s="780"/>
      <c r="AC125" s="780"/>
      <c r="AD125" s="780"/>
      <c r="AE125" s="781"/>
      <c r="AF125" s="782" t="s">
        <v>489</v>
      </c>
      <c r="AG125" s="780"/>
      <c r="AH125" s="780"/>
      <c r="AI125" s="780"/>
      <c r="AJ125" s="781"/>
      <c r="AK125" s="782" t="s">
        <v>489</v>
      </c>
      <c r="AL125" s="780"/>
      <c r="AM125" s="780"/>
      <c r="AN125" s="780"/>
      <c r="AO125" s="781"/>
      <c r="AP125" s="824" t="s">
        <v>489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403</v>
      </c>
      <c r="DH125" s="842"/>
      <c r="DI125" s="842"/>
      <c r="DJ125" s="842"/>
      <c r="DK125" s="842"/>
      <c r="DL125" s="842" t="s">
        <v>489</v>
      </c>
      <c r="DM125" s="842"/>
      <c r="DN125" s="842"/>
      <c r="DO125" s="842"/>
      <c r="DP125" s="842"/>
      <c r="DQ125" s="842" t="s">
        <v>403</v>
      </c>
      <c r="DR125" s="842"/>
      <c r="DS125" s="842"/>
      <c r="DT125" s="842"/>
      <c r="DU125" s="842"/>
      <c r="DV125" s="843" t="s">
        <v>489</v>
      </c>
      <c r="DW125" s="843"/>
      <c r="DX125" s="843"/>
      <c r="DY125" s="843"/>
      <c r="DZ125" s="844"/>
    </row>
    <row r="126" spans="1:130" s="230" customFormat="1" ht="26.25" customHeight="1" thickBot="1">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489</v>
      </c>
      <c r="AB126" s="780"/>
      <c r="AC126" s="780"/>
      <c r="AD126" s="780"/>
      <c r="AE126" s="781"/>
      <c r="AF126" s="782" t="s">
        <v>489</v>
      </c>
      <c r="AG126" s="780"/>
      <c r="AH126" s="780"/>
      <c r="AI126" s="780"/>
      <c r="AJ126" s="781"/>
      <c r="AK126" s="782" t="s">
        <v>489</v>
      </c>
      <c r="AL126" s="780"/>
      <c r="AM126" s="780"/>
      <c r="AN126" s="780"/>
      <c r="AO126" s="781"/>
      <c r="AP126" s="824" t="s">
        <v>403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489</v>
      </c>
      <c r="DH126" s="817"/>
      <c r="DI126" s="817"/>
      <c r="DJ126" s="817"/>
      <c r="DK126" s="817"/>
      <c r="DL126" s="817" t="s">
        <v>489</v>
      </c>
      <c r="DM126" s="817"/>
      <c r="DN126" s="817"/>
      <c r="DO126" s="817"/>
      <c r="DP126" s="817"/>
      <c r="DQ126" s="817" t="s">
        <v>489</v>
      </c>
      <c r="DR126" s="817"/>
      <c r="DS126" s="817"/>
      <c r="DT126" s="817"/>
      <c r="DU126" s="817"/>
      <c r="DV126" s="794" t="s">
        <v>489</v>
      </c>
      <c r="DW126" s="794"/>
      <c r="DX126" s="794"/>
      <c r="DY126" s="794"/>
      <c r="DZ126" s="795"/>
    </row>
    <row r="127" spans="1:130" s="230" customFormat="1" ht="26.25" customHeight="1">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489</v>
      </c>
      <c r="AB127" s="780"/>
      <c r="AC127" s="780"/>
      <c r="AD127" s="780"/>
      <c r="AE127" s="781"/>
      <c r="AF127" s="782" t="s">
        <v>403</v>
      </c>
      <c r="AG127" s="780"/>
      <c r="AH127" s="780"/>
      <c r="AI127" s="780"/>
      <c r="AJ127" s="781"/>
      <c r="AK127" s="782" t="s">
        <v>489</v>
      </c>
      <c r="AL127" s="780"/>
      <c r="AM127" s="780"/>
      <c r="AN127" s="780"/>
      <c r="AO127" s="781"/>
      <c r="AP127" s="824" t="s">
        <v>489</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403</v>
      </c>
      <c r="DH127" s="817"/>
      <c r="DI127" s="817"/>
      <c r="DJ127" s="817"/>
      <c r="DK127" s="817"/>
      <c r="DL127" s="817" t="s">
        <v>467</v>
      </c>
      <c r="DM127" s="817"/>
      <c r="DN127" s="817"/>
      <c r="DO127" s="817"/>
      <c r="DP127" s="817"/>
      <c r="DQ127" s="817" t="s">
        <v>489</v>
      </c>
      <c r="DR127" s="817"/>
      <c r="DS127" s="817"/>
      <c r="DT127" s="817"/>
      <c r="DU127" s="817"/>
      <c r="DV127" s="794" t="s">
        <v>489</v>
      </c>
      <c r="DW127" s="794"/>
      <c r="DX127" s="794"/>
      <c r="DY127" s="794"/>
      <c r="DZ127" s="795"/>
    </row>
    <row r="128" spans="1:130" s="230" customFormat="1" ht="26.25" customHeight="1" thickBot="1">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25966</v>
      </c>
      <c r="AB128" s="801"/>
      <c r="AC128" s="801"/>
      <c r="AD128" s="801"/>
      <c r="AE128" s="802"/>
      <c r="AF128" s="803">
        <v>30231</v>
      </c>
      <c r="AG128" s="801"/>
      <c r="AH128" s="801"/>
      <c r="AI128" s="801"/>
      <c r="AJ128" s="802"/>
      <c r="AK128" s="803">
        <v>28504</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486</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v>270000</v>
      </c>
      <c r="DH128" s="791"/>
      <c r="DI128" s="791"/>
      <c r="DJ128" s="791"/>
      <c r="DK128" s="791"/>
      <c r="DL128" s="791">
        <v>282960</v>
      </c>
      <c r="DM128" s="791"/>
      <c r="DN128" s="791"/>
      <c r="DO128" s="791"/>
      <c r="DP128" s="791"/>
      <c r="DQ128" s="791">
        <v>266490</v>
      </c>
      <c r="DR128" s="791"/>
      <c r="DS128" s="791"/>
      <c r="DT128" s="791"/>
      <c r="DU128" s="791"/>
      <c r="DV128" s="792">
        <v>7.9</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3899632</v>
      </c>
      <c r="AB129" s="780"/>
      <c r="AC129" s="780"/>
      <c r="AD129" s="780"/>
      <c r="AE129" s="781"/>
      <c r="AF129" s="782">
        <v>4184509</v>
      </c>
      <c r="AG129" s="780"/>
      <c r="AH129" s="780"/>
      <c r="AI129" s="780"/>
      <c r="AJ129" s="781"/>
      <c r="AK129" s="782">
        <v>4084495</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403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695258</v>
      </c>
      <c r="AB130" s="780"/>
      <c r="AC130" s="780"/>
      <c r="AD130" s="780"/>
      <c r="AE130" s="781"/>
      <c r="AF130" s="782">
        <v>693166</v>
      </c>
      <c r="AG130" s="780"/>
      <c r="AH130" s="780"/>
      <c r="AI130" s="780"/>
      <c r="AJ130" s="781"/>
      <c r="AK130" s="782">
        <v>703155</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10.199999999999999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3204374</v>
      </c>
      <c r="AB131" s="764"/>
      <c r="AC131" s="764"/>
      <c r="AD131" s="764"/>
      <c r="AE131" s="765"/>
      <c r="AF131" s="766">
        <v>3491343</v>
      </c>
      <c r="AG131" s="764"/>
      <c r="AH131" s="764"/>
      <c r="AI131" s="764"/>
      <c r="AJ131" s="765"/>
      <c r="AK131" s="766">
        <v>3381340</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413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10.180927690000001</v>
      </c>
      <c r="AB132" s="745"/>
      <c r="AC132" s="745"/>
      <c r="AD132" s="745"/>
      <c r="AE132" s="746"/>
      <c r="AF132" s="747">
        <v>9.8850499650000003</v>
      </c>
      <c r="AG132" s="745"/>
      <c r="AH132" s="745"/>
      <c r="AI132" s="745"/>
      <c r="AJ132" s="746"/>
      <c r="AK132" s="747">
        <v>10.788119500000001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9.8000000000000007</v>
      </c>
      <c r="AB133" s="724"/>
      <c r="AC133" s="724"/>
      <c r="AD133" s="724"/>
      <c r="AE133" s="725"/>
      <c r="AF133" s="723">
        <v>9.8000000000000007</v>
      </c>
      <c r="AG133" s="724"/>
      <c r="AH133" s="724"/>
      <c r="AI133" s="724"/>
      <c r="AJ133" s="725"/>
      <c r="AK133" s="723">
        <v>10.199999999999999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AxnYBt2FtluPyAD2QNlKxLr0b6yiW8f+qtz92zmPCQ746eD+dskUuN7IVAhaIAM85+j+75Pf7Dyz4kziSejkQ==" saltValue="c9fJz8PTT3ngQUQILR8++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35+uJ8khNXimG12qhQL9/MRAWT72c0EqKVWRB32vsmsi8PkX62aKICLmQCWHcLJig04SdNxLuA6sRrry/usErA==" saltValue="f2ppdFCHUKnLtyrf7e2t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Dd3L2g0wI+Ud3M2v2v2qRLQ/SuCX1VI/LNd80gq0w63b/2mI8pnc+yTqX5om2GgQGvKn+PGSH7YKDWy+rqHhQ==" saltValue="H574AZrz4zL9DXIA8sgs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1267190</v>
      </c>
      <c r="AP9" s="281">
        <v>193022</v>
      </c>
      <c r="AQ9" s="282">
        <v>166998</v>
      </c>
      <c r="AR9" s="283">
        <v>15.6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115544</v>
      </c>
      <c r="AP10" s="284">
        <v>17600</v>
      </c>
      <c r="AQ10" s="285">
        <v>26170</v>
      </c>
      <c r="AR10" s="286">
        <v>-32.700000000000003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29786</v>
      </c>
      <c r="AP11" s="284">
        <v>4537</v>
      </c>
      <c r="AQ11" s="285">
        <v>5047</v>
      </c>
      <c r="AR11" s="286">
        <v>-10.1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t="s">
        <v>525</v>
      </c>
      <c r="AR12" s="286" t="s">
        <v>525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88582</v>
      </c>
      <c r="AP13" s="284">
        <v>13493</v>
      </c>
      <c r="AQ13" s="285">
        <v>6466</v>
      </c>
      <c r="AR13" s="286">
        <v>108.7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46363</v>
      </c>
      <c r="AP14" s="284">
        <v>7062</v>
      </c>
      <c r="AQ14" s="285">
        <v>3589</v>
      </c>
      <c r="AR14" s="286">
        <v>96.8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-120910</v>
      </c>
      <c r="AP15" s="284">
        <v>-18417</v>
      </c>
      <c r="AQ15" s="285">
        <v>-12920</v>
      </c>
      <c r="AR15" s="286">
        <v>42.5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186</v>
      </c>
      <c r="AL16" s="1134"/>
      <c r="AM16" s="1134"/>
      <c r="AN16" s="1135"/>
      <c r="AO16" s="284">
        <v>1426555</v>
      </c>
      <c r="AP16" s="284">
        <v>217297</v>
      </c>
      <c r="AQ16" s="285">
        <v>195349</v>
      </c>
      <c r="AR16" s="286">
        <v>11.2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19.649999999999999</v>
      </c>
      <c r="AP21" s="298">
        <v>16.600000000000001</v>
      </c>
      <c r="AQ21" s="299">
        <v>3.05</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94.9</v>
      </c>
      <c r="AP22" s="303">
        <v>95.6</v>
      </c>
      <c r="AQ22" s="304">
        <v>-0.7</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838320</v>
      </c>
      <c r="AP32" s="312">
        <v>127695</v>
      </c>
      <c r="AQ32" s="313">
        <v>125145</v>
      </c>
      <c r="AR32" s="314">
        <v>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v>142</v>
      </c>
      <c r="AR33" s="314" t="s">
        <v>525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525</v>
      </c>
      <c r="AP34" s="312" t="s">
        <v>525</v>
      </c>
      <c r="AQ34" s="313">
        <v>186</v>
      </c>
      <c r="AR34" s="314" t="s">
        <v>525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258122</v>
      </c>
      <c r="AP35" s="312">
        <v>39318</v>
      </c>
      <c r="AQ35" s="313">
        <v>24116</v>
      </c>
      <c r="AR35" s="314">
        <v>63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t="s">
        <v>525</v>
      </c>
      <c r="AP36" s="312" t="s">
        <v>525</v>
      </c>
      <c r="AQ36" s="313">
        <v>3945</v>
      </c>
      <c r="AR36" s="314" t="s">
        <v>525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525</v>
      </c>
      <c r="AP37" s="312" t="s">
        <v>525</v>
      </c>
      <c r="AQ37" s="313">
        <v>817</v>
      </c>
      <c r="AR37" s="314" t="s">
        <v>525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525</v>
      </c>
      <c r="AP38" s="315" t="s">
        <v>525</v>
      </c>
      <c r="AQ38" s="316">
        <v>16</v>
      </c>
      <c r="AR38" s="304" t="s">
        <v>525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-28504</v>
      </c>
      <c r="AP39" s="312">
        <v>-4342</v>
      </c>
      <c r="AQ39" s="313">
        <v>-6780</v>
      </c>
      <c r="AR39" s="314">
        <v>-36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-703155</v>
      </c>
      <c r="AP40" s="312">
        <v>-107107</v>
      </c>
      <c r="AQ40" s="313">
        <v>-98746</v>
      </c>
      <c r="AR40" s="314">
        <v>8.5</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364783</v>
      </c>
      <c r="AP41" s="312">
        <v>55565</v>
      </c>
      <c r="AQ41" s="313">
        <v>48842</v>
      </c>
      <c r="AR41" s="314">
        <v>13.8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1367677</v>
      </c>
      <c r="AN51" s="334">
        <v>192712</v>
      </c>
      <c r="AO51" s="335">
        <v>52.4</v>
      </c>
      <c r="AP51" s="336">
        <v>167497</v>
      </c>
      <c r="AQ51" s="337">
        <v>-17.399999999999999</v>
      </c>
      <c r="AR51" s="338">
        <v>69.8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246573</v>
      </c>
      <c r="AN52" s="342">
        <v>34743</v>
      </c>
      <c r="AO52" s="343">
        <v>63.1</v>
      </c>
      <c r="AP52" s="344">
        <v>82571</v>
      </c>
      <c r="AQ52" s="345">
        <v>3.6</v>
      </c>
      <c r="AR52" s="346">
        <v>59.5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1977327</v>
      </c>
      <c r="AN53" s="334">
        <v>284180</v>
      </c>
      <c r="AO53" s="335">
        <v>47.5</v>
      </c>
      <c r="AP53" s="336">
        <v>190274</v>
      </c>
      <c r="AQ53" s="337">
        <v>13.6</v>
      </c>
      <c r="AR53" s="338">
        <v>33.9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183106</v>
      </c>
      <c r="AN54" s="342">
        <v>26316</v>
      </c>
      <c r="AO54" s="343">
        <v>-24.3</v>
      </c>
      <c r="AP54" s="344">
        <v>88584</v>
      </c>
      <c r="AQ54" s="345">
        <v>7.3</v>
      </c>
      <c r="AR54" s="346">
        <v>-31.6</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2077915</v>
      </c>
      <c r="AN55" s="334">
        <v>302462</v>
      </c>
      <c r="AO55" s="335">
        <v>6.4</v>
      </c>
      <c r="AP55" s="336">
        <v>200194</v>
      </c>
      <c r="AQ55" s="337">
        <v>5.2</v>
      </c>
      <c r="AR55" s="338">
        <v>1.2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772058</v>
      </c>
      <c r="AN56" s="342">
        <v>112381</v>
      </c>
      <c r="AO56" s="343">
        <v>327</v>
      </c>
      <c r="AP56" s="344">
        <v>106422</v>
      </c>
      <c r="AQ56" s="345">
        <v>20.100000000000001</v>
      </c>
      <c r="AR56" s="346">
        <v>306.89999999999998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2030364</v>
      </c>
      <c r="AN57" s="334">
        <v>300928</v>
      </c>
      <c r="AO57" s="335">
        <v>-0.5</v>
      </c>
      <c r="AP57" s="336">
        <v>196914</v>
      </c>
      <c r="AQ57" s="337">
        <v>-1.6</v>
      </c>
      <c r="AR57" s="338">
        <v>1.1000000000000001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1011410</v>
      </c>
      <c r="AN58" s="342">
        <v>149905</v>
      </c>
      <c r="AO58" s="343">
        <v>33.4</v>
      </c>
      <c r="AP58" s="344">
        <v>98966</v>
      </c>
      <c r="AQ58" s="345">
        <v>-7</v>
      </c>
      <c r="AR58" s="346">
        <v>40.4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960321</v>
      </c>
      <c r="AN59" s="334">
        <v>146279</v>
      </c>
      <c r="AO59" s="335">
        <v>-51.4</v>
      </c>
      <c r="AP59" s="336">
        <v>204757</v>
      </c>
      <c r="AQ59" s="337">
        <v>4</v>
      </c>
      <c r="AR59" s="338">
        <v>-55.4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423980</v>
      </c>
      <c r="AN60" s="342">
        <v>64582</v>
      </c>
      <c r="AO60" s="343">
        <v>-56.9</v>
      </c>
      <c r="AP60" s="344">
        <v>106071</v>
      </c>
      <c r="AQ60" s="345">
        <v>7.2</v>
      </c>
      <c r="AR60" s="346">
        <v>-64.099999999999994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1682721</v>
      </c>
      <c r="AN61" s="349">
        <v>245312</v>
      </c>
      <c r="AO61" s="350">
        <v>10.9</v>
      </c>
      <c r="AP61" s="351">
        <v>191927</v>
      </c>
      <c r="AQ61" s="352">
        <v>0.8</v>
      </c>
      <c r="AR61" s="338">
        <v>10.1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527425</v>
      </c>
      <c r="AN62" s="342">
        <v>77585</v>
      </c>
      <c r="AO62" s="343">
        <v>68.5</v>
      </c>
      <c r="AP62" s="344">
        <v>96523</v>
      </c>
      <c r="AQ62" s="345">
        <v>6.2</v>
      </c>
      <c r="AR62" s="346">
        <v>62.3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5SvbigO4N6rqJ1eC+WQD6qOmqIar/5dpyrQzPIBMffZJkBh4yMZPCT1phUugxPU2bliFf6xj9zubFhBzo11GRA==" saltValue="eBqBkqteGB4trCRjv91W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564</v>
      </c>
    </row>
    <row r="120" spans="125:125" ht="13.5" hidden="1" customHeight="1"/>
    <row r="121" spans="125:125" ht="13.5" hidden="1" customHeight="1">
      <c r="DU121" s="259"/>
    </row>
  </sheetData>
  <sheetProtection algorithmName="SHA-512" hashValue="DevNChFwX7f2EqTKbi/Sdp8W15AaASUor4M10OiBfq1Nm2/D/cix8mxu47vlVghvbTv+AWctoT31oJd0NE9yJw==" saltValue="XL6cMKmNQ+vHZBDopDy0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565</v>
      </c>
    </row>
  </sheetData>
  <sheetProtection algorithmName="SHA-512" hashValue="dIrDmAwfFWthr/Kd8+Q3tC/hmavq6d9fhWs+nLypystKmHk5NdIdfCXDqPxF0dI6ufH2oR5nnTYytme3ZI0TuQ==" saltValue="ZwLCKHiHQsWfwlr+UaOp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39" t="s">
        <v>3</v>
      </c>
      <c r="D47" s="1139"/>
      <c r="E47" s="1140"/>
      <c r="F47" s="11">
        <v>40.700000000000003</v>
      </c>
      <c r="G47" s="12">
        <v>45.64</v>
      </c>
      <c r="H47" s="12">
        <v>46.04</v>
      </c>
      <c r="I47" s="12">
        <v>44</v>
      </c>
      <c r="J47" s="13">
        <v>42.57</v>
      </c>
    </row>
    <row r="48" spans="2:10" ht="57.75" customHeight="1">
      <c r="B48" s="14"/>
      <c r="C48" s="1141" t="s">
        <v>4</v>
      </c>
      <c r="D48" s="1141"/>
      <c r="E48" s="1142"/>
      <c r="F48" s="15">
        <v>9.5399999999999991</v>
      </c>
      <c r="G48" s="16">
        <v>4.58</v>
      </c>
      <c r="H48" s="16">
        <v>2.2999999999999998</v>
      </c>
      <c r="I48" s="16">
        <v>2.2400000000000002</v>
      </c>
      <c r="J48" s="17">
        <v>2.52</v>
      </c>
    </row>
    <row r="49" spans="2:10" ht="57.75" customHeight="1" thickBot="1">
      <c r="B49" s="18"/>
      <c r="C49" s="1143" t="s">
        <v>5</v>
      </c>
      <c r="D49" s="1143"/>
      <c r="E49" s="1144"/>
      <c r="F49" s="19">
        <v>2.21</v>
      </c>
      <c r="G49" s="20" t="s">
        <v>571</v>
      </c>
      <c r="H49" s="20" t="s">
        <v>572</v>
      </c>
      <c r="I49" s="20">
        <v>0.13</v>
      </c>
      <c r="J49" s="21" t="s">
        <v>573</v>
      </c>
    </row>
    <row r="50" spans="2:10"/>
  </sheetData>
  <sheetProtection algorithmName="SHA-512" hashValue="Pl/3XL0CpUO4Q96swmKoB/UYH3BAwnJVFtDLUEzcfSLIlgzBqyWap1BjpCk/Ug2O7fnCyGx9bUfSCplczjDJIQ==" saltValue="CB+Bw7/8LnhHCayA3dT8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2024-03-13T08:46:42Z</cp:lastPrinted>
  <dcterms:created xsi:type="dcterms:W3CDTF">2024-02-05T04:03:27Z</dcterms:created>
  <dcterms:modified xsi:type="dcterms:W3CDTF">2024-03-22T01:18:39Z</dcterms:modified>
  <cp:category/>
</cp:coreProperties>
</file>