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8_{0438F844-84CD-4187-AA50-BF24F2C2CD8B}" xr6:coauthVersionLast="47" xr6:coauthVersionMax="47" xr10:uidLastSave="{00000000-0000-0000-0000-000000000000}"/>
  <bookViews>
    <workbookView xWindow="-12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BE37" i="10"/>
  <c r="AM37" i="10"/>
  <c r="U37" i="10"/>
  <c r="C37" i="10"/>
  <c r="BE36" i="10"/>
  <c r="AM36" i="10"/>
  <c r="C36" i="10"/>
  <c r="BE35" i="10"/>
  <c r="C35" i="10"/>
  <c r="BE34" i="10"/>
  <c r="C34" i="10"/>
  <c r="U34" i="10" l="1"/>
  <c r="U35" i="10" s="1"/>
  <c r="U36" i="10" s="1"/>
  <c r="AM34" i="10" s="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CO34" i="10" l="1"/>
  <c r="CO35" i="10" s="1"/>
  <c r="CO36" i="10" s="1"/>
  <c r="CO37" i="10" s="1"/>
</calcChain>
</file>

<file path=xl/sharedStrings.xml><?xml version="1.0" encoding="utf-8"?>
<sst xmlns="http://schemas.openxmlformats.org/spreadsheetml/2006/main" count="1088" uniqueCount="571">
  <si>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</si>
  <si>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</si>
  <si>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</si>
  <si>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</si>
  <si>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</si>
  <si>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</si>
  <si>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</si>
  <si>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</si>
  <si>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</si>
  <si>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</si>
  <si>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</si>
  <si>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</si>
  <si>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</si>
  <si>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</si>
  <si>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</si>
  <si>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</si>
  <si>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</si>
  <si>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</si>
  <si>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</si>
  <si>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</si>
  <si>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</si>
  <si>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</si>
  <si>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</si>
  <si>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</si>
  <si>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</si>
  <si>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</si>
  <si>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</si>
  <si>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</si>
  <si>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</si>
  <si>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</si>
  <si>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</si>
  <si>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</si>
  <si>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</si>
  <si>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</si>
  <si>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</si>
  <si>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</si>
  <si>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</si>
  <si>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</si>
  <si>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</si>
  <si>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</si>
  <si>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</si>
  <si>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</si>
  <si>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</si>
  <si>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</si>
  <si>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</si>
  <si>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</si>
  <si>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</si>
  <si>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</si>
  <si>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</si>
  <si>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</si>
  <si>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</si>
  <si>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</si>
  <si>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</si>
  <si>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</si>
  <si>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</si>
  <si>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</si>
  <si>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</si>
  <si>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</si>
  <si>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</si>
  <si>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</si>
  <si>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</si>
  <si>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</si>
  <si>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</si>
  <si>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</si>
  <si>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</si>
  <si>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</si>
  <si>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</si>
  <si>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</si>
  <si>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</si>
  <si>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</si>
  <si>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</si>
  <si>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</si>
  <si>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</si>
  <si>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</si>
  <si>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</si>
  <si>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</si>
  <si>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</si>
  <si>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</si>
  <si>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</si>
  <si>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</si>
  <si>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</si>
  <si>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</si>
  <si>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</si>
  <si>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</si>
  <si>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</si>
  <si>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</si>
  <si>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</si>
  <si>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</si>
  <si>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</si>
  <si>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</si>
  <si>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</si>
  <si>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</si>
  <si>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</si>
  <si>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</si>
  <si>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鹿屋市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</si>
  <si>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</si>
  <si>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</si>
  <si>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</si>
  <si>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</si>
  <si>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</si>
  <si>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</si>
  <si>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</si>
  <si>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</si>
  <si>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</si>
  <si>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</si>
  <si>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</si>
  <si>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</si>
  <si>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</si>
  <si>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</si>
  <si>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</si>
  <si>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</si>
  <si>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</si>
  <si>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</si>
  <si>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</si>
  <si>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</si>
  <si>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</si>
  <si>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</si>
  <si>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</si>
  <si>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</si>
  <si>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</si>
  <si>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</si>
  <si>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</si>
  <si>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</si>
  <si>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</si>
  <si>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</si>
  <si>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</si>
  <si>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</si>
  <si>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</si>
  <si>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</si>
  <si>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</si>
  <si>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</si>
  <si>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</si>
  <si>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</si>
  <si>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</si>
  <si>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</si>
  <si>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</si>
  <si>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</si>
  <si>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</si>
  <si>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</si>
  <si>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</si>
  <si>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</si>
  <si>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</si>
  <si>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</si>
  <si>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</si>
  <si>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</si>
  <si>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</si>
  <si>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</si>
  <si>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</si>
  <si>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</si>
  <si>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</si>
  <si>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</si>
  <si>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</si>
  <si>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</si>
  <si>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</si>
  <si>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</si>
  <si>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</si>
  <si>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</si>
  <si>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</si>
  <si>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</si>
  <si>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</si>
  <si>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</si>
  <si>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</si>
  <si>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</si>
  <si>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</si>
  <si>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</si>
  <si>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</si>
  <si>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</si>
  <si>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</si>
  <si>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</si>
  <si>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</si>
  <si>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</si>
  <si>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</si>
  <si>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</si>
  <si>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</si>
  <si>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</si>
  <si>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</si>
  <si>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</si>
  <si>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</si>
  <si>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</si>
  <si>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</si>
  <si>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</si>
  <si>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</si>
  <si>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</si>
  <si>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</si>
  <si>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</si>
  <si>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</si>
  <si>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</si>
  <si>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</si>
  <si>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</si>
  <si>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</si>
  <si>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</si>
  <si>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</si>
  <si>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</si>
  <si>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</si>
  <si>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</si>
  <si>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</si>
  <si>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</si>
  <si>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</si>
  <si>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</si>
  <si>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</si>
  <si>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</si>
  <si>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</si>
  <si>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</si>
  <si>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鹿児島県鹿屋市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</si>
  <si>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</si>
  <si>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</si>
  <si>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</si>
  <si>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</si>
  <si>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</si>
  <si>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</si>
  <si>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</si>
  <si>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</si>
  <si>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</si>
  <si>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</si>
  <si>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</si>
  <si>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</si>
  <si>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</si>
  <si>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</si>
  <si>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</si>
  <si>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</si>
  <si>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</si>
  <si>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</si>
  <si>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</si>
  <si>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</si>
  <si>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</si>
  <si>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</si>
  <si>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</si>
  <si>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</si>
  <si>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</si>
  <si>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</si>
  <si>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</si>
  <si>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</si>
  <si>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</si>
  <si>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</si>
  <si>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</si>
  <si>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</si>
  <si>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</si>
  <si>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</si>
  <si>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</si>
  <si>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</si>
  <si>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</si>
  <si>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</si>
  <si>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</si>
  <si>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</si>
  <si>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</si>
  <si>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</si>
  <si>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</si>
  <si>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</si>
  <si>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</si>
  <si>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</si>
  <si>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</si>
  <si>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</si>
  <si>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</si>
  <si>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</si>
  <si>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</si>
  <si>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</si>
  <si>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</si>
  <si>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</si>
  <si>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</si>
  <si>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</si>
  <si>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</si>
  <si>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</si>
  <si>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</si>
  <si>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</si>
  <si>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</si>
  <si>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</si>
  <si>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</si>
  <si>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</si>
  <si>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</si>
  <si>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</si>
  <si>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</si>
  <si>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</si>
  <si>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</si>
  <si>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</si>
  <si>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</si>
  <si>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</si>
  <si>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</si>
  <si>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</si>
  <si>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</si>
  <si>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</si>
  <si>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</si>
  <si>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</si>
  <si>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</si>
  <si>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</si>
  <si>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</si>
  <si>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</si>
  <si>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</si>
  <si>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</si>
  <si>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</si>
  <si>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</si>
  <si>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</si>
  <si>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</si>
  <si>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</si>
  <si>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</si>
  <si>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</si>
  <si>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</si>
  <si>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</si>
  <si>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</si>
  <si>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</si>
  <si>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</si>
  <si>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</si>
  <si>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</si>
  <si>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</si>
  <si>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</si>
  <si>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</si>
  <si>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</si>
  <si>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</si>
  <si>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</si>
  <si>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</si>
  <si>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</si>
  <si>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</si>
  <si>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</si>
  <si>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</si>
  <si>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</si>
  <si>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</si>
  <si>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</si>
  <si>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</si>
  <si>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</si>
  <si>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</si>
  <si>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</si>
  <si>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</si>
  <si>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</si>
  <si>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</si>
  <si>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</si>
  <si>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</si>
  <si>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</si>
  <si>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</si>
  <si>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</si>
  <si>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</si>
  <si>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</si>
  <si>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</si>
  <si>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</si>
  <si>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</si>
  <si>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</si>
  <si>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</si>
  <si>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</si>
  <si>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</si>
  <si>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</si>
  <si>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</si>
  <si>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</si>
  <si>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</si>
  <si>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</si>
  <si>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</si>
  <si>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</si>
  <si>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</si>
  <si>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</si>
  <si>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</si>
  <si>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</si>
  <si>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</si>
  <si>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</si>
  <si>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</si>
  <si>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</si>
  <si>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</si>
  <si>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</si>
  <si>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鹿児島県鹿屋市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</si>
  <si>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</si>
  <si>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</si>
  <si>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</si>
  <si>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</si>
  <si>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</si>
  <si>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</si>
  <si>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</si>
  <si>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</si>
  <si>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</si>
  <si>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</si>
  <si>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</si>
  <si>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</si>
  <si>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</si>
  <si>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</si>
  <si>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</si>
  <si>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</si>
  <si>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</si>
  <si>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</si>
  <si>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</si>
  <si>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</si>
  <si>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</si>
  <si>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</si>
  <si>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</si>
  <si>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</si>
  <si>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</si>
  <si>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</si>
  <si>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</si>
  <si>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</si>
  <si>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</si>
  <si>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</si>
  <si>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</si>
  <si>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</si>
  <si>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</si>
  <si>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</si>
  <si>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</si>
  <si>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</si>
  <si>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t>
    <phoneticPr fontId="5"/>
  </si>
  <si>
    <t>法適用企業</t>
    <phoneticPr fontId="5"/>
  </si>
  <si>
    <t>下水道事業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</si>
  <si>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</si>
  <si>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</si>
  <si>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</si>
  <si>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</si>
  <si>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</si>
  <si>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</si>
  <si>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</si>
  <si>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</si>
  <si>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</si>
  <si>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</si>
  <si>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</si>
  <si>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</si>
  <si>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</si>
  <si>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</si>
  <si>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</si>
  <si>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</si>
  <si>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</si>
  <si>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</si>
  <si>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</si>
  <si>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</si>
  <si>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</si>
  <si>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</si>
  <si>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</si>
  <si>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</si>
  <si>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</si>
  <si>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</si>
  <si>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</si>
  <si>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</si>
  <si>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</si>
  <si>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</si>
  <si>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</si>
  <si>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</si>
  <si>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</si>
  <si>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</si>
  <si>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</si>
  <si>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</si>
  <si>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</si>
  <si>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</si>
  <si>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</si>
  <si>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</si>
  <si>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</si>
  <si>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</si>
  <si>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</si>
  <si>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</si>
  <si>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</si>
  <si>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</si>
  <si>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</si>
  <si>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</si>
  <si>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</si>
  <si>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</si>
  <si>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</si>
  <si>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</si>
  <si>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</si>
  <si>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</si>
  <si>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</si>
  <si>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</si>
  <si>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</si>
  <si>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</si>
  <si>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</si>
  <si>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</si>
  <si>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</si>
  <si>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</si>
  <si>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</si>
  <si>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</si>
  <si>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</si>
  <si>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</si>
  <si>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</si>
  <si>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</si>
  <si>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</si>
  <si>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</si>
  <si>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</si>
  <si>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</si>
  <si>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</si>
  <si>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</si>
  <si>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</si>
  <si>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</si>
  <si>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</si>
  <si>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</si>
  <si>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</si>
  <si>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</si>
  <si>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</si>
  <si>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</si>
  <si>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</si>
  <si>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</si>
  <si>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</si>
  <si>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</si>
  <si>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</si>
  <si>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</si>
  <si>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</si>
  <si>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</si>
  <si>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</si>
  <si>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</si>
  <si>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</si>
  <si>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</si>
  <si>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</si>
  <si>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</si>
  <si>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</si>
  <si>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</si>
  <si>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</si>
  <si>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</si>
  <si>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</si>
  <si>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</si>
  <si>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</si>
  <si>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</si>
  <si>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</si>
  <si>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</si>
  <si>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</si>
  <si>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</si>
  <si>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</si>
  <si>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</si>
  <si>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</si>
  <si>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</si>
  <si>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</si>
  <si>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</si>
  <si>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</si>
  <si>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</si>
  <si>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</si>
  <si>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</si>
  <si>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</si>
  <si>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</si>
  <si>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</si>
  <si>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</si>
  <si>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</si>
  <si>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</si>
  <si>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</si>
  <si>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</si>
  <si>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</si>
  <si>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</si>
  <si>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</si>
  <si>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</si>
  <si>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</si>
  <si>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</si>
  <si>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</si>
  <si>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</si>
  <si>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</si>
  <si>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0.15</t>
  </si>
  <si>
    <t>水道事業</t>
  </si>
  <si>
    <t>一般会計</t>
  </si>
  <si>
    <t>国民健康保険事業特別会計</t>
  </si>
  <si>
    <t>介護保険事業特別会計</t>
  </si>
  <si>
    <t>下水道事業</t>
  </si>
  <si>
    <t>後期高齢者医療特別会計</t>
  </si>
  <si>
    <t>その他会計（赤字）</t>
  </si>
  <si>
    <t>その他会計（黒字）</t>
  </si>
  <si>
    <t>R02</t>
    <phoneticPr fontId="5"/>
  </si>
  <si>
    <t>R03</t>
    <phoneticPr fontId="5"/>
  </si>
  <si>
    <t>R04</t>
    <phoneticPr fontId="5"/>
  </si>
  <si>
    <t>R05</t>
    <phoneticPr fontId="5"/>
  </si>
  <si>
    <t>R06</t>
    <phoneticPr fontId="5"/>
  </si>
  <si>
    <t>鹿屋市農業公社</t>
    <rPh sb="0" eb="3">
      <t>カノヤシ</t>
    </rPh>
    <rPh sb="3" eb="5">
      <t>ノウギョウ</t>
    </rPh>
    <rPh sb="5" eb="7">
      <t>コウシャ</t>
    </rPh>
    <phoneticPr fontId="38"/>
  </si>
  <si>
    <t>まちづくり鹿屋</t>
    <rPh sb="5" eb="7">
      <t>カノヤ</t>
    </rPh>
    <phoneticPr fontId="38"/>
  </si>
  <si>
    <t>鹿屋市勤労者サービスセンター</t>
    <rPh sb="0" eb="3">
      <t>カノヤシ</t>
    </rPh>
    <rPh sb="3" eb="6">
      <t>キンロウシャ</t>
    </rPh>
    <phoneticPr fontId="38"/>
  </si>
  <si>
    <t>おおすみ観光未来会議</t>
    <rPh sb="4" eb="6">
      <t>カンコウ</t>
    </rPh>
    <rPh sb="6" eb="8">
      <t>ミライ</t>
    </rPh>
    <rPh sb="8" eb="10">
      <t>カイギ</t>
    </rPh>
    <phoneticPr fontId="38"/>
  </si>
  <si>
    <t>鹿児島県市町村総合事務組合</t>
    <rPh sb="0" eb="4">
      <t>カゴシマケン</t>
    </rPh>
    <rPh sb="4" eb="7">
      <t>シチョウソン</t>
    </rPh>
    <rPh sb="7" eb="9">
      <t>ソウゴウ</t>
    </rPh>
    <rPh sb="9" eb="11">
      <t>ジム</t>
    </rPh>
    <rPh sb="11" eb="13">
      <t>クミアイ</t>
    </rPh>
    <phoneticPr fontId="2"/>
  </si>
  <si>
    <t>曽於北部衛生処理組合</t>
    <rPh sb="0" eb="2">
      <t>ソオ</t>
    </rPh>
    <rPh sb="2" eb="4">
      <t>ホクブ</t>
    </rPh>
    <rPh sb="4" eb="6">
      <t>エイセイ</t>
    </rPh>
    <rPh sb="6" eb="8">
      <t>ショリ</t>
    </rPh>
    <rPh sb="8" eb="10">
      <t>クミアイ</t>
    </rPh>
    <phoneticPr fontId="2"/>
  </si>
  <si>
    <t>大隅肝属地区消防組合</t>
    <rPh sb="0" eb="2">
      <t>オオスミ</t>
    </rPh>
    <rPh sb="2" eb="4">
      <t>キモツキ</t>
    </rPh>
    <rPh sb="4" eb="6">
      <t>チク</t>
    </rPh>
    <rPh sb="6" eb="8">
      <t>ショウボウ</t>
    </rPh>
    <rPh sb="8" eb="10">
      <t>クミアイ</t>
    </rPh>
    <phoneticPr fontId="2"/>
  </si>
  <si>
    <t>大隅肝属広域事務組合</t>
    <rPh sb="0" eb="2">
      <t>オオスミ</t>
    </rPh>
    <rPh sb="2" eb="4">
      <t>キモツキ</t>
    </rPh>
    <rPh sb="4" eb="6">
      <t>コウイキ</t>
    </rPh>
    <rPh sb="6" eb="8">
      <t>ジム</t>
    </rPh>
    <rPh sb="8" eb="10">
      <t>クミアイ</t>
    </rPh>
    <phoneticPr fontId="2"/>
  </si>
  <si>
    <t>鹿児島県後期高齢者医療広域連合（一般会計）</t>
    <rPh sb="0" eb="4">
      <t>カゴシマケン</t>
    </rPh>
    <rPh sb="4" eb="6">
      <t>コウキ</t>
    </rPh>
    <rPh sb="6" eb="9">
      <t>コウレイシャ</t>
    </rPh>
    <rPh sb="9" eb="11">
      <t>イリョウ</t>
    </rPh>
    <rPh sb="11" eb="13">
      <t>コウイキ</t>
    </rPh>
    <rPh sb="13" eb="15">
      <t>レンゴウ</t>
    </rPh>
    <rPh sb="16" eb="18">
      <t>イッパン</t>
    </rPh>
    <rPh sb="18" eb="20">
      <t>カイケイ</t>
    </rPh>
    <phoneticPr fontId="2"/>
  </si>
  <si>
    <t>鹿児島県後期高齢者医療広域連合（特別会計）</t>
    <rPh sb="0" eb="4">
      <t>カゴシマケン</t>
    </rPh>
    <rPh sb="4" eb="6">
      <t>コウキ</t>
    </rPh>
    <rPh sb="6" eb="9">
      <t>コウレイシャ</t>
    </rPh>
    <rPh sb="9" eb="11">
      <t>イリョウ</t>
    </rPh>
    <rPh sb="11" eb="13">
      <t>コウイキ</t>
    </rPh>
    <rPh sb="13" eb="15">
      <t>レンゴウ</t>
    </rPh>
    <rPh sb="16" eb="18">
      <t>トクベツ</t>
    </rPh>
    <rPh sb="18" eb="20">
      <t>カイケイ</t>
    </rPh>
    <phoneticPr fontId="2"/>
  </si>
  <si>
    <t>-</t>
    <phoneticPr fontId="2"/>
  </si>
  <si>
    <t>-</t>
    <phoneticPr fontId="2"/>
  </si>
  <si>
    <t>ふるさと鹿屋応援基金</t>
    <rPh sb="4" eb="6">
      <t>カノヤ</t>
    </rPh>
    <rPh sb="6" eb="8">
      <t>オウエン</t>
    </rPh>
    <rPh sb="8" eb="10">
      <t>キキン</t>
    </rPh>
    <phoneticPr fontId="5"/>
  </si>
  <si>
    <t>地域振興基金</t>
    <rPh sb="0" eb="2">
      <t>チイキ</t>
    </rPh>
    <rPh sb="2" eb="4">
      <t>シンコウ</t>
    </rPh>
    <rPh sb="4" eb="6">
      <t>キキン</t>
    </rPh>
    <phoneticPr fontId="5"/>
  </si>
  <si>
    <t>高齢者福祉基金</t>
    <rPh sb="0" eb="3">
      <t>コウレイシャ</t>
    </rPh>
    <rPh sb="3" eb="5">
      <t>フクシ</t>
    </rPh>
    <rPh sb="5" eb="7">
      <t>キキン</t>
    </rPh>
    <phoneticPr fontId="5"/>
  </si>
  <si>
    <t>公共施設修繕基金</t>
    <rPh sb="0" eb="2">
      <t>コウキョウ</t>
    </rPh>
    <rPh sb="2" eb="4">
      <t>シセツ</t>
    </rPh>
    <rPh sb="4" eb="6">
      <t>シュウゼン</t>
    </rPh>
    <rPh sb="6" eb="8">
      <t>キキン</t>
    </rPh>
    <phoneticPr fontId="5"/>
  </si>
  <si>
    <t>再編交付金事業基金</t>
    <rPh sb="0" eb="2">
      <t>サイヘン</t>
    </rPh>
    <rPh sb="2" eb="5">
      <t>コウフキン</t>
    </rPh>
    <rPh sb="5" eb="7">
      <t>ジギョウ</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</si>
  <si>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</si>
  <si>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</si>
  <si>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</si>
  <si>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</si>
  <si>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</si>
  <si>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</si>
  <si>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</si>
  <si>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</si>
  <si>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</si>
  <si>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基金等の充当可能財源が将来負担額を上回っていることから算定されておらず、実質公債費比率も、類似団体と比較して低い水準にある。また、実質公債費比率は、毎年の地方債発行額を償還額以内とする取組や普通交付税の増加などにより、令和６年度は5.3％となり、前年度から0.2ポイント改善している。
　今後、老朽化した公共施設等の長寿命化や更新等に伴う地方債の発行が見込まれることから、地方債の発行と償還のバランスを適切に管理し、公債費負担の増加を抑制することで、健全な財政運営に努める。</t>
    <rPh sb="101" eb="103">
      <t>トリクミ</t>
    </rPh>
    <rPh sb="167" eb="171">
      <t>チョウジュミョウカ</t>
    </rPh>
    <phoneticPr fontId="5"/>
  </si>
  <si>
    <t>　将来負担比率は、基金等の充当可能財源が将来負担額を上回っていることから算定されておらず、有形固定資産減価償却率も類似団体と比較して低い水準にある。
　今後、公共施設等の老朽化の進行に伴い有形固定資産減価償却率の上昇が見込まれるが、引き続き、公共施設等の老朽化状況を踏まえた長寿命化対策や計画的な更新、他施設との統合や集約化を進め、公共施設等の適正な維持管理と財政負担の軽減・平準化に努め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</si>
</sst>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F374DE-C22D-4305-803D-7477974C14A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62281</c:v>
                </c:pt>
                <c:pt idx="2">
                  <c:v>58940</c:v>
                </c:pt>
                <c:pt idx="3">
                  <c:v>57336</c:v>
                </c:pt>
                <c:pt idx="4">
                  <c:v>69665</c:v>
                </c:pt>
              </c:numCache>
            </c:numRef>
          </c:val>
          <c:smooth val="0"/>
          <c:extLst>
            <c:ext xmlns:c16="http://schemas.microsoft.com/office/drawing/2014/chart" uri="{C3380CC4-5D6E-409C-BE32-E72D297353CC}">
              <c16:uniqueId val="{00000000-1D19-4C7B-A26F-B2F2CF812E9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65542</c:v>
                </c:pt>
                <c:pt idx="1">
                  <c:v>55568</c:v>
                </c:pt>
                <c:pt idx="2">
                  <c:v>44109</c:v>
                </c:pt>
                <c:pt idx="3">
                  <c:v>60550</c:v>
                </c:pt>
                <c:pt idx="4">
                  <c:v>67135</c:v>
                </c:pt>
              </c:numCache>
            </c:numRef>
          </c:val>
          <c:smooth val="0"/>
          <c:extLst>
            <c:ext xmlns:c16="http://schemas.microsoft.com/office/drawing/2014/chart" uri="{C3380CC4-5D6E-409C-BE32-E72D297353CC}">
              <c16:uniqueId val="{00000001-1D19-4C7B-A26F-B2F2CF812E9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10.31</c:v>
                </c:pt>
                <c:pt idx="1">
                  <c:v>8.99</c:v>
                </c:pt>
                <c:pt idx="2">
                  <c:v>5.71</c:v>
                </c:pt>
                <c:pt idx="3">
                  <c:v>7.98</c:v>
                </c:pt>
                <c:pt idx="4">
                  <c:v>9.0299999999999994</c:v>
                </c:pt>
              </c:numCache>
            </c:numRef>
          </c:val>
          <c:extLst>
            <c:ext xmlns:c16="http://schemas.microsoft.com/office/drawing/2014/chart" uri="{C3380CC4-5D6E-409C-BE32-E72D297353CC}">
              <c16:uniqueId val="{00000000-FC01-4D39-834A-6A10A9B8B13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21.14</c:v>
                </c:pt>
                <c:pt idx="1">
                  <c:v>21.24</c:v>
                </c:pt>
                <c:pt idx="2">
                  <c:v>24.92</c:v>
                </c:pt>
                <c:pt idx="3">
                  <c:v>24.58</c:v>
                </c:pt>
                <c:pt idx="4">
                  <c:v>24.21</c:v>
                </c:pt>
              </c:numCache>
            </c:numRef>
          </c:val>
          <c:extLst>
            <c:ext xmlns:c16="http://schemas.microsoft.com/office/drawing/2014/chart" uri="{C3380CC4-5D6E-409C-BE32-E72D297353CC}">
              <c16:uniqueId val="{00000001-FC01-4D39-834A-6A10A9B8B13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0.32</c:v>
                </c:pt>
                <c:pt idx="1">
                  <c:v>0.5</c:v>
                </c:pt>
                <c:pt idx="2">
                  <c:v>-0.15</c:v>
                </c:pt>
                <c:pt idx="3">
                  <c:v>2.38</c:v>
                </c:pt>
                <c:pt idx="4">
                  <c:v>1.21</c:v>
                </c:pt>
              </c:numCache>
            </c:numRef>
          </c:val>
          <c:smooth val="0"/>
          <c:extLst>
            <c:ext xmlns:c16="http://schemas.microsoft.com/office/drawing/2014/chart" uri="{C3380CC4-5D6E-409C-BE32-E72D297353CC}">
              <c16:uniqueId val="{00000002-FC01-4D39-834A-6A10A9B8B13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E05-4705-A018-6D07C158B5E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E05-4705-A018-6D07C158B5E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E05-4705-A018-6D07C158B5E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E05-4705-A018-6D07C158B5E4}"/>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0.04</c:v>
                </c:pt>
                <c:pt idx="4">
                  <c:v>#N/A</c:v>
                </c:pt>
                <c:pt idx="5">
                  <c:v>0.04</c:v>
                </c:pt>
                <c:pt idx="6">
                  <c:v>#N/A</c:v>
                </c:pt>
                <c:pt idx="7">
                  <c:v>0.03</c:v>
                </c:pt>
                <c:pt idx="8">
                  <c:v>#N/A</c:v>
                </c:pt>
                <c:pt idx="9">
                  <c:v>0.04</c:v>
                </c:pt>
              </c:numCache>
            </c:numRef>
          </c:val>
          <c:extLst>
            <c:ext xmlns:c16="http://schemas.microsoft.com/office/drawing/2014/chart" uri="{C3380CC4-5D6E-409C-BE32-E72D297353CC}">
              <c16:uniqueId val="{00000004-EE05-4705-A018-6D07C158B5E4}"/>
            </c:ext>
          </c:extLst>
        </c:ser>
        <c:ser>
          <c:idx val="5"/>
          <c:order val="5"/>
          <c:tx>
            <c:strRef>
              <c:f>データシート!$A$32</c:f>
              <c:strCache>
                <c:ptCount val="1"/>
                <c:pt idx="0">
                  <c:v>下水道事業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0.71</c:v>
                </c:pt>
                <c:pt idx="2">
                  <c:v>#N/A</c:v>
                </c:pt>
                <c:pt idx="3">
                  <c:v>0.89</c:v>
                </c:pt>
                <c:pt idx="4">
                  <c:v>#N/A</c:v>
                </c:pt>
                <c:pt idx="5">
                  <c:v>1.1299999999999999</c:v>
                </c:pt>
                <c:pt idx="6">
                  <c:v>#N/A</c:v>
                </c:pt>
                <c:pt idx="7">
                  <c:v>1.34</c:v>
                </c:pt>
                <c:pt idx="8">
                  <c:v>#N/A</c:v>
                </c:pt>
                <c:pt idx="9">
                  <c:v>1.61</c:v>
                </c:pt>
              </c:numCache>
            </c:numRef>
          </c:val>
          <c:extLst>
            <c:ext xmlns:c16="http://schemas.microsoft.com/office/drawing/2014/chart" uri="{C3380CC4-5D6E-409C-BE32-E72D297353CC}">
              <c16:uniqueId val="{00000005-EE05-4705-A018-6D07C158B5E4}"/>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0.55000000000000004</c:v>
                </c:pt>
                <c:pt idx="2">
                  <c:v>#N/A</c:v>
                </c:pt>
                <c:pt idx="3">
                  <c:v>0.98</c:v>
                </c:pt>
                <c:pt idx="4">
                  <c:v>#N/A</c:v>
                </c:pt>
                <c:pt idx="5">
                  <c:v>1.83</c:v>
                </c:pt>
                <c:pt idx="6">
                  <c:v>#N/A</c:v>
                </c:pt>
                <c:pt idx="7">
                  <c:v>1.78</c:v>
                </c:pt>
                <c:pt idx="8">
                  <c:v>#N/A</c:v>
                </c:pt>
                <c:pt idx="9">
                  <c:v>1.64</c:v>
                </c:pt>
              </c:numCache>
            </c:numRef>
          </c:val>
          <c:extLst>
            <c:ext xmlns:c16="http://schemas.microsoft.com/office/drawing/2014/chart" uri="{C3380CC4-5D6E-409C-BE32-E72D297353CC}">
              <c16:uniqueId val="{00000006-EE05-4705-A018-6D07C158B5E4}"/>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0.97</c:v>
                </c:pt>
                <c:pt idx="2">
                  <c:v>#N/A</c:v>
                </c:pt>
                <c:pt idx="3">
                  <c:v>1.31</c:v>
                </c:pt>
                <c:pt idx="4">
                  <c:v>#N/A</c:v>
                </c:pt>
                <c:pt idx="5">
                  <c:v>1.87</c:v>
                </c:pt>
                <c:pt idx="6">
                  <c:v>#N/A</c:v>
                </c:pt>
                <c:pt idx="7">
                  <c:v>2.14</c:v>
                </c:pt>
                <c:pt idx="8">
                  <c:v>#N/A</c:v>
                </c:pt>
                <c:pt idx="9">
                  <c:v>1.65</c:v>
                </c:pt>
              </c:numCache>
            </c:numRef>
          </c:val>
          <c:extLst>
            <c:ext xmlns:c16="http://schemas.microsoft.com/office/drawing/2014/chart" uri="{C3380CC4-5D6E-409C-BE32-E72D297353CC}">
              <c16:uniqueId val="{00000007-EE05-4705-A018-6D07C158B5E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10.31</c:v>
                </c:pt>
                <c:pt idx="2">
                  <c:v>#N/A</c:v>
                </c:pt>
                <c:pt idx="3">
                  <c:v>8.99</c:v>
                </c:pt>
                <c:pt idx="4">
                  <c:v>#N/A</c:v>
                </c:pt>
                <c:pt idx="5">
                  <c:v>5.7</c:v>
                </c:pt>
                <c:pt idx="6">
                  <c:v>#N/A</c:v>
                </c:pt>
                <c:pt idx="7">
                  <c:v>7.98</c:v>
                </c:pt>
                <c:pt idx="8">
                  <c:v>#N/A</c:v>
                </c:pt>
                <c:pt idx="9">
                  <c:v>9.02</c:v>
                </c:pt>
              </c:numCache>
            </c:numRef>
          </c:val>
          <c:extLst>
            <c:ext xmlns:c16="http://schemas.microsoft.com/office/drawing/2014/chart" uri="{C3380CC4-5D6E-409C-BE32-E72D297353CC}">
              <c16:uniqueId val="{00000008-EE05-4705-A018-6D07C158B5E4}"/>
            </c:ext>
          </c:extLst>
        </c:ser>
        <c:ser>
          <c:idx val="9"/>
          <c:order val="9"/>
          <c:tx>
            <c:strRef>
              <c:f>データシート!$A$36</c:f>
              <c:strCache>
                <c:ptCount val="1"/>
                <c:pt idx="0">
                  <c:v>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12.33</c:v>
                </c:pt>
                <c:pt idx="2">
                  <c:v>#N/A</c:v>
                </c:pt>
                <c:pt idx="3">
                  <c:v>11.91</c:v>
                </c:pt>
                <c:pt idx="4">
                  <c:v>#N/A</c:v>
                </c:pt>
                <c:pt idx="5">
                  <c:v>11.95</c:v>
                </c:pt>
                <c:pt idx="6">
                  <c:v>#N/A</c:v>
                </c:pt>
                <c:pt idx="7">
                  <c:v>11.8</c:v>
                </c:pt>
                <c:pt idx="8">
                  <c:v>#N/A</c:v>
                </c:pt>
                <c:pt idx="9">
                  <c:v>11.34</c:v>
                </c:pt>
              </c:numCache>
            </c:numRef>
          </c:val>
          <c:extLst>
            <c:ext xmlns:c16="http://schemas.microsoft.com/office/drawing/2014/chart" uri="{C3380CC4-5D6E-409C-BE32-E72D297353CC}">
              <c16:uniqueId val="{00000009-EE05-4705-A018-6D07C158B5E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3918</c:v>
                </c:pt>
                <c:pt idx="5">
                  <c:v>4011</c:v>
                </c:pt>
                <c:pt idx="8">
                  <c:v>4035</c:v>
                </c:pt>
                <c:pt idx="11">
                  <c:v>3983</c:v>
                </c:pt>
                <c:pt idx="14">
                  <c:v>3919</c:v>
                </c:pt>
              </c:numCache>
            </c:numRef>
          </c:val>
          <c:extLst>
            <c:ext xmlns:c16="http://schemas.microsoft.com/office/drawing/2014/chart" uri="{C3380CC4-5D6E-409C-BE32-E72D297353CC}">
              <c16:uniqueId val="{00000000-4DD3-446D-970A-B6763D6CDCF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DD3-446D-970A-B6763D6CDCF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34</c:v>
                </c:pt>
                <c:pt idx="3">
                  <c:v>44</c:v>
                </c:pt>
                <c:pt idx="6">
                  <c:v>36</c:v>
                </c:pt>
                <c:pt idx="9">
                  <c:v>40</c:v>
                </c:pt>
                <c:pt idx="12">
                  <c:v>41</c:v>
                </c:pt>
              </c:numCache>
            </c:numRef>
          </c:val>
          <c:extLst>
            <c:ext xmlns:c16="http://schemas.microsoft.com/office/drawing/2014/chart" uri="{C3380CC4-5D6E-409C-BE32-E72D297353CC}">
              <c16:uniqueId val="{00000002-4DD3-446D-970A-B6763D6CDCF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462</c:v>
                </c:pt>
                <c:pt idx="3">
                  <c:v>451</c:v>
                </c:pt>
                <c:pt idx="6">
                  <c:v>406</c:v>
                </c:pt>
                <c:pt idx="9">
                  <c:v>125</c:v>
                </c:pt>
                <c:pt idx="12">
                  <c:v>58</c:v>
                </c:pt>
              </c:numCache>
            </c:numRef>
          </c:val>
          <c:extLst>
            <c:ext xmlns:c16="http://schemas.microsoft.com/office/drawing/2014/chart" uri="{C3380CC4-5D6E-409C-BE32-E72D297353CC}">
              <c16:uniqueId val="{00000003-4DD3-446D-970A-B6763D6CDCF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370</c:v>
                </c:pt>
                <c:pt idx="3">
                  <c:v>381</c:v>
                </c:pt>
                <c:pt idx="6">
                  <c:v>394</c:v>
                </c:pt>
                <c:pt idx="9">
                  <c:v>387</c:v>
                </c:pt>
                <c:pt idx="12">
                  <c:v>365</c:v>
                </c:pt>
              </c:numCache>
            </c:numRef>
          </c:val>
          <c:extLst>
            <c:ext xmlns:c16="http://schemas.microsoft.com/office/drawing/2014/chart" uri="{C3380CC4-5D6E-409C-BE32-E72D297353CC}">
              <c16:uniqueId val="{00000004-4DD3-446D-970A-B6763D6CDCF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D3-446D-970A-B6763D6CDCF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DD3-446D-970A-B6763D6CDCF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4410</c:v>
                </c:pt>
                <c:pt idx="3">
                  <c:v>4472</c:v>
                </c:pt>
                <c:pt idx="6">
                  <c:v>4607</c:v>
                </c:pt>
                <c:pt idx="9">
                  <c:v>4678</c:v>
                </c:pt>
                <c:pt idx="12">
                  <c:v>4626</c:v>
                </c:pt>
              </c:numCache>
            </c:numRef>
          </c:val>
          <c:extLst>
            <c:ext xmlns:c16="http://schemas.microsoft.com/office/drawing/2014/chart" uri="{C3380CC4-5D6E-409C-BE32-E72D297353CC}">
              <c16:uniqueId val="{00000007-4DD3-446D-970A-B6763D6CDCF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1358</c:v>
                </c:pt>
                <c:pt idx="2">
                  <c:v>#N/A</c:v>
                </c:pt>
                <c:pt idx="3">
                  <c:v>#N/A</c:v>
                </c:pt>
                <c:pt idx="4">
                  <c:v>1337</c:v>
                </c:pt>
                <c:pt idx="5">
                  <c:v>#N/A</c:v>
                </c:pt>
                <c:pt idx="6">
                  <c:v>#N/A</c:v>
                </c:pt>
                <c:pt idx="7">
                  <c:v>1408</c:v>
                </c:pt>
                <c:pt idx="8">
                  <c:v>#N/A</c:v>
                </c:pt>
                <c:pt idx="9">
                  <c:v>#N/A</c:v>
                </c:pt>
                <c:pt idx="10">
                  <c:v>1247</c:v>
                </c:pt>
                <c:pt idx="11">
                  <c:v>#N/A</c:v>
                </c:pt>
                <c:pt idx="12">
                  <c:v>#N/A</c:v>
                </c:pt>
                <c:pt idx="13">
                  <c:v>1171</c:v>
                </c:pt>
                <c:pt idx="14">
                  <c:v>#N/A</c:v>
                </c:pt>
              </c:numCache>
            </c:numRef>
          </c:val>
          <c:smooth val="0"/>
          <c:extLst>
            <c:ext xmlns:c16="http://schemas.microsoft.com/office/drawing/2014/chart" uri="{C3380CC4-5D6E-409C-BE32-E72D297353CC}">
              <c16:uniqueId val="{00000008-4DD3-446D-970A-B6763D6CDCF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34745</c:v>
                </c:pt>
                <c:pt idx="5">
                  <c:v>34857</c:v>
                </c:pt>
                <c:pt idx="8">
                  <c:v>32392</c:v>
                </c:pt>
                <c:pt idx="11">
                  <c:v>30972</c:v>
                </c:pt>
                <c:pt idx="14">
                  <c:v>29816</c:v>
                </c:pt>
              </c:numCache>
            </c:numRef>
          </c:val>
          <c:extLst>
            <c:ext xmlns:c16="http://schemas.microsoft.com/office/drawing/2014/chart" uri="{C3380CC4-5D6E-409C-BE32-E72D297353CC}">
              <c16:uniqueId val="{00000000-26DF-4321-B59C-5460C75C7D8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4575</c:v>
                </c:pt>
                <c:pt idx="5">
                  <c:v>4625</c:v>
                </c:pt>
                <c:pt idx="8">
                  <c:v>4267</c:v>
                </c:pt>
                <c:pt idx="11">
                  <c:v>4406</c:v>
                </c:pt>
                <c:pt idx="14">
                  <c:v>4550</c:v>
                </c:pt>
              </c:numCache>
            </c:numRef>
          </c:val>
          <c:extLst>
            <c:ext xmlns:c16="http://schemas.microsoft.com/office/drawing/2014/chart" uri="{C3380CC4-5D6E-409C-BE32-E72D297353CC}">
              <c16:uniqueId val="{00000001-26DF-4321-B59C-5460C75C7D8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15074</c:v>
                </c:pt>
                <c:pt idx="5">
                  <c:v>19272</c:v>
                </c:pt>
                <c:pt idx="8">
                  <c:v>23056</c:v>
                </c:pt>
                <c:pt idx="11">
                  <c:v>23254</c:v>
                </c:pt>
                <c:pt idx="14">
                  <c:v>23919</c:v>
                </c:pt>
              </c:numCache>
            </c:numRef>
          </c:val>
          <c:extLst>
            <c:ext xmlns:c16="http://schemas.microsoft.com/office/drawing/2014/chart" uri="{C3380CC4-5D6E-409C-BE32-E72D297353CC}">
              <c16:uniqueId val="{00000002-26DF-4321-B59C-5460C75C7D8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6DF-4321-B59C-5460C75C7D8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6DF-4321-B59C-5460C75C7D8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6DF-4321-B59C-5460C75C7D8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4578</c:v>
                </c:pt>
                <c:pt idx="3">
                  <c:v>4411</c:v>
                </c:pt>
                <c:pt idx="6">
                  <c:v>4262</c:v>
                </c:pt>
                <c:pt idx="9">
                  <c:v>4292</c:v>
                </c:pt>
                <c:pt idx="12">
                  <c:v>4535</c:v>
                </c:pt>
              </c:numCache>
            </c:numRef>
          </c:val>
          <c:extLst>
            <c:ext xmlns:c16="http://schemas.microsoft.com/office/drawing/2014/chart" uri="{C3380CC4-5D6E-409C-BE32-E72D297353CC}">
              <c16:uniqueId val="{00000006-26DF-4321-B59C-5460C75C7D8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1044</c:v>
                </c:pt>
                <c:pt idx="3">
                  <c:v>581</c:v>
                </c:pt>
                <c:pt idx="6">
                  <c:v>251</c:v>
                </c:pt>
                <c:pt idx="9">
                  <c:v>155</c:v>
                </c:pt>
                <c:pt idx="12">
                  <c:v>412</c:v>
                </c:pt>
              </c:numCache>
            </c:numRef>
          </c:val>
          <c:extLst>
            <c:ext xmlns:c16="http://schemas.microsoft.com/office/drawing/2014/chart" uri="{C3380CC4-5D6E-409C-BE32-E72D297353CC}">
              <c16:uniqueId val="{00000007-26DF-4321-B59C-5460C75C7D8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4669</c:v>
                </c:pt>
                <c:pt idx="3">
                  <c:v>4352</c:v>
                </c:pt>
                <c:pt idx="6">
                  <c:v>4180</c:v>
                </c:pt>
                <c:pt idx="9">
                  <c:v>3981</c:v>
                </c:pt>
                <c:pt idx="12">
                  <c:v>3895</c:v>
                </c:pt>
              </c:numCache>
            </c:numRef>
          </c:val>
          <c:extLst>
            <c:ext xmlns:c16="http://schemas.microsoft.com/office/drawing/2014/chart" uri="{C3380CC4-5D6E-409C-BE32-E72D297353CC}">
              <c16:uniqueId val="{00000008-26DF-4321-B59C-5460C75C7D8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674</c:v>
                </c:pt>
                <c:pt idx="3">
                  <c:v>649</c:v>
                </c:pt>
                <c:pt idx="6">
                  <c:v>624</c:v>
                </c:pt>
                <c:pt idx="9">
                  <c:v>599</c:v>
                </c:pt>
                <c:pt idx="12">
                  <c:v>574</c:v>
                </c:pt>
              </c:numCache>
            </c:numRef>
          </c:val>
          <c:extLst>
            <c:ext xmlns:c16="http://schemas.microsoft.com/office/drawing/2014/chart" uri="{C3380CC4-5D6E-409C-BE32-E72D297353CC}">
              <c16:uniqueId val="{00000009-26DF-4321-B59C-5460C75C7D8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40642</c:v>
                </c:pt>
                <c:pt idx="3">
                  <c:v>40044</c:v>
                </c:pt>
                <c:pt idx="6">
                  <c:v>37408</c:v>
                </c:pt>
                <c:pt idx="9">
                  <c:v>35836</c:v>
                </c:pt>
                <c:pt idx="12">
                  <c:v>34947</c:v>
                </c:pt>
              </c:numCache>
            </c:numRef>
          </c:val>
          <c:extLst>
            <c:ext xmlns:c16="http://schemas.microsoft.com/office/drawing/2014/chart" uri="{C3380CC4-5D6E-409C-BE32-E72D297353CC}">
              <c16:uniqueId val="{0000000A-26DF-4321-B59C-5460C75C7D8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6DF-4321-B59C-5460C75C7D8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6778</c:v>
                </c:pt>
                <c:pt idx="1">
                  <c:v>6783</c:v>
                </c:pt>
                <c:pt idx="2">
                  <c:v>6792</c:v>
                </c:pt>
              </c:numCache>
            </c:numRef>
          </c:val>
          <c:extLst>
            <c:ext xmlns:c16="http://schemas.microsoft.com/office/drawing/2014/chart" uri="{C3380CC4-5D6E-409C-BE32-E72D297353CC}">
              <c16:uniqueId val="{00000000-3A31-4DBA-BDD3-6D02BDC50F0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2383</c:v>
                </c:pt>
                <c:pt idx="1">
                  <c:v>2184</c:v>
                </c:pt>
                <c:pt idx="2">
                  <c:v>2547</c:v>
                </c:pt>
              </c:numCache>
            </c:numRef>
          </c:val>
          <c:extLst>
            <c:ext xmlns:c16="http://schemas.microsoft.com/office/drawing/2014/chart" uri="{C3380CC4-5D6E-409C-BE32-E72D297353CC}">
              <c16:uniqueId val="{00000001-3A31-4DBA-BDD3-6D02BDC50F0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14789</c:v>
                </c:pt>
                <c:pt idx="1">
                  <c:v>15670</c:v>
                </c:pt>
                <c:pt idx="2">
                  <c:v>15858</c:v>
                </c:pt>
              </c:numCache>
            </c:numRef>
          </c:val>
          <c:extLst>
            <c:ext xmlns:c16="http://schemas.microsoft.com/office/drawing/2014/chart" uri="{C3380CC4-5D6E-409C-BE32-E72D297353CC}">
              <c16:uniqueId val="{00000002-3A31-4DBA-BDD3-6D02BDC50F0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{166B36DA-32E9-4838-8431-2D8E4FEC9C6D}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ED5-40DB-9FFE-E4DAC2F2BB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{668F8379-4D20-4E18-9B11-8396F2DF064A}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ED5-40DB-9FFE-E4DAC2F2BB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{735A57DD-37C7-4F7F-96D2-2900B23D0ACE}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ED5-40DB-9FFE-E4DAC2F2BB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{7824F67F-520E-408D-B151-909B53A96CDD}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ED5-40DB-9FFE-E4DAC2F2BB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{A4BA5B85-50BC-49F0-B1CF-4B8B20A9BE9B}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ED5-40DB-9FFE-E4DAC2F2BB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{0D545A92-9EBE-4BBA-A085-C41A5BC1ACB6}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ED5-40DB-9FFE-E4DAC2F2BB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{167C4CBE-D53D-421E-A504-ABF4240BC104}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ED5-40DB-9FFE-E4DAC2F2BB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{DDC0DA60-2B6E-4935-BF05-89FDF869A8D0}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ED5-40DB-9FFE-E4DAC2F2BB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{0667A30D-A7DD-4C8F-A83A-59F862FFCC42}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ED5-40DB-9FFE-E4DAC2F2BB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58.4</c:v>
                </c:pt>
                <c:pt idx="8">
                  <c:v>59.1</c:v>
                </c:pt>
                <c:pt idx="16">
                  <c:v>60.9</c:v>
                </c:pt>
                <c:pt idx="24">
                  <c:v>61.5</c:v>
                </c:pt>
                <c:pt idx="32">
                  <c:v>62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ED5-40DB-9FFE-E4DAC2F2BB8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{987BF356-90C6-4139-BA6F-7460C3965CB2}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ED5-40DB-9FFE-E4DAC2F2BB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{6F8C3D22-1A05-4696-9B54-3A9198EEFFD9}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ED5-40DB-9FFE-E4DAC2F2BB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{F27DF46F-E8ED-483A-854D-E0A5CAD0DEBA}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ED5-40DB-9FFE-E4DAC2F2BB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{7B92C677-9E63-4D8C-AE89-03E3D0D53D1D}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ED5-40DB-9FFE-E4DAC2F2BB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{A913445B-BFFB-42E5-9058-05258EABB4E2}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ED5-40DB-9FFE-E4DAC2F2BB8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{3F792076-4BDF-42ED-80AF-00FCDDAF4447}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ED5-40DB-9FFE-E4DAC2F2BB8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{6D6EBB12-AE5C-422F-94CD-403E8D956494}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ED5-40DB-9FFE-E4DAC2F2BB8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{02E55F89-785C-489B-8FD3-F02079F8E777}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ED5-40DB-9FFE-E4DAC2F2BB8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{9DB54DC7-3B16-449C-B464-E39424754B2A}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ED5-40DB-9FFE-E4DAC2F2BB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64</c:v>
                </c:pt>
                <c:pt idx="16">
                  <c:v>65.5</c:v>
                </c:pt>
                <c:pt idx="24">
                  <c:v>66.900000000000006</c:v>
                </c:pt>
                <c:pt idx="32">
                  <c:v>68.7</c:v>
                </c:pt>
              </c:numCache>
            </c:numRef>
          </c:xVal>
          <c:yVal>
            <c:numRef>
              <c:f>公会計指標分析・財政指標組合せ分析表!$BP$55:$DC$55</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4ED5-40DB-9FFE-E4DAC2F2BB8C}"/>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{A137253E-5512-4C3B-B400-D420104FC422}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68B-43CD-B8A1-D3D90B06339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{4CD9EC6A-71C1-4533-876B-027909EA2F44}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68B-43CD-B8A1-D3D90B06339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{AC15CFA9-D6E6-4BFA-821F-32B99C232684}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68B-43CD-B8A1-D3D90B06339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{CE0BF190-A784-4BC5-8D5A-DCC0B99DDC86}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68B-43CD-B8A1-D3D90B06339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{FD7C07E7-56E8-4873-83E7-F6D673066B1D}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68B-43CD-B8A1-D3D90B06339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{4E3F3E46-C7AA-48E0-9266-E6212D3555C7}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68B-43CD-B8A1-D3D90B06339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{2F7E70A6-CA2C-4509-B55F-FC740E3E473D}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68B-43CD-B8A1-D3D90B06339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{E6E52A47-8976-4272-91F2-402530F7C597}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68B-43CD-B8A1-D3D90B06339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{1D6B062B-0710-4082-B598-0D1E5139034E}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68B-43CD-B8A1-D3D90B06339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5.8</c:v>
                </c:pt>
                <c:pt idx="16">
                  <c:v>5.8</c:v>
                </c:pt>
                <c:pt idx="24">
                  <c:v>5.5</c:v>
                </c:pt>
                <c:pt idx="32">
                  <c:v>5.3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68B-43CD-B8A1-D3D90B06339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{CF3C8DC3-9E44-4A2F-ABE3-ED9C692C9D60}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68B-43CD-B8A1-D3D90B06339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{C198BA58-280B-45CD-93A5-FD43461AF5B7}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68B-43CD-B8A1-D3D90B06339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{EF67C2B8-81D2-4E49-A11F-AB751C167D5E}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68B-43CD-B8A1-D3D90B06339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{186EAA87-4A5D-473D-A200-B5769624E4FA}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68B-43CD-B8A1-D3D90B06339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{937B8693-C575-4357-A030-3B4D2ED6B6ED}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68B-43CD-B8A1-D3D90B06339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{AD29757C-44A9-4B14-99A5-114AD5067EA8}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68B-43CD-B8A1-D3D90B06339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{6D507FE9-0271-493E-9DB9-90A3CEB42FE7}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68B-43CD-B8A1-D3D90B06339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{2F689568-6B07-451A-85E2-02D94B1D5931}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68B-43CD-B8A1-D3D90B06339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{D75DD2F8-F6FE-48B3-A8BD-C0C1A9BA633F}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68B-43CD-B8A1-D3D90B06339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7.9</c:v>
                </c:pt>
                <c:pt idx="16">
                  <c:v>8.1999999999999993</c:v>
                </c:pt>
                <c:pt idx="24">
                  <c:v>8.4</c:v>
                </c:pt>
                <c:pt idx="32">
                  <c:v>8.5</c:v>
                </c:pt>
              </c:numCache>
            </c:numRef>
          </c:xVal>
          <c:yVal>
            <c:numRef>
              <c:f>公会計指標分析・財政指標組合せ分析表!$BP$77:$DC$77</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468B-43CD-B8A1-D3D90B063392}"/>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98,626
97,339
448.15
66,335,560
63,470,704
2,532,852
28,050,456
34,946,646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年度の単年度は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で、単年度及び３か年平均ともに前年度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を下回っており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引き続き、市税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の収納率向上やふるさと納税の促進などによる歳入確保に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取り組むとともに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年引上げに伴う影響等に留意した職員定数の適正管理による人件費の抑制、デジタル技術の活用による業務効率化、投資効果を踏まえた計画的なインフラ整備、事務事業評価による各事業の徹底した精査など、行財政改革による歳出の見直しにより経常経費の削減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344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59872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263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24692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882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8165</xdr:rowOff>
    </xdr:from>
    <xdr:to>
      <xdr:col>19</xdr:col>
      <xdr:colOff>184150</xdr:colOff>
      <xdr:row>41</xdr:row>
      <xdr:rowOff>109765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119942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25400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162378</xdr:rowOff>
    </xdr:from>
    <xdr:to>
      <xdr:col>11</xdr:col>
      <xdr:colOff>31750</xdr:colOff>
      <xdr:row>42</xdr:row>
      <xdr:rowOff>25400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918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145143</xdr:rowOff>
    </xdr:from>
    <xdr:to>
      <xdr:col>11</xdr:col>
      <xdr:colOff>82550</xdr:colOff>
      <xdr:row>41</xdr:row>
      <xdr:rowOff>75293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108857</xdr:rowOff>
    </xdr:from>
    <xdr:to>
      <xdr:col>7</xdr:col>
      <xdr:colOff>31750</xdr:colOff>
      <xdr:row>39</xdr:row>
      <xdr:rowOff>39007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49184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111578</xdr:rowOff>
    </xdr:from>
    <xdr:to>
      <xdr:col>7</xdr:col>
      <xdr:colOff>31750</xdr:colOff>
      <xdr:row>42</xdr:row>
      <xdr:rowOff>41728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26505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人件費や物件費の増により分子が増加したが、地方交付税の増による分母の増加率が大きかったことから、前年度比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類似団体平均を下回っているものの、今後も引き続き、市税等の収納率向上やふるさと納税の促進などによる歳入確保に取り組むとともに、定年引上げに伴う影響等に留意した職員定数の適正管理による人件費の抑制、デジタル技術の活用による業務効率化、投資効果を踏まえた計画的なインフラ整備、事務事業評価による各事業の徹底した精査など、行財政改革による歳出の見直しにより経常経費の削減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65617</xdr:rowOff>
    </xdr:from>
    <xdr:to>
      <xdr:col>23</xdr:col>
      <xdr:colOff>133350</xdr:colOff>
      <xdr:row>67</xdr:row>
      <xdr:rowOff>85372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352617"/>
          <a:ext cx="0" cy="12199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57449</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544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85372</xdr:rowOff>
    </xdr:from>
    <xdr:to>
      <xdr:col>24</xdr:col>
      <xdr:colOff>12700</xdr:colOff>
      <xdr:row>67</xdr:row>
      <xdr:rowOff>85372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72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151994</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96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65617</xdr:rowOff>
    </xdr:from>
    <xdr:to>
      <xdr:col>24</xdr:col>
      <xdr:colOff>12700</xdr:colOff>
      <xdr:row>60</xdr:row>
      <xdr:rowOff>65617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35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162278</xdr:rowOff>
    </xdr:from>
    <xdr:to>
      <xdr:col>23</xdr:col>
      <xdr:colOff>133350</xdr:colOff>
      <xdr:row>62</xdr:row>
      <xdr:rowOff>111478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620728"/>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102605</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9039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130528</xdr:rowOff>
    </xdr:from>
    <xdr:to>
      <xdr:col>23</xdr:col>
      <xdr:colOff>184150</xdr:colOff>
      <xdr:row>64</xdr:row>
      <xdr:rowOff>60678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3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17639</xdr:rowOff>
    </xdr:from>
    <xdr:to>
      <xdr:col>19</xdr:col>
      <xdr:colOff>133350</xdr:colOff>
      <xdr:row>62</xdr:row>
      <xdr:rowOff>111478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64753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22578</xdr:rowOff>
    </xdr:from>
    <xdr:to>
      <xdr:col>15</xdr:col>
      <xdr:colOff>82550</xdr:colOff>
      <xdr:row>62</xdr:row>
      <xdr:rowOff>17639</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138128"/>
          <a:ext cx="889000" cy="50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154517</xdr:rowOff>
    </xdr:from>
    <xdr:to>
      <xdr:col>15</xdr:col>
      <xdr:colOff>133350</xdr:colOff>
      <xdr:row>63</xdr:row>
      <xdr:rowOff>84667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69444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22578</xdr:rowOff>
    </xdr:from>
    <xdr:to>
      <xdr:col>11</xdr:col>
      <xdr:colOff>31750</xdr:colOff>
      <xdr:row>62</xdr:row>
      <xdr:rowOff>98072</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138128"/>
          <a:ext cx="889000" cy="58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79022</xdr:rowOff>
    </xdr:from>
    <xdr:to>
      <xdr:col>11</xdr:col>
      <xdr:colOff>82550</xdr:colOff>
      <xdr:row>60</xdr:row>
      <xdr:rowOff>9172</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9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165399</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28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100895</xdr:rowOff>
    </xdr:from>
    <xdr:to>
      <xdr:col>7</xdr:col>
      <xdr:colOff>31750</xdr:colOff>
      <xdr:row>63</xdr:row>
      <xdr:rowOff>31045</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73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15822</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81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111478</xdr:rowOff>
    </xdr:from>
    <xdr:to>
      <xdr:col>23</xdr:col>
      <xdr:colOff>184150</xdr:colOff>
      <xdr:row>62</xdr:row>
      <xdr:rowOff>41628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5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128005</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4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60678</xdr:rowOff>
    </xdr:from>
    <xdr:to>
      <xdr:col>19</xdr:col>
      <xdr:colOff>184150</xdr:colOff>
      <xdr:row>62</xdr:row>
      <xdr:rowOff>162278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69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1005</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45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138289</xdr:rowOff>
    </xdr:from>
    <xdr:to>
      <xdr:col>15</xdr:col>
      <xdr:colOff>133350</xdr:colOff>
      <xdr:row>62</xdr:row>
      <xdr:rowOff>68439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9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78616</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36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143228</xdr:rowOff>
    </xdr:from>
    <xdr:to>
      <xdr:col>11</xdr:col>
      <xdr:colOff>82550</xdr:colOff>
      <xdr:row>59</xdr:row>
      <xdr:rowOff>73378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08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83555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85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47272</xdr:rowOff>
    </xdr:from>
    <xdr:to>
      <xdr:col>7</xdr:col>
      <xdr:colOff>31750</xdr:colOff>
      <xdr:row>62</xdr:row>
      <xdr:rowOff>148872</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67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159049</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44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[161,423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労務費単価や物価上昇等に伴う委託料の増などによる物件費の増加に加え、人事院勧告を踏まえた給料表等の改定や、会計年度任用職員の勤勉手当の支給開始等により人件費が大きく増加したことから、前年度比</a:t>
          </a:r>
          <a:r>
            <a:rPr kumimoji="1" lang="en-US" altLang="ja-JP" sz="1300">
              <a:latin typeface="ＭＳ Ｐゴシック" panose="020B0600070205080204" pitchFamily="50" charset="-128"/>
              <a:ea typeface="ＭＳ Ｐゴシック" panose="020B0600070205080204" pitchFamily="50" charset="-128"/>
            </a:rPr>
            <a:t>5,726</a:t>
          </a:r>
          <a:r>
            <a:rPr kumimoji="1" lang="ja-JP" altLang="en-US" sz="1300">
              <a:latin typeface="ＭＳ Ｐゴシック" panose="020B0600070205080204" pitchFamily="50" charset="-128"/>
              <a:ea typeface="ＭＳ Ｐゴシック" panose="020B0600070205080204" pitchFamily="50" charset="-128"/>
            </a:rPr>
            <a:t>円の増加となった。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類似団体平均を下回っているものの、今後も引き続き、行財政改革の推進を図り、人件費・物件費などの抑制に努める。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82629</xdr:rowOff>
    </xdr:from>
    <xdr:to>
      <xdr:col>23</xdr:col>
      <xdr:colOff>133350</xdr:colOff>
      <xdr:row>88</xdr:row>
      <xdr:rowOff>87579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798629"/>
          <a:ext cx="0" cy="13765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59656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47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87579</xdr:rowOff>
    </xdr:from>
    <xdr:to>
      <xdr:col>24</xdr:col>
      <xdr:colOff>12700</xdr:colOff>
      <xdr:row>88</xdr:row>
      <xdr:rowOff>87579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7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169006</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4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82629</xdr:rowOff>
    </xdr:from>
    <xdr:to>
      <xdr:col>24</xdr:col>
      <xdr:colOff>12700</xdr:colOff>
      <xdr:row>80</xdr:row>
      <xdr:rowOff>82629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79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48854</xdr:rowOff>
    </xdr:from>
    <xdr:to>
      <xdr:col>23</xdr:col>
      <xdr:colOff>133350</xdr:colOff>
      <xdr:row>83</xdr:row>
      <xdr:rowOff>125616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79204"/>
          <a:ext cx="838200" cy="7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33038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60961</xdr:rowOff>
    </xdr:from>
    <xdr:to>
      <xdr:col>23</xdr:col>
      <xdr:colOff>184150</xdr:colOff>
      <xdr:row>84</xdr:row>
      <xdr:rowOff>162561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48854</xdr:rowOff>
    </xdr:from>
    <xdr:to>
      <xdr:col>19</xdr:col>
      <xdr:colOff>133350</xdr:colOff>
      <xdr:row>83</xdr:row>
      <xdr:rowOff>86162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79204"/>
          <a:ext cx="889000" cy="3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122365</xdr:rowOff>
    </xdr:from>
    <xdr:to>
      <xdr:col>19</xdr:col>
      <xdr:colOff>184150</xdr:colOff>
      <xdr:row>84</xdr:row>
      <xdr:rowOff>52515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5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37292</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3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39115</xdr:rowOff>
    </xdr:from>
    <xdr:to>
      <xdr:col>15</xdr:col>
      <xdr:colOff>82550</xdr:colOff>
      <xdr:row>83</xdr:row>
      <xdr:rowOff>86162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98015"/>
          <a:ext cx="889000" cy="21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100392</xdr:rowOff>
    </xdr:from>
    <xdr:to>
      <xdr:col>15</xdr:col>
      <xdr:colOff>133350</xdr:colOff>
      <xdr:row>84</xdr:row>
      <xdr:rowOff>30542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3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15319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17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22076</xdr:rowOff>
    </xdr:from>
    <xdr:to>
      <xdr:col>11</xdr:col>
      <xdr:colOff>31750</xdr:colOff>
      <xdr:row>82</xdr:row>
      <xdr:rowOff>39115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80976"/>
          <a:ext cx="889000" cy="1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28392</xdr:rowOff>
    </xdr:from>
    <xdr:to>
      <xdr:col>11</xdr:col>
      <xdr:colOff>82550</xdr:colOff>
      <xdr:row>83</xdr:row>
      <xdr:rowOff>129992</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114769</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4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145676</xdr:rowOff>
    </xdr:from>
    <xdr:to>
      <xdr:col>7</xdr:col>
      <xdr:colOff>31750</xdr:colOff>
      <xdr:row>82</xdr:row>
      <xdr:rowOff>75826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03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60603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119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74816</xdr:rowOff>
    </xdr:from>
    <xdr:to>
      <xdr:col>23</xdr:col>
      <xdr:colOff>184150</xdr:colOff>
      <xdr:row>84</xdr:row>
      <xdr:rowOff>4966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0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91343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50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169504</xdr:rowOff>
    </xdr:from>
    <xdr:to>
      <xdr:col>19</xdr:col>
      <xdr:colOff>184150</xdr:colOff>
      <xdr:row>83</xdr:row>
      <xdr:rowOff>99654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2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109831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97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35362</xdr:rowOff>
    </xdr:from>
    <xdr:to>
      <xdr:col>15</xdr:col>
      <xdr:colOff>133350</xdr:colOff>
      <xdr:row>83</xdr:row>
      <xdr:rowOff>136962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6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147139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3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159765</xdr:rowOff>
    </xdr:from>
    <xdr:to>
      <xdr:col>11</xdr:col>
      <xdr:colOff>82550</xdr:colOff>
      <xdr:row>82</xdr:row>
      <xdr:rowOff>89915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4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100092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1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142726</xdr:rowOff>
    </xdr:from>
    <xdr:to>
      <xdr:col>7</xdr:col>
      <xdr:colOff>31750</xdr:colOff>
      <xdr:row>82</xdr:row>
      <xdr:rowOff>72876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3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83053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99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人事院勧告等に基づく国・県に準じた給与制度適正化計画の取組を着実に進めていることなどにより、類似団体平均を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今後も地方公務員法に規定される「均衡原則」や「職務給の原則」などを踏まえ、給与水準の適正化に努める。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166007</xdr:rowOff>
    </xdr:from>
    <xdr:to>
      <xdr:col>81</xdr:col>
      <xdr:colOff>44450</xdr:colOff>
      <xdr:row>82</xdr:row>
      <xdr:rowOff>132443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053457"/>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20156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2505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166007</xdr:rowOff>
    </xdr:from>
    <xdr:to>
      <xdr:col>77</xdr:col>
      <xdr:colOff>44450</xdr:colOff>
      <xdr:row>82</xdr:row>
      <xdr:rowOff>132443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053457"/>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82550</xdr:rowOff>
    </xdr:from>
    <xdr:to>
      <xdr:col>77</xdr:col>
      <xdr:colOff>95250</xdr:colOff>
      <xdr:row>84</xdr:row>
      <xdr:rowOff>12700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168927</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9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132443</xdr:rowOff>
    </xdr:from>
    <xdr:to>
      <xdr:col>72</xdr:col>
      <xdr:colOff>203200</xdr:colOff>
      <xdr:row>83</xdr:row>
      <xdr:rowOff>64407</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19134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14514</xdr:rowOff>
    </xdr:from>
    <xdr:to>
      <xdr:col>73</xdr:col>
      <xdr:colOff>44450</xdr:colOff>
      <xdr:row>84</xdr:row>
      <xdr:rowOff>116114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100891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97971</xdr:rowOff>
    </xdr:from>
    <xdr:to>
      <xdr:col>68</xdr:col>
      <xdr:colOff>152400</xdr:colOff>
      <xdr:row>83</xdr:row>
      <xdr:rowOff>64407</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15687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81643</xdr:rowOff>
    </xdr:from>
    <xdr:to>
      <xdr:col>81</xdr:col>
      <xdr:colOff>95250</xdr:colOff>
      <xdr:row>83</xdr:row>
      <xdr:rowOff>11793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98170</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98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115207</xdr:rowOff>
    </xdr:from>
    <xdr:to>
      <xdr:col>77</xdr:col>
      <xdr:colOff>95250</xdr:colOff>
      <xdr:row>82</xdr:row>
      <xdr:rowOff>45357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55534</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771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81643</xdr:rowOff>
    </xdr:from>
    <xdr:to>
      <xdr:col>73</xdr:col>
      <xdr:colOff>44450</xdr:colOff>
      <xdr:row>83</xdr:row>
      <xdr:rowOff>11793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21970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9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13607</xdr:rowOff>
    </xdr:from>
    <xdr:to>
      <xdr:col>68</xdr:col>
      <xdr:colOff>203200</xdr:colOff>
      <xdr:row>83</xdr:row>
      <xdr:rowOff>115207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125384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47171</xdr:rowOff>
    </xdr:from>
    <xdr:to>
      <xdr:col>64</xdr:col>
      <xdr:colOff>152400</xdr:colOff>
      <xdr:row>82</xdr:row>
      <xdr:rowOff>148771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158948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年度から平成</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年度まで２次にわたる定員適正化計画を策定し、新規採用人数の抑制や組織機構見直し、指定管理者制度の導入や事務事業の整理統合などにより</a:t>
          </a:r>
          <a:r>
            <a:rPr kumimoji="1" lang="en-US" altLang="ja-JP" sz="1200">
              <a:latin typeface="ＭＳ Ｐゴシック" panose="020B0600070205080204" pitchFamily="50" charset="-128"/>
              <a:ea typeface="ＭＳ Ｐゴシック" panose="020B0600070205080204" pitchFamily="50" charset="-128"/>
            </a:rPr>
            <a:t>239</a:t>
          </a:r>
          <a:r>
            <a:rPr kumimoji="1" lang="ja-JP" altLang="en-US" sz="1200">
              <a:latin typeface="ＭＳ Ｐゴシック" panose="020B0600070205080204" pitchFamily="50" charset="-128"/>
              <a:ea typeface="ＭＳ Ｐゴシック" panose="020B0600070205080204" pitchFamily="50" charset="-128"/>
            </a:rPr>
            <a:t>人の職員数を削減した。</a:t>
          </a:r>
        </a:p>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年度からは新たな「鹿屋市定員管理計画」に取り組んでおり、平成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年４月１日時点の職員数は目標人数を</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人下回る</a:t>
          </a:r>
          <a:r>
            <a:rPr kumimoji="1" lang="en-US" altLang="ja-JP" sz="1200">
              <a:latin typeface="ＭＳ Ｐゴシック" panose="020B0600070205080204" pitchFamily="50" charset="-128"/>
              <a:ea typeface="ＭＳ Ｐゴシック" panose="020B0600070205080204" pitchFamily="50" charset="-128"/>
            </a:rPr>
            <a:t>779</a:t>
          </a:r>
          <a:r>
            <a:rPr kumimoji="1" lang="ja-JP" altLang="en-US" sz="1200">
              <a:latin typeface="ＭＳ Ｐゴシック" panose="020B0600070205080204" pitchFamily="50" charset="-128"/>
              <a:ea typeface="ＭＳ Ｐゴシック" panose="020B0600070205080204" pitchFamily="50" charset="-128"/>
            </a:rPr>
            <a:t>人となり、全国平均、類似団体平均及び鹿児島県平均のいずれも下回る結果となった。</a:t>
          </a:r>
        </a:p>
        <a:p>
          <a:r>
            <a:rPr kumimoji="1" lang="ja-JP" altLang="en-US" sz="1200">
              <a:latin typeface="ＭＳ Ｐゴシック" panose="020B0600070205080204" pitchFamily="50" charset="-128"/>
              <a:ea typeface="ＭＳ Ｐゴシック" panose="020B0600070205080204" pitchFamily="50" charset="-128"/>
            </a:rPr>
            <a:t>　今後は令和５年４月に策定した「第３次鹿屋市定員管理計画」に基づき、総人件費の抑制を基本としつつ、人口減少や産業振興及び地域活性化など、様々な行政課題に対応するため、適正な定員管理による必要な職員数の確保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104352</xdr:rowOff>
    </xdr:from>
    <xdr:to>
      <xdr:col>81</xdr:col>
      <xdr:colOff>44450</xdr:colOff>
      <xdr:row>67</xdr:row>
      <xdr:rowOff>128270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219902"/>
          <a:ext cx="0" cy="1395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19279</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96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104352</xdr:rowOff>
    </xdr:from>
    <xdr:to>
      <xdr:col>81</xdr:col>
      <xdr:colOff>133350</xdr:colOff>
      <xdr:row>59</xdr:row>
      <xdr:rowOff>104352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219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49530</xdr:rowOff>
    </xdr:from>
    <xdr:to>
      <xdr:col>81</xdr:col>
      <xdr:colOff>44450</xdr:colOff>
      <xdr:row>60</xdr:row>
      <xdr:rowOff>121920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033653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122572</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7524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150495</xdr:rowOff>
    </xdr:from>
    <xdr:to>
      <xdr:col>81</xdr:col>
      <xdr:colOff>95250</xdr:colOff>
      <xdr:row>63</xdr:row>
      <xdr:rowOff>80645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49530</xdr:rowOff>
    </xdr:from>
    <xdr:to>
      <xdr:col>77</xdr:col>
      <xdr:colOff>44450</xdr:colOff>
      <xdr:row>60</xdr:row>
      <xdr:rowOff>61595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033653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110279</xdr:rowOff>
    </xdr:from>
    <xdr:to>
      <xdr:col>77</xdr:col>
      <xdr:colOff>95250</xdr:colOff>
      <xdr:row>63</xdr:row>
      <xdr:rowOff>40429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74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25206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826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156633</xdr:rowOff>
    </xdr:from>
    <xdr:to>
      <xdr:col>72</xdr:col>
      <xdr:colOff>203200</xdr:colOff>
      <xdr:row>60</xdr:row>
      <xdr:rowOff>61595</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4401800" y="10272183"/>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82127</xdr:rowOff>
    </xdr:from>
    <xdr:to>
      <xdr:col>73</xdr:col>
      <xdr:colOff>44450</xdr:colOff>
      <xdr:row>63</xdr:row>
      <xdr:rowOff>12277</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168504</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136525</xdr:rowOff>
    </xdr:from>
    <xdr:to>
      <xdr:col>68</xdr:col>
      <xdr:colOff>152400</xdr:colOff>
      <xdr:row>59</xdr:row>
      <xdr:rowOff>156633</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2520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41910</xdr:rowOff>
    </xdr:from>
    <xdr:to>
      <xdr:col>68</xdr:col>
      <xdr:colOff>203200</xdr:colOff>
      <xdr:row>62</xdr:row>
      <xdr:rowOff>143510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128287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71120</xdr:rowOff>
    </xdr:from>
    <xdr:to>
      <xdr:col>81</xdr:col>
      <xdr:colOff>95250</xdr:colOff>
      <xdr:row>61</xdr:row>
      <xdr:rowOff>1270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87647</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20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170180</xdr:rowOff>
    </xdr:from>
    <xdr:to>
      <xdr:col>77</xdr:col>
      <xdr:colOff>95250</xdr:colOff>
      <xdr:row>60</xdr:row>
      <xdr:rowOff>100330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110507</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0054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10795</xdr:rowOff>
    </xdr:from>
    <xdr:to>
      <xdr:col>73</xdr:col>
      <xdr:colOff>44450</xdr:colOff>
      <xdr:row>60</xdr:row>
      <xdr:rowOff>112395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2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122572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0066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105833</xdr:rowOff>
    </xdr:from>
    <xdr:to>
      <xdr:col>68</xdr:col>
      <xdr:colOff>203200</xdr:colOff>
      <xdr:row>60</xdr:row>
      <xdr:rowOff>35983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46160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85725</xdr:rowOff>
    </xdr:from>
    <xdr:to>
      <xdr:col>64</xdr:col>
      <xdr:colOff>152400</xdr:colOff>
      <xdr:row>60</xdr:row>
      <xdr:rowOff>15875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2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26052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97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年度から市債発行額の抑制に取り組んできた結果、改善が進み、平成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年度以降は類似団体平均を下回っている。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今後も事業計画の平準化などにより市債発行の抑制に努め、可能な限り毎年度の市債発行額を公債費（償還額）の範囲内とすることを目標とし、プライマリーバランスの黒字化を堅持する。</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45</xdr:row>
      <xdr:rowOff>12954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116320"/>
          <a:ext cx="0" cy="16118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86106</xdr:rowOff>
    </xdr:from>
    <xdr:to>
      <xdr:col>81</xdr:col>
      <xdr:colOff>44450</xdr:colOff>
      <xdr:row>39</xdr:row>
      <xdr:rowOff>105410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6179800" y="677265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144797</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700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105410</xdr:rowOff>
    </xdr:from>
    <xdr:to>
      <xdr:col>77</xdr:col>
      <xdr:colOff>44450</xdr:colOff>
      <xdr:row>39</xdr:row>
      <xdr:rowOff>134366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5290800" y="679196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163068</xdr:rowOff>
    </xdr:from>
    <xdr:to>
      <xdr:col>77</xdr:col>
      <xdr:colOff>95250</xdr:colOff>
      <xdr:row>41</xdr:row>
      <xdr:rowOff>93218</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2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77995</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710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134366</xdr:rowOff>
    </xdr:from>
    <xdr:to>
      <xdr:col>72</xdr:col>
      <xdr:colOff>203200</xdr:colOff>
      <xdr:row>39</xdr:row>
      <xdr:rowOff>134366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6820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143764</xdr:rowOff>
    </xdr:from>
    <xdr:to>
      <xdr:col>73</xdr:col>
      <xdr:colOff>44450</xdr:colOff>
      <xdr:row>41</xdr:row>
      <xdr:rowOff>73914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58691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134366</xdr:rowOff>
    </xdr:from>
    <xdr:to>
      <xdr:col>68</xdr:col>
      <xdr:colOff>152400</xdr:colOff>
      <xdr:row>39</xdr:row>
      <xdr:rowOff>163322</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3512800" y="682091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114808</xdr:rowOff>
    </xdr:from>
    <xdr:to>
      <xdr:col>68</xdr:col>
      <xdr:colOff>203200</xdr:colOff>
      <xdr:row>41</xdr:row>
      <xdr:rowOff>44958</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29735</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47244</xdr:rowOff>
    </xdr:from>
    <xdr:to>
      <xdr:col>64</xdr:col>
      <xdr:colOff>152400</xdr:colOff>
      <xdr:row>40</xdr:row>
      <xdr:rowOff>148844</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133621</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99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35306</xdr:rowOff>
    </xdr:from>
    <xdr:to>
      <xdr:col>81</xdr:col>
      <xdr:colOff>95250</xdr:colOff>
      <xdr:row>39</xdr:row>
      <xdr:rowOff>136906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672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51833</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656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54610</xdr:rowOff>
    </xdr:from>
    <xdr:to>
      <xdr:col>77</xdr:col>
      <xdr:colOff>95250</xdr:colOff>
      <xdr:row>39</xdr:row>
      <xdr:rowOff>156210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166387</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83566</xdr:rowOff>
    </xdr:from>
    <xdr:to>
      <xdr:col>73</xdr:col>
      <xdr:colOff>44450</xdr:colOff>
      <xdr:row>40</xdr:row>
      <xdr:rowOff>13716</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23893</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653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83566</xdr:rowOff>
    </xdr:from>
    <xdr:to>
      <xdr:col>68</xdr:col>
      <xdr:colOff>203200</xdr:colOff>
      <xdr:row>40</xdr:row>
      <xdr:rowOff>13716</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23893</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653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112522</xdr:rowOff>
    </xdr:from>
    <xdr:to>
      <xdr:col>64</xdr:col>
      <xdr:colOff>152400</xdr:colOff>
      <xdr:row>40</xdr:row>
      <xdr:rowOff>42672</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52849</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会計及び各組合の市債残高の減少や、将来の大型事業等に備えるための基金積立に伴う基金残高の増などにより将来負担なしとなった。今後も引き続き、行財政改革を推進し、中長期的な健全財政の堅持に努める。</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160782</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451100"/>
          <a:ext cx="0" cy="14815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132859</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160782</xdr:rowOff>
    </xdr:from>
    <xdr:to>
      <xdr:col>81</xdr:col>
      <xdr:colOff>133350</xdr:colOff>
      <xdr:row>22</xdr:row>
      <xdr:rowOff>160782</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932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157751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729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14224</xdr:rowOff>
    </xdr:from>
    <xdr:to>
      <xdr:col>81</xdr:col>
      <xdr:colOff>95250</xdr:colOff>
      <xdr:row>16</xdr:row>
      <xdr:rowOff>115824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75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159614</xdr:rowOff>
    </xdr:from>
    <xdr:to>
      <xdr:col>77</xdr:col>
      <xdr:colOff>95250</xdr:colOff>
      <xdr:row>16</xdr:row>
      <xdr:rowOff>89764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7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99941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500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32563</xdr:rowOff>
    </xdr:from>
    <xdr:to>
      <xdr:col>73</xdr:col>
      <xdr:colOff>44450</xdr:colOff>
      <xdr:row>16</xdr:row>
      <xdr:rowOff>134163</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775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144340</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54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94336</xdr:rowOff>
    </xdr:from>
    <xdr:to>
      <xdr:col>68</xdr:col>
      <xdr:colOff>203200</xdr:colOff>
      <xdr:row>17</xdr:row>
      <xdr:rowOff>24486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8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34663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60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109779</xdr:rowOff>
    </xdr:from>
    <xdr:to>
      <xdr:col>64</xdr:col>
      <xdr:colOff>152400</xdr:colOff>
      <xdr:row>17</xdr:row>
      <xdr:rowOff>39929</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85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50106</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62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98,626
97,339
448.15
66,335,560
63,470,704
2,532,852
28,050,456
34,946,646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人事院勧告を踏まえた給料表等の改定や、会計年度任用職員の勤勉手当の支給開始等により、前年度から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ポイント上昇したものの、類似団体平均を下回っている。</a:t>
          </a:r>
          <a:br>
            <a:rPr kumimoji="1" lang="en-US" altLang="ja-JP"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今後も引き続き、定員管理計画に基づく職員数の適正管理に加え、人材育成や</a:t>
          </a:r>
          <a:r>
            <a:rPr kumimoji="1" lang="en-US" altLang="ja-JP" sz="1300">
              <a:latin typeface="ＭＳ Ｐゴシック" panose="020B0600070205080204" pitchFamily="50" charset="-128"/>
              <a:ea typeface="ＭＳ Ｐゴシック" panose="020B0600070205080204" pitchFamily="50" charset="-128"/>
            </a:rPr>
            <a:t>RPA</a:t>
          </a:r>
          <a:r>
            <a:rPr kumimoji="1" lang="ja-JP" altLang="en-US" sz="1300">
              <a:latin typeface="ＭＳ Ｐゴシック" panose="020B0600070205080204" pitchFamily="50" charset="-128"/>
              <a:ea typeface="ＭＳ Ｐゴシック" panose="020B0600070205080204" pitchFamily="50" charset="-128"/>
            </a:rPr>
            <a:t>の積極的な活用による業務効率化、民間委託の促進などにより、人件費の抑制に努める。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50800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896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22877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50800</xdr:rowOff>
    </xdr:from>
    <xdr:to>
      <xdr:col>24</xdr:col>
      <xdr:colOff>114300</xdr:colOff>
      <xdr:row>40</xdr:row>
      <xdr:rowOff>50800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146050</xdr:rowOff>
    </xdr:from>
    <xdr:to>
      <xdr:col>24</xdr:col>
      <xdr:colOff>25400</xdr:colOff>
      <xdr:row>35</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7535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105427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77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133350</xdr:rowOff>
    </xdr:from>
    <xdr:to>
      <xdr:col>24</xdr:col>
      <xdr:colOff>76200</xdr:colOff>
      <xdr:row>37</xdr:row>
      <xdr:rowOff>63500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146050</xdr:rowOff>
    </xdr:from>
    <xdr:to>
      <xdr:col>19</xdr:col>
      <xdr:colOff>187325</xdr:colOff>
      <xdr:row>35</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753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86377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50800</xdr:rowOff>
    </xdr:from>
    <xdr:to>
      <xdr:col>15</xdr:col>
      <xdr:colOff>98425</xdr:colOff>
      <xdr:row>35</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880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152400</xdr:rowOff>
    </xdr:from>
    <xdr:to>
      <xdr:col>15</xdr:col>
      <xdr:colOff>149225</xdr:colOff>
      <xdr:row>36</xdr:row>
      <xdr:rowOff>82550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67327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50800</xdr:rowOff>
    </xdr:from>
    <xdr:to>
      <xdr:col>11</xdr:col>
      <xdr:colOff>9525</xdr:colOff>
      <xdr:row>36</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880100"/>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0</xdr:rowOff>
    </xdr:from>
    <xdr:to>
      <xdr:col>11</xdr:col>
      <xdr:colOff>60325</xdr:colOff>
      <xdr:row>35</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8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114300</xdr:rowOff>
    </xdr:from>
    <xdr:to>
      <xdr:col>24</xdr:col>
      <xdr:colOff>76200</xdr:colOff>
      <xdr:row>36</xdr:row>
      <xdr:rowOff>44450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130827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6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95250</xdr:rowOff>
    </xdr:from>
    <xdr:to>
      <xdr:col>20</xdr:col>
      <xdr:colOff>38100</xdr:colOff>
      <xdr:row>35</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2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35577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9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152400</xdr:rowOff>
    </xdr:from>
    <xdr:to>
      <xdr:col>15</xdr:col>
      <xdr:colOff>149225</xdr:colOff>
      <xdr:row>35</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92727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0</xdr:rowOff>
    </xdr:from>
    <xdr:to>
      <xdr:col>11</xdr:col>
      <xdr:colOff>60325</xdr:colOff>
      <xdr:row>34</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111777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59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19050</xdr:rowOff>
    </xdr:from>
    <xdr:to>
      <xdr:col>6</xdr:col>
      <xdr:colOff>171450</xdr:colOff>
      <xdr:row>36</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130827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6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小学校教科書の改訂に伴う学校教育振興に要する経費の増加や、労務費単価及び物価上昇等に伴う委託料の増により、前年度から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ポイント上昇し、類似団体平均と同水準となっている。</a:t>
          </a:r>
        </a:p>
        <a:p>
          <a:r>
            <a:rPr kumimoji="1" lang="ja-JP" altLang="en-US" sz="1300">
              <a:latin typeface="ＭＳ Ｐゴシック" panose="020B0600070205080204" pitchFamily="50" charset="-128"/>
              <a:ea typeface="ＭＳ Ｐゴシック" panose="020B0600070205080204" pitchFamily="50" charset="-128"/>
            </a:rPr>
            <a:t>　今後も、ペーパーレス化などの事務改善や</a:t>
          </a:r>
          <a:r>
            <a:rPr kumimoji="1" lang="en-US" altLang="ja-JP" sz="1300">
              <a:latin typeface="ＭＳ Ｐゴシック" panose="020B0600070205080204" pitchFamily="50" charset="-128"/>
              <a:ea typeface="ＭＳ Ｐゴシック" panose="020B0600070205080204" pitchFamily="50" charset="-128"/>
            </a:rPr>
            <a:t>RPA</a:t>
          </a:r>
          <a:r>
            <a:rPr kumimoji="1" lang="ja-JP" altLang="en-US" sz="1300">
              <a:latin typeface="ＭＳ Ｐゴシック" panose="020B0600070205080204" pitchFamily="50" charset="-128"/>
              <a:ea typeface="ＭＳ Ｐゴシック" panose="020B0600070205080204" pitchFamily="50" charset="-128"/>
            </a:rPr>
            <a:t>の積極的な活用による業務効率化の推進、事務事業評価などを通じた経費削減に努める。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88900</xdr:rowOff>
    </xdr:from>
    <xdr:to>
      <xdr:col>82</xdr:col>
      <xdr:colOff>107950</xdr:colOff>
      <xdr:row>22</xdr:row>
      <xdr:rowOff>69850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46300"/>
          <a:ext cx="0" cy="169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41927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81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69850</xdr:rowOff>
    </xdr:from>
    <xdr:to>
      <xdr:col>82</xdr:col>
      <xdr:colOff>196850</xdr:colOff>
      <xdr:row>22</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4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3827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88900</xdr:rowOff>
    </xdr:from>
    <xdr:to>
      <xdr:col>82</xdr:col>
      <xdr:colOff>196850</xdr:colOff>
      <xdr:row>12</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88900</xdr:rowOff>
    </xdr:from>
    <xdr:to>
      <xdr:col>82</xdr:col>
      <xdr:colOff>107950</xdr:colOff>
      <xdr:row>16</xdr:row>
      <xdr:rowOff>107950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66065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73677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45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57150</xdr:rowOff>
    </xdr:from>
    <xdr:to>
      <xdr:col>82</xdr:col>
      <xdr:colOff>158750</xdr:colOff>
      <xdr:row>16</xdr:row>
      <xdr:rowOff>158750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88900</xdr:rowOff>
    </xdr:from>
    <xdr:to>
      <xdr:col>78</xdr:col>
      <xdr:colOff>69850</xdr:colOff>
      <xdr:row>15</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660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88900</xdr:rowOff>
    </xdr:from>
    <xdr:to>
      <xdr:col>73</xdr:col>
      <xdr:colOff>180975</xdr:colOff>
      <xdr:row>15</xdr:row>
      <xdr:rowOff>127000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892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95250</xdr:rowOff>
    </xdr:from>
    <xdr:to>
      <xdr:col>74</xdr:col>
      <xdr:colOff>31750</xdr:colOff>
      <xdr:row>16</xdr:row>
      <xdr:rowOff>25400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88900</xdr:rowOff>
    </xdr:from>
    <xdr:to>
      <xdr:col>69</xdr:col>
      <xdr:colOff>92075</xdr:colOff>
      <xdr:row>14</xdr:row>
      <xdr:rowOff>107950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89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57150</xdr:rowOff>
    </xdr:from>
    <xdr:to>
      <xdr:col>69</xdr:col>
      <xdr:colOff>142875</xdr:colOff>
      <xdr:row>14</xdr:row>
      <xdr:rowOff>158750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45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143527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57150</xdr:rowOff>
    </xdr:from>
    <xdr:to>
      <xdr:col>82</xdr:col>
      <xdr:colOff>158750</xdr:colOff>
      <xdr:row>16</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29227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38100</xdr:rowOff>
    </xdr:from>
    <xdr:to>
      <xdr:col>78</xdr:col>
      <xdr:colOff>120650</xdr:colOff>
      <xdr:row>15</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149877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78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76200</xdr:rowOff>
    </xdr:from>
    <xdr:to>
      <xdr:col>74</xdr:col>
      <xdr:colOff>31750</xdr:colOff>
      <xdr:row>16</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38100</xdr:rowOff>
    </xdr:from>
    <xdr:to>
      <xdr:col>69</xdr:col>
      <xdr:colOff>142875</xdr:colOff>
      <xdr:row>14</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149877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57150</xdr:rowOff>
    </xdr:from>
    <xdr:to>
      <xdr:col>65</xdr:col>
      <xdr:colOff>53975</xdr:colOff>
      <xdr:row>14</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医療扶助の減に伴う生活保護事業費の減少等により、前年度から</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ポイント低下したものの、類似団体平均を上回っている。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扶助費については、今後も増加が見込まれるため、医療費の抑制につながる健康対策の強化や、単独扶助費の検証・見直しなどにより、抑制に努める。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29028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224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1105</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288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29028</xdr:rowOff>
    </xdr:from>
    <xdr:to>
      <xdr:col>24</xdr:col>
      <xdr:colOff>114300</xdr:colOff>
      <xdr:row>60</xdr:row>
      <xdr:rowOff>29028</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316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29028</xdr:rowOff>
    </xdr:from>
    <xdr:to>
      <xdr:col>24</xdr:col>
      <xdr:colOff>25400</xdr:colOff>
      <xdr:row>61</xdr:row>
      <xdr:rowOff>53522</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10316028"/>
          <a:ext cx="8382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11084</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40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61685</xdr:rowOff>
    </xdr:from>
    <xdr:to>
      <xdr:col>19</xdr:col>
      <xdr:colOff>187325</xdr:colOff>
      <xdr:row>61</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3486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149678</xdr:rowOff>
    </xdr:from>
    <xdr:to>
      <xdr:col>20</xdr:col>
      <xdr:colOff>38100</xdr:colOff>
      <xdr:row>56</xdr:row>
      <xdr:rowOff>79828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90005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348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86178</xdr:rowOff>
    </xdr:from>
    <xdr:to>
      <xdr:col>15</xdr:col>
      <xdr:colOff>98425</xdr:colOff>
      <xdr:row>60</xdr:row>
      <xdr:rowOff>61685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201728"/>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35378</xdr:rowOff>
    </xdr:from>
    <xdr:to>
      <xdr:col>15</xdr:col>
      <xdr:colOff>149225</xdr:colOff>
      <xdr:row>55</xdr:row>
      <xdr:rowOff>136978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147155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86178</xdr:rowOff>
    </xdr:from>
    <xdr:to>
      <xdr:col>11</xdr:col>
      <xdr:colOff>9525</xdr:colOff>
      <xdr:row>59</xdr:row>
      <xdr:rowOff>86178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102017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41020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149678</xdr:rowOff>
    </xdr:from>
    <xdr:to>
      <xdr:col>24</xdr:col>
      <xdr:colOff>76200</xdr:colOff>
      <xdr:row>60</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6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58255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17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2722</xdr:rowOff>
    </xdr:from>
    <xdr:to>
      <xdr:col>20</xdr:col>
      <xdr:colOff>38100</xdr:colOff>
      <xdr:row>61</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46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89099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10885</xdr:rowOff>
    </xdr:from>
    <xdr:to>
      <xdr:col>15</xdr:col>
      <xdr:colOff>149225</xdr:colOff>
      <xdr:row>60</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2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97262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38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35378</xdr:rowOff>
    </xdr:from>
    <xdr:to>
      <xdr:col>11</xdr:col>
      <xdr:colOff>60325</xdr:colOff>
      <xdr:row>59</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121755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介護保険特別会計繰出金や国民健康保険基盤安定事業繰出金等が減少したことにより、前年度から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ポイント低下したものの、類似団体平均を上回っている。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後期高齢者の増加が見込まれることから、疾病の早期発見・早期治療による健康の維持や健康寿命の延伸を図るため、後期高齢者に対する健康診査等の保健事業を実施し、一般会計繰出金の抑制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61685</xdr:rowOff>
    </xdr:from>
    <xdr:to>
      <xdr:col>82</xdr:col>
      <xdr:colOff>107950</xdr:colOff>
      <xdr:row>61</xdr:row>
      <xdr:rowOff>151493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77085"/>
          <a:ext cx="0" cy="1632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123570</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151493</xdr:rowOff>
    </xdr:from>
    <xdr:to>
      <xdr:col>82</xdr:col>
      <xdr:colOff>196850</xdr:colOff>
      <xdr:row>61</xdr:row>
      <xdr:rowOff>151493</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148062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2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61685</xdr:rowOff>
    </xdr:from>
    <xdr:to>
      <xdr:col>82</xdr:col>
      <xdr:colOff>196850</xdr:colOff>
      <xdr:row>52</xdr:row>
      <xdr:rowOff>61685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7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159657</xdr:rowOff>
    </xdr:from>
    <xdr:to>
      <xdr:col>82</xdr:col>
      <xdr:colOff>107950</xdr:colOff>
      <xdr:row>59</xdr:row>
      <xdr:rowOff>37193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1037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4535</xdr:rowOff>
    </xdr:from>
    <xdr:to>
      <xdr:col>78</xdr:col>
      <xdr:colOff>69850</xdr:colOff>
      <xdr:row>59</xdr:row>
      <xdr:rowOff>37193</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1200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59872</xdr:rowOff>
    </xdr:from>
    <xdr:to>
      <xdr:col>78</xdr:col>
      <xdr:colOff>120650</xdr:colOff>
      <xdr:row>58</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00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199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72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143328</xdr:rowOff>
    </xdr:from>
    <xdr:to>
      <xdr:col>73</xdr:col>
      <xdr:colOff>180975</xdr:colOff>
      <xdr:row>59</xdr:row>
      <xdr:rowOff>4535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0874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143328</xdr:rowOff>
    </xdr:from>
    <xdr:to>
      <xdr:col>69</xdr:col>
      <xdr:colOff>92075</xdr:colOff>
      <xdr:row>59</xdr:row>
      <xdr:rowOff>167822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0874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57349</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157843</xdr:rowOff>
    </xdr:from>
    <xdr:to>
      <xdr:col>78</xdr:col>
      <xdr:colOff>120650</xdr:colOff>
      <xdr:row>59</xdr:row>
      <xdr:rowOff>87993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72770</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88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125185</xdr:rowOff>
    </xdr:from>
    <xdr:to>
      <xdr:col>74</xdr:col>
      <xdr:colOff>31750</xdr:colOff>
      <xdr:row>59</xdr:row>
      <xdr:rowOff>55335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40112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15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92528</xdr:rowOff>
    </xdr:from>
    <xdr:to>
      <xdr:col>69</xdr:col>
      <xdr:colOff>142875</xdr:colOff>
      <xdr:row>59</xdr:row>
      <xdr:rowOff>22678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7455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117022</xdr:rowOff>
    </xdr:from>
    <xdr:to>
      <xdr:col>65</xdr:col>
      <xdr:colOff>53975</xdr:colOff>
      <xdr:row>60</xdr:row>
      <xdr:rowOff>47172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31949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31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一部事務組合負担金や下水道事業会計への負担金等の減少により、前年度から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ポイント低下し、類似団体平均を下回っている。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引き続き、事業の選択や単独補助の検証・見直しなどを通じて、効果的な補助事業の実施と適正な補助金の執行に努める。</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91058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54610</xdr:rowOff>
    </xdr:from>
    <xdr:to>
      <xdr:col>82</xdr:col>
      <xdr:colOff>107950</xdr:colOff>
      <xdr:row>37</xdr:row>
      <xdr:rowOff>115570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5671800" y="63982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40657</xdr:rowOff>
    </xdr:from>
    <xdr:ext cx="762000" cy="259045"/>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555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68580</xdr:rowOff>
    </xdr:from>
    <xdr:to>
      <xdr:col>82</xdr:col>
      <xdr:colOff>158750</xdr:colOff>
      <xdr:row>38</xdr:row>
      <xdr:rowOff>170180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115570</xdr:rowOff>
    </xdr:from>
    <xdr:to>
      <xdr:col>78</xdr:col>
      <xdr:colOff>69850</xdr:colOff>
      <xdr:row>37</xdr:row>
      <xdr:rowOff>138430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4782800" y="64592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83820</xdr:rowOff>
    </xdr:from>
    <xdr:to>
      <xdr:col>78</xdr:col>
      <xdr:colOff>120650</xdr:colOff>
      <xdr:row>39</xdr:row>
      <xdr:rowOff>13970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170197</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68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138430</xdr:rowOff>
    </xdr:from>
    <xdr:to>
      <xdr:col>73</xdr:col>
      <xdr:colOff>180975</xdr:colOff>
      <xdr:row>37</xdr:row>
      <xdr:rowOff>146050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893800" y="6482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91440</xdr:rowOff>
    </xdr:from>
    <xdr:to>
      <xdr:col>74</xdr:col>
      <xdr:colOff>31750</xdr:colOff>
      <xdr:row>39</xdr:row>
      <xdr:rowOff>21590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6367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146050</xdr:rowOff>
    </xdr:from>
    <xdr:to>
      <xdr:col>69</xdr:col>
      <xdr:colOff>92075</xdr:colOff>
      <xdr:row>38</xdr:row>
      <xdr:rowOff>5080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004800" y="6489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76200</xdr:rowOff>
    </xdr:from>
    <xdr:to>
      <xdr:col>69</xdr:col>
      <xdr:colOff>142875</xdr:colOff>
      <xdr:row>39</xdr:row>
      <xdr:rowOff>6350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162577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xdr:rowOff>
    </xdr:from>
    <xdr:to>
      <xdr:col>65</xdr:col>
      <xdr:colOff>53975</xdr:colOff>
      <xdr:row>38</xdr:row>
      <xdr:rowOff>109220</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93997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3810</xdr:rowOff>
    </xdr:from>
    <xdr:to>
      <xdr:col>82</xdr:col>
      <xdr:colOff>158750</xdr:colOff>
      <xdr:row>37</xdr:row>
      <xdr:rowOff>105410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20337</xdr:rowOff>
    </xdr:from>
    <xdr:ext cx="762000" cy="259045"/>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619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64770</xdr:rowOff>
    </xdr:from>
    <xdr:to>
      <xdr:col>78</xdr:col>
      <xdr:colOff>120650</xdr:colOff>
      <xdr:row>37</xdr:row>
      <xdr:rowOff>166370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5097</xdr:rowOff>
    </xdr:from>
    <xdr:ext cx="7366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6177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87630</xdr:rowOff>
    </xdr:from>
    <xdr:to>
      <xdr:col>74</xdr:col>
      <xdr:colOff>31750</xdr:colOff>
      <xdr:row>38</xdr:row>
      <xdr:rowOff>17780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27957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620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95250</xdr:rowOff>
    </xdr:from>
    <xdr:to>
      <xdr:col>69</xdr:col>
      <xdr:colOff>142875</xdr:colOff>
      <xdr:row>38</xdr:row>
      <xdr:rowOff>25400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35577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125730</xdr:rowOff>
    </xdr:from>
    <xdr:to>
      <xdr:col>65</xdr:col>
      <xdr:colOff>53975</xdr:colOff>
      <xdr:row>38</xdr:row>
      <xdr:rowOff>55880</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66057</xdr:rowOff>
    </xdr:from>
    <xdr:ext cx="762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623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年度から市債発行額の抑制に取り組んできた結果、改善が進み、平成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年度以降は類似団体平均を下回っている。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今後も事業計画の平準化などにより市債発行の抑制に努め、可能な限り毎年度の市債発行額を公債費（償還額）の範囲内とすることを目標とし、プライマリーバランスの黒字化を堅持する。</a:t>
          </a:r>
        </a:p>
      </xdr:txBody>
    </xdr:sp>
    <xdr:clientData/>
  </xdr:twoCellAnchor>
  <xdr:oneCellAnchor>
    <xdr:from>
      <xdr:col>3</xdr:col>
      <xdr:colOff>123825</xdr:colOff>
      <xdr:row>69</xdr:row>
      <xdr:rowOff>107950</xdr:rowOff>
    </xdr:from>
    <xdr:ext cx="298543" cy="225703"/>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80735</xdr:rowOff>
    </xdr:from>
    <xdr:to>
      <xdr:col>24</xdr:col>
      <xdr:colOff>25400</xdr:colOff>
      <xdr:row>82</xdr:row>
      <xdr:rowOff>94343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965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66420</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4125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94343</xdr:rowOff>
    </xdr:from>
    <xdr:to>
      <xdr:col>24</xdr:col>
      <xdr:colOff>114300</xdr:colOff>
      <xdr:row>82</xdr:row>
      <xdr:rowOff>94343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415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167112</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34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80735</xdr:rowOff>
    </xdr:from>
    <xdr:to>
      <xdr:col>24</xdr:col>
      <xdr:colOff>114300</xdr:colOff>
      <xdr:row>73</xdr:row>
      <xdr:rowOff>80735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9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121557</xdr:rowOff>
    </xdr:from>
    <xdr:to>
      <xdr:col>24</xdr:col>
      <xdr:colOff>25400</xdr:colOff>
      <xdr:row>77</xdr:row>
      <xdr:rowOff>15421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987800" y="13151757"/>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15620</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3388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43543</xdr:rowOff>
    </xdr:from>
    <xdr:to>
      <xdr:col>24</xdr:col>
      <xdr:colOff>76200</xdr:colOff>
      <xdr:row>78</xdr:row>
      <xdr:rowOff>145143</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341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154214</xdr:rowOff>
    </xdr:from>
    <xdr:to>
      <xdr:col>19</xdr:col>
      <xdr:colOff>187325</xdr:colOff>
      <xdr:row>77</xdr:row>
      <xdr:rowOff>15421</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3098800" y="131844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119743</xdr:rowOff>
    </xdr:from>
    <xdr:to>
      <xdr:col>20</xdr:col>
      <xdr:colOff>38100</xdr:colOff>
      <xdr:row>79</xdr:row>
      <xdr:rowOff>49893</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349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34670</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579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56243</xdr:rowOff>
    </xdr:from>
    <xdr:to>
      <xdr:col>15</xdr:col>
      <xdr:colOff>98425</xdr:colOff>
      <xdr:row>76</xdr:row>
      <xdr:rowOff>154214</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a:off x="2209800" y="13086443"/>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13607</xdr:rowOff>
    </xdr:from>
    <xdr:to>
      <xdr:col>15</xdr:col>
      <xdr:colOff>149225</xdr:colOff>
      <xdr:row>79</xdr:row>
      <xdr:rowOff>115207</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355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99984</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64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56243</xdr:rowOff>
    </xdr:from>
    <xdr:to>
      <xdr:col>11</xdr:col>
      <xdr:colOff>9525</xdr:colOff>
      <xdr:row>76</xdr:row>
      <xdr:rowOff>143329</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3086443"/>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160564</xdr:rowOff>
    </xdr:from>
    <xdr:to>
      <xdr:col>11</xdr:col>
      <xdr:colOff>60325</xdr:colOff>
      <xdr:row>78</xdr:row>
      <xdr:rowOff>90714</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75491</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448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40821</xdr:rowOff>
    </xdr:from>
    <xdr:to>
      <xdr:col>6</xdr:col>
      <xdr:colOff>171450</xdr:colOff>
      <xdr:row>77</xdr:row>
      <xdr:rowOff>142421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127198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32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70757</xdr:rowOff>
    </xdr:from>
    <xdr:to>
      <xdr:col>24</xdr:col>
      <xdr:colOff>76200</xdr:colOff>
      <xdr:row>77</xdr:row>
      <xdr:rowOff>907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1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87284</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136071</xdr:rowOff>
    </xdr:from>
    <xdr:to>
      <xdr:col>20</xdr:col>
      <xdr:colOff>38100</xdr:colOff>
      <xdr:row>77</xdr:row>
      <xdr:rowOff>66221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16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76399</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935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103414</xdr:rowOff>
    </xdr:from>
    <xdr:to>
      <xdr:col>15</xdr:col>
      <xdr:colOff>149225</xdr:colOff>
      <xdr:row>77</xdr:row>
      <xdr:rowOff>33564</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313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43742</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9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5443</xdr:rowOff>
    </xdr:from>
    <xdr:to>
      <xdr:col>11</xdr:col>
      <xdr:colOff>60325</xdr:colOff>
      <xdr:row>76</xdr:row>
      <xdr:rowOff>107043</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03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117220</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80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92529</xdr:rowOff>
    </xdr:from>
    <xdr:to>
      <xdr:col>6</xdr:col>
      <xdr:colOff>171450</xdr:colOff>
      <xdr:row>77</xdr:row>
      <xdr:rowOff>22679</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12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32855</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289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人件費や物件費等は増加したものの、歳出構成の変化により、公債費以外の比率は前年度から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ポイント低下したが、類似団体平均を上回っている。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今後も、後年度における財政負担を十分に検討しながら、事業費の平準化や抑制に努める。</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138430</xdr:rowOff>
    </xdr:from>
    <xdr:to>
      <xdr:col>82</xdr:col>
      <xdr:colOff>107950</xdr:colOff>
      <xdr:row>81</xdr:row>
      <xdr:rowOff>100330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65428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72407</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95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100330</xdr:rowOff>
    </xdr:from>
    <xdr:to>
      <xdr:col>82</xdr:col>
      <xdr:colOff>196850</xdr:colOff>
      <xdr:row>81</xdr:row>
      <xdr:rowOff>100330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987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53357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138430</xdr:rowOff>
    </xdr:from>
    <xdr:to>
      <xdr:col>82</xdr:col>
      <xdr:colOff>196850</xdr:colOff>
      <xdr:row>73</xdr:row>
      <xdr:rowOff>138430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168911</xdr:rowOff>
    </xdr:from>
    <xdr:to>
      <xdr:col>82</xdr:col>
      <xdr:colOff>107950</xdr:colOff>
      <xdr:row>78</xdr:row>
      <xdr:rowOff>20320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5671800" y="133705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119397</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102870</xdr:rowOff>
    </xdr:from>
    <xdr:to>
      <xdr:col>82</xdr:col>
      <xdr:colOff>158750</xdr:colOff>
      <xdr:row>78</xdr:row>
      <xdr:rowOff>33020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161289</xdr:rowOff>
    </xdr:from>
    <xdr:to>
      <xdr:col>78</xdr:col>
      <xdr:colOff>69850</xdr:colOff>
      <xdr:row>78</xdr:row>
      <xdr:rowOff>20320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3629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11430</xdr:rowOff>
    </xdr:from>
    <xdr:to>
      <xdr:col>78</xdr:col>
      <xdr:colOff>120650</xdr:colOff>
      <xdr:row>77</xdr:row>
      <xdr:rowOff>113030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123207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98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111761</xdr:rowOff>
    </xdr:from>
    <xdr:to>
      <xdr:col>73</xdr:col>
      <xdr:colOff>180975</xdr:colOff>
      <xdr:row>77</xdr:row>
      <xdr:rowOff>161289</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a:off x="13893800" y="13141961"/>
          <a:ext cx="889000" cy="220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111761</xdr:rowOff>
    </xdr:from>
    <xdr:to>
      <xdr:col>69</xdr:col>
      <xdr:colOff>92075</xdr:colOff>
      <xdr:row>78</xdr:row>
      <xdr:rowOff>43180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141961"/>
          <a:ext cx="88900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64770</xdr:rowOff>
    </xdr:from>
    <xdr:to>
      <xdr:col>69</xdr:col>
      <xdr:colOff>142875</xdr:colOff>
      <xdr:row>75</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50816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118111</xdr:rowOff>
    </xdr:from>
    <xdr:to>
      <xdr:col>82</xdr:col>
      <xdr:colOff>158750</xdr:colOff>
      <xdr:row>78</xdr:row>
      <xdr:rowOff>48261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90188</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140970</xdr:rowOff>
    </xdr:from>
    <xdr:to>
      <xdr:col>78</xdr:col>
      <xdr:colOff>120650</xdr:colOff>
      <xdr:row>78</xdr:row>
      <xdr:rowOff>71120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55897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3428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110489</xdr:rowOff>
    </xdr:from>
    <xdr:to>
      <xdr:col>74</xdr:col>
      <xdr:colOff>31750</xdr:colOff>
      <xdr:row>78</xdr:row>
      <xdr:rowOff>40639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25416</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60961</xdr:rowOff>
    </xdr:from>
    <xdr:to>
      <xdr:col>69</xdr:col>
      <xdr:colOff>142875</xdr:colOff>
      <xdr:row>76</xdr:row>
      <xdr:rowOff>162561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147338</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163830</xdr:rowOff>
    </xdr:from>
    <xdr:to>
      <xdr:col>65</xdr:col>
      <xdr:colOff>53975</xdr:colOff>
      <xdr:row>78</xdr:row>
      <xdr:rowOff>93980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78757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鹿児島県鹿屋市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58877</xdr:rowOff>
    </xdr:from>
    <xdr:to>
      <xdr:col>29</xdr:col>
      <xdr:colOff>127000</xdr:colOff>
      <xdr:row>21</xdr:row>
      <xdr:rowOff>2642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3902"/>
          <a:ext cx="0" cy="14868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146169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22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21</xdr:row>
      <xdr:rowOff>2642</xdr:rowOff>
    </xdr:from>
    <xdr:to>
      <xdr:col>30</xdr:col>
      <xdr:colOff>25400</xdr:colOff>
      <xdr:row>21</xdr:row>
      <xdr:rowOff>2642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507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145254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0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58877</xdr:rowOff>
    </xdr:from>
    <xdr:to>
      <xdr:col>30</xdr:col>
      <xdr:colOff>25400</xdr:colOff>
      <xdr:row>12</xdr:row>
      <xdr:rowOff>58877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39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171196</xdr:rowOff>
    </xdr:from>
    <xdr:to>
      <xdr:col>29</xdr:col>
      <xdr:colOff>127000</xdr:colOff>
      <xdr:row>18</xdr:row>
      <xdr:rowOff>98158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62021"/>
          <a:ext cx="647700" cy="2698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115663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635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99136</xdr:rowOff>
    </xdr:from>
    <xdr:to>
      <xdr:col>29</xdr:col>
      <xdr:colOff>177800</xdr:colOff>
      <xdr:row>16</xdr:row>
      <xdr:rowOff>29286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85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98158</xdr:rowOff>
    </xdr:from>
    <xdr:to>
      <xdr:col>26</xdr:col>
      <xdr:colOff>50800</xdr:colOff>
      <xdr:row>18</xdr:row>
      <xdr:rowOff>170015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31883"/>
          <a:ext cx="698500" cy="71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128664</xdr:rowOff>
    </xdr:from>
    <xdr:to>
      <xdr:col>26</xdr:col>
      <xdr:colOff>101600</xdr:colOff>
      <xdr:row>17</xdr:row>
      <xdr:rowOff>58814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194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68991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88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170015</xdr:rowOff>
    </xdr:from>
    <xdr:to>
      <xdr:col>22</xdr:col>
      <xdr:colOff>114300</xdr:colOff>
      <xdr:row>19</xdr:row>
      <xdr:rowOff>51676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03740"/>
          <a:ext cx="698500" cy="53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59588</xdr:rowOff>
    </xdr:from>
    <xdr:to>
      <xdr:col>22</xdr:col>
      <xdr:colOff>165100</xdr:colOff>
      <xdr:row>17</xdr:row>
      <xdr:rowOff>161188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21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171365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9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51676</xdr:rowOff>
    </xdr:from>
    <xdr:to>
      <xdr:col>18</xdr:col>
      <xdr:colOff>177800</xdr:colOff>
      <xdr:row>19</xdr:row>
      <xdr:rowOff>65887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56851"/>
          <a:ext cx="698500" cy="14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100470</xdr:rowOff>
    </xdr:from>
    <xdr:to>
      <xdr:col>19</xdr:col>
      <xdr:colOff>38100</xdr:colOff>
      <xdr:row>18</xdr:row>
      <xdr:rowOff>30620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2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40797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31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132436</xdr:rowOff>
    </xdr:from>
    <xdr:to>
      <xdr:col>15</xdr:col>
      <xdr:colOff>101600</xdr:colOff>
      <xdr:row>19</xdr:row>
      <xdr:rowOff>62586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661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72763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120396</xdr:rowOff>
    </xdr:from>
    <xdr:to>
      <xdr:col>29</xdr:col>
      <xdr:colOff>177800</xdr:colOff>
      <xdr:row>17</xdr:row>
      <xdr:rowOff>50546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112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92473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8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47358</xdr:rowOff>
    </xdr:from>
    <xdr:to>
      <xdr:col>26</xdr:col>
      <xdr:colOff>101600</xdr:colOff>
      <xdr:row>18</xdr:row>
      <xdr:rowOff>148958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81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133735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67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119215</xdr:rowOff>
    </xdr:from>
    <xdr:to>
      <xdr:col>22</xdr:col>
      <xdr:colOff>165100</xdr:colOff>
      <xdr:row>19</xdr:row>
      <xdr:rowOff>49365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52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34142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3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876</xdr:rowOff>
    </xdr:from>
    <xdr:to>
      <xdr:col>19</xdr:col>
      <xdr:colOff>38100</xdr:colOff>
      <xdr:row>19</xdr:row>
      <xdr:rowOff>102476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06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87253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92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15087</xdr:rowOff>
    </xdr:from>
    <xdr:to>
      <xdr:col>15</xdr:col>
      <xdr:colOff>101600</xdr:colOff>
      <xdr:row>19</xdr:row>
      <xdr:rowOff>116687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202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101464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0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144831</xdr:rowOff>
    </xdr:from>
    <xdr:to>
      <xdr:col>29</xdr:col>
      <xdr:colOff>127000</xdr:colOff>
      <xdr:row>37</xdr:row>
      <xdr:rowOff>242182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69381"/>
          <a:ext cx="0" cy="12975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214259</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3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242182</xdr:rowOff>
    </xdr:from>
    <xdr:to>
      <xdr:col>30</xdr:col>
      <xdr:colOff>25400</xdr:colOff>
      <xdr:row>37</xdr:row>
      <xdr:rowOff>242182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668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59758</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1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144831</xdr:rowOff>
    </xdr:from>
    <xdr:to>
      <xdr:col>30</xdr:col>
      <xdr:colOff>25400</xdr:colOff>
      <xdr:row>33</xdr:row>
      <xdr:rowOff>144831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693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265042</xdr:rowOff>
    </xdr:from>
    <xdr:to>
      <xdr:col>29</xdr:col>
      <xdr:colOff>127000</xdr:colOff>
      <xdr:row>35</xdr:row>
      <xdr:rowOff>285812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875392"/>
          <a:ext cx="647700" cy="20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145533</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4129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300457</xdr:rowOff>
    </xdr:from>
    <xdr:to>
      <xdr:col>29</xdr:col>
      <xdr:colOff>177800</xdr:colOff>
      <xdr:row>35</xdr:row>
      <xdr:rowOff>59157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5679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217754</xdr:rowOff>
    </xdr:from>
    <xdr:to>
      <xdr:col>26</xdr:col>
      <xdr:colOff>50800</xdr:colOff>
      <xdr:row>35</xdr:row>
      <xdr:rowOff>265042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828104"/>
          <a:ext cx="698500" cy="472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302971</xdr:rowOff>
    </xdr:from>
    <xdr:to>
      <xdr:col>26</xdr:col>
      <xdr:colOff>101600</xdr:colOff>
      <xdr:row>35</xdr:row>
      <xdr:rowOff>61671</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570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71848</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339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217754</xdr:rowOff>
    </xdr:from>
    <xdr:to>
      <xdr:col>22</xdr:col>
      <xdr:colOff>114300</xdr:colOff>
      <xdr:row>35</xdr:row>
      <xdr:rowOff>243684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28104"/>
          <a:ext cx="698500" cy="259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243111</xdr:rowOff>
    </xdr:from>
    <xdr:to>
      <xdr:col>22</xdr:col>
      <xdr:colOff>165100</xdr:colOff>
      <xdr:row>35</xdr:row>
      <xdr:rowOff>1811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510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27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240059</xdr:rowOff>
    </xdr:from>
    <xdr:to>
      <xdr:col>18</xdr:col>
      <xdr:colOff>177800</xdr:colOff>
      <xdr:row>35</xdr:row>
      <xdr:rowOff>243684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50409"/>
          <a:ext cx="698500" cy="36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21172</xdr:rowOff>
    </xdr:from>
    <xdr:to>
      <xdr:col>19</xdr:col>
      <xdr:colOff>38100</xdr:colOff>
      <xdr:row>35</xdr:row>
      <xdr:rowOff>122772</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631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132950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40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122442</xdr:rowOff>
    </xdr:from>
    <xdr:to>
      <xdr:col>15</xdr:col>
      <xdr:colOff>101600</xdr:colOff>
      <xdr:row>35</xdr:row>
      <xdr:rowOff>224042</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32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234219</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0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235012</xdr:rowOff>
    </xdr:from>
    <xdr:to>
      <xdr:col>29</xdr:col>
      <xdr:colOff>177800</xdr:colOff>
      <xdr:row>35</xdr:row>
      <xdr:rowOff>336612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45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207089</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17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214242</xdr:rowOff>
    </xdr:from>
    <xdr:to>
      <xdr:col>26</xdr:col>
      <xdr:colOff>101600</xdr:colOff>
      <xdr:row>35</xdr:row>
      <xdr:rowOff>315842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24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300619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10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166954</xdr:rowOff>
    </xdr:from>
    <xdr:to>
      <xdr:col>22</xdr:col>
      <xdr:colOff>165100</xdr:colOff>
      <xdr:row>35</xdr:row>
      <xdr:rowOff>268554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77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253331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63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192884</xdr:rowOff>
    </xdr:from>
    <xdr:to>
      <xdr:col>19</xdr:col>
      <xdr:colOff>38100</xdr:colOff>
      <xdr:row>35</xdr:row>
      <xdr:rowOff>294484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03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279261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8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189259</xdr:rowOff>
    </xdr:from>
    <xdr:to>
      <xdr:col>15</xdr:col>
      <xdr:colOff>101600</xdr:colOff>
      <xdr:row>35</xdr:row>
      <xdr:rowOff>290859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99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275636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85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98,626
97,339
448.15
66,335,560
63,470,704
2,532,852
28,050,456
34,946,646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102438</xdr:rowOff>
    </xdr:from>
    <xdr:to>
      <xdr:col>24</xdr:col>
      <xdr:colOff>62865</xdr:colOff>
      <xdr:row>39</xdr:row>
      <xdr:rowOff>76541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45938"/>
          <a:ext cx="1270" cy="1517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80368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76541</xdr:rowOff>
    </xdr:from>
    <xdr:to>
      <xdr:col>24</xdr:col>
      <xdr:colOff>152400</xdr:colOff>
      <xdr:row>39</xdr:row>
      <xdr:rowOff>76541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6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49115</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2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102438</xdr:rowOff>
    </xdr:from>
    <xdr:to>
      <xdr:col>24</xdr:col>
      <xdr:colOff>152400</xdr:colOff>
      <xdr:row>30</xdr:row>
      <xdr:rowOff>102438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1364</xdr:rowOff>
    </xdr:from>
    <xdr:to>
      <xdr:col>24</xdr:col>
      <xdr:colOff>63500</xdr:colOff>
      <xdr:row>38</xdr:row>
      <xdr:rowOff>32846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45014"/>
          <a:ext cx="838200" cy="20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54888</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841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32011</xdr:rowOff>
    </xdr:from>
    <xdr:to>
      <xdr:col>24</xdr:col>
      <xdr:colOff>114300</xdr:colOff>
      <xdr:row>35</xdr:row>
      <xdr:rowOff>133611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3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14591</xdr:rowOff>
    </xdr:from>
    <xdr:to>
      <xdr:col>19</xdr:col>
      <xdr:colOff>177800</xdr:colOff>
      <xdr:row>38</xdr:row>
      <xdr:rowOff>32846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29691"/>
          <a:ext cx="889000" cy="1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50691</xdr:rowOff>
    </xdr:from>
    <xdr:to>
      <xdr:col>20</xdr:col>
      <xdr:colOff>38100</xdr:colOff>
      <xdr:row>36</xdr:row>
      <xdr:rowOff>152291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2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168818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9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14591</xdr:rowOff>
    </xdr:from>
    <xdr:to>
      <xdr:col>15</xdr:col>
      <xdr:colOff>50800</xdr:colOff>
      <xdr:row>38</xdr:row>
      <xdr:rowOff>82452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29691"/>
          <a:ext cx="889000" cy="67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87430</xdr:rowOff>
    </xdr:from>
    <xdr:to>
      <xdr:col>15</xdr:col>
      <xdr:colOff>101600</xdr:colOff>
      <xdr:row>37</xdr:row>
      <xdr:rowOff>17580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34107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3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82452</xdr:rowOff>
    </xdr:from>
    <xdr:to>
      <xdr:col>10</xdr:col>
      <xdr:colOff>114300</xdr:colOff>
      <xdr:row>38</xdr:row>
      <xdr:rowOff>86664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97552"/>
          <a:ext cx="889000" cy="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135143</xdr:rowOff>
    </xdr:from>
    <xdr:to>
      <xdr:col>10</xdr:col>
      <xdr:colOff>165100</xdr:colOff>
      <xdr:row>37</xdr:row>
      <xdr:rowOff>65293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81820</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91578</xdr:rowOff>
    </xdr:from>
    <xdr:to>
      <xdr:col>6</xdr:col>
      <xdr:colOff>38100</xdr:colOff>
      <xdr:row>38</xdr:row>
      <xdr:rowOff>21727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3522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38255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21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122014</xdr:rowOff>
    </xdr:from>
    <xdr:to>
      <xdr:col>24</xdr:col>
      <xdr:colOff>114300</xdr:colOff>
      <xdr:row>37</xdr:row>
      <xdr:rowOff>52164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9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100441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7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153496</xdr:rowOff>
    </xdr:from>
    <xdr:to>
      <xdr:col>20</xdr:col>
      <xdr:colOff>38100</xdr:colOff>
      <xdr:row>38</xdr:row>
      <xdr:rowOff>83646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9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74773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89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135241</xdr:rowOff>
    </xdr:from>
    <xdr:to>
      <xdr:col>15</xdr:col>
      <xdr:colOff>101600</xdr:colOff>
      <xdr:row>38</xdr:row>
      <xdr:rowOff>65391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7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56518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7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31652</xdr:rowOff>
    </xdr:from>
    <xdr:to>
      <xdr:col>10</xdr:col>
      <xdr:colOff>165100</xdr:colOff>
      <xdr:row>38</xdr:row>
      <xdr:rowOff>133252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4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124379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3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35864</xdr:rowOff>
    </xdr:from>
    <xdr:to>
      <xdr:col>6</xdr:col>
      <xdr:colOff>38100</xdr:colOff>
      <xdr:row>38</xdr:row>
      <xdr:rowOff>137464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5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128591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4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141015</xdr:rowOff>
    </xdr:from>
    <xdr:to>
      <xdr:col>24</xdr:col>
      <xdr:colOff>62865</xdr:colOff>
      <xdr:row>59</xdr:row>
      <xdr:rowOff>45117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884965"/>
          <a:ext cx="1270" cy="1275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48944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16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45117</xdr:rowOff>
    </xdr:from>
    <xdr:to>
      <xdr:col>24</xdr:col>
      <xdr:colOff>152400</xdr:colOff>
      <xdr:row>59</xdr:row>
      <xdr:rowOff>45117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6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87692</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141015</xdr:rowOff>
    </xdr:from>
    <xdr:to>
      <xdr:col>24</xdr:col>
      <xdr:colOff>152400</xdr:colOff>
      <xdr:row>51</xdr:row>
      <xdr:rowOff>141015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88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85884</xdr:rowOff>
    </xdr:from>
    <xdr:to>
      <xdr:col>24</xdr:col>
      <xdr:colOff>63500</xdr:colOff>
      <xdr:row>56</xdr:row>
      <xdr:rowOff>98723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687084"/>
          <a:ext cx="838200" cy="1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39787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69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16910</xdr:rowOff>
    </xdr:from>
    <xdr:to>
      <xdr:col>24</xdr:col>
      <xdr:colOff>114300</xdr:colOff>
      <xdr:row>56</xdr:row>
      <xdr:rowOff>118510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1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158235</xdr:rowOff>
    </xdr:from>
    <xdr:to>
      <xdr:col>19</xdr:col>
      <xdr:colOff>177800</xdr:colOff>
      <xdr:row>56</xdr:row>
      <xdr:rowOff>85884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587985"/>
          <a:ext cx="889000" cy="99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70231</xdr:rowOff>
    </xdr:from>
    <xdr:to>
      <xdr:col>20</xdr:col>
      <xdr:colOff>38100</xdr:colOff>
      <xdr:row>57</xdr:row>
      <xdr:rowOff>381</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67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162958</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76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158235</xdr:rowOff>
    </xdr:from>
    <xdr:to>
      <xdr:col>15</xdr:col>
      <xdr:colOff>50800</xdr:colOff>
      <xdr:row>57</xdr:row>
      <xdr:rowOff>87293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587985"/>
          <a:ext cx="889000" cy="27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63392</xdr:rowOff>
    </xdr:from>
    <xdr:to>
      <xdr:col>15</xdr:col>
      <xdr:colOff>101600</xdr:colOff>
      <xdr:row>56</xdr:row>
      <xdr:rowOff>164992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156119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5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87293</xdr:rowOff>
    </xdr:from>
    <xdr:to>
      <xdr:col>10</xdr:col>
      <xdr:colOff>114300</xdr:colOff>
      <xdr:row>57</xdr:row>
      <xdr:rowOff>115735</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859943"/>
          <a:ext cx="889000" cy="2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159766</xdr:rowOff>
    </xdr:from>
    <xdr:to>
      <xdr:col>10</xdr:col>
      <xdr:colOff>165100</xdr:colOff>
      <xdr:row>57</xdr:row>
      <xdr:rowOff>89916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6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106443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3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16605</xdr:rowOff>
    </xdr:from>
    <xdr:to>
      <xdr:col>6</xdr:col>
      <xdr:colOff>38100</xdr:colOff>
      <xdr:row>58</xdr:row>
      <xdr:rowOff>118205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60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109332</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05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47923</xdr:rowOff>
    </xdr:from>
    <xdr:to>
      <xdr:col>24</xdr:col>
      <xdr:colOff>114300</xdr:colOff>
      <xdr:row>56</xdr:row>
      <xdr:rowOff>149523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64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26350</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62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35084</xdr:rowOff>
    </xdr:from>
    <xdr:to>
      <xdr:col>20</xdr:col>
      <xdr:colOff>38100</xdr:colOff>
      <xdr:row>56</xdr:row>
      <xdr:rowOff>136684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63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153211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411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107435</xdr:rowOff>
    </xdr:from>
    <xdr:to>
      <xdr:col>15</xdr:col>
      <xdr:colOff>101600</xdr:colOff>
      <xdr:row>56</xdr:row>
      <xdr:rowOff>37585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53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54112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31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36493</xdr:rowOff>
    </xdr:from>
    <xdr:to>
      <xdr:col>10</xdr:col>
      <xdr:colOff>165100</xdr:colOff>
      <xdr:row>57</xdr:row>
      <xdr:rowOff>138093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80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129220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90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64935</xdr:rowOff>
    </xdr:from>
    <xdr:to>
      <xdr:col>6</xdr:col>
      <xdr:colOff>38100</xdr:colOff>
      <xdr:row>57</xdr:row>
      <xdr:rowOff>166535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3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11612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61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118440</xdr:rowOff>
    </xdr:from>
    <xdr:to>
      <xdr:col>24</xdr:col>
      <xdr:colOff>62865</xdr:colOff>
      <xdr:row>78</xdr:row>
      <xdr:rowOff>99467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91390"/>
          <a:ext cx="1270" cy="1181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103294</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6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99467</xdr:rowOff>
    </xdr:from>
    <xdr:to>
      <xdr:col>24</xdr:col>
      <xdr:colOff>152400</xdr:colOff>
      <xdr:row>78</xdr:row>
      <xdr:rowOff>99467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7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65117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6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118440</xdr:rowOff>
    </xdr:from>
    <xdr:to>
      <xdr:col>24</xdr:col>
      <xdr:colOff>152400</xdr:colOff>
      <xdr:row>71</xdr:row>
      <xdr:rowOff>118440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9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159406</xdr:rowOff>
    </xdr:from>
    <xdr:to>
      <xdr:col>24</xdr:col>
      <xdr:colOff>63500</xdr:colOff>
      <xdr:row>77</xdr:row>
      <xdr:rowOff>160229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361056"/>
          <a:ext cx="8382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72412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931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49535</xdr:rowOff>
    </xdr:from>
    <xdr:to>
      <xdr:col>24</xdr:col>
      <xdr:colOff>114300</xdr:colOff>
      <xdr:row>76</xdr:row>
      <xdr:rowOff>151135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7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159406</xdr:rowOff>
    </xdr:from>
    <xdr:to>
      <xdr:col>19</xdr:col>
      <xdr:colOff>177800</xdr:colOff>
      <xdr:row>78</xdr:row>
      <xdr:rowOff>10404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61056"/>
          <a:ext cx="889000" cy="2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50495</xdr:rowOff>
    </xdr:from>
    <xdr:to>
      <xdr:col>20</xdr:col>
      <xdr:colOff>38100</xdr:colOff>
      <xdr:row>76</xdr:row>
      <xdr:rowOff>152095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168622</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85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10404</xdr:rowOff>
    </xdr:from>
    <xdr:to>
      <xdr:col>15</xdr:col>
      <xdr:colOff>50800</xdr:colOff>
      <xdr:row>78</xdr:row>
      <xdr:rowOff>16622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83504"/>
          <a:ext cx="889000" cy="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57034</xdr:rowOff>
    </xdr:from>
    <xdr:to>
      <xdr:col>15</xdr:col>
      <xdr:colOff>101600</xdr:colOff>
      <xdr:row>76</xdr:row>
      <xdr:rowOff>158634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08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3710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862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16622</xdr:rowOff>
    </xdr:from>
    <xdr:to>
      <xdr:col>10</xdr:col>
      <xdr:colOff>114300</xdr:colOff>
      <xdr:row>78</xdr:row>
      <xdr:rowOff>17948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89722"/>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17211</xdr:rowOff>
    </xdr:from>
    <xdr:to>
      <xdr:col>10</xdr:col>
      <xdr:colOff>165100</xdr:colOff>
      <xdr:row>76</xdr:row>
      <xdr:rowOff>118811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4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135338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82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128219</xdr:rowOff>
    </xdr:from>
    <xdr:to>
      <xdr:col>6</xdr:col>
      <xdr:colOff>38100</xdr:colOff>
      <xdr:row>77</xdr:row>
      <xdr:rowOff>58369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15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74896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93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109429</xdr:rowOff>
    </xdr:from>
    <xdr:to>
      <xdr:col>24</xdr:col>
      <xdr:colOff>114300</xdr:colOff>
      <xdr:row>78</xdr:row>
      <xdr:rowOff>39579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1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24356</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26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108606</xdr:rowOff>
    </xdr:from>
    <xdr:to>
      <xdr:col>20</xdr:col>
      <xdr:colOff>38100</xdr:colOff>
      <xdr:row>78</xdr:row>
      <xdr:rowOff>38756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1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29883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0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131054</xdr:rowOff>
    </xdr:from>
    <xdr:to>
      <xdr:col>15</xdr:col>
      <xdr:colOff>101600</xdr:colOff>
      <xdr:row>78</xdr:row>
      <xdr:rowOff>61204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3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52331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25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137272</xdr:rowOff>
    </xdr:from>
    <xdr:to>
      <xdr:col>10</xdr:col>
      <xdr:colOff>165100</xdr:colOff>
      <xdr:row>78</xdr:row>
      <xdr:rowOff>67422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3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58549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3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138598</xdr:rowOff>
    </xdr:from>
    <xdr:to>
      <xdr:col>6</xdr:col>
      <xdr:colOff>38100</xdr:colOff>
      <xdr:row>78</xdr:row>
      <xdr:rowOff>68748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59875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84624</xdr:rowOff>
    </xdr:from>
    <xdr:to>
      <xdr:col>24</xdr:col>
      <xdr:colOff>62865</xdr:colOff>
      <xdr:row>98</xdr:row>
      <xdr:rowOff>34136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15124"/>
          <a:ext cx="1270" cy="1321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37963</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40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34136</xdr:rowOff>
    </xdr:from>
    <xdr:to>
      <xdr:col>24</xdr:col>
      <xdr:colOff>152400</xdr:colOff>
      <xdr:row>98</xdr:row>
      <xdr:rowOff>34136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31301</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9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84624</xdr:rowOff>
    </xdr:from>
    <xdr:to>
      <xdr:col>24</xdr:col>
      <xdr:colOff>152400</xdr:colOff>
      <xdr:row>90</xdr:row>
      <xdr:rowOff>84624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1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84624</xdr:rowOff>
    </xdr:from>
    <xdr:to>
      <xdr:col>24</xdr:col>
      <xdr:colOff>63500</xdr:colOff>
      <xdr:row>91</xdr:row>
      <xdr:rowOff>56669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5515124"/>
          <a:ext cx="838200" cy="14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88946</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766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110519</xdr:rowOff>
    </xdr:from>
    <xdr:to>
      <xdr:col>24</xdr:col>
      <xdr:colOff>114300</xdr:colOff>
      <xdr:row>96</xdr:row>
      <xdr:rowOff>40669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9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56669</xdr:rowOff>
    </xdr:from>
    <xdr:to>
      <xdr:col>19</xdr:col>
      <xdr:colOff>177800</xdr:colOff>
      <xdr:row>93</xdr:row>
      <xdr:rowOff>50498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5658619"/>
          <a:ext cx="889000" cy="33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65746</xdr:rowOff>
    </xdr:from>
    <xdr:to>
      <xdr:col>20</xdr:col>
      <xdr:colOff>38100</xdr:colOff>
      <xdr:row>96</xdr:row>
      <xdr:rowOff>167346</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2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158473</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1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98323</xdr:rowOff>
    </xdr:from>
    <xdr:to>
      <xdr:col>15</xdr:col>
      <xdr:colOff>50800</xdr:colOff>
      <xdr:row>93</xdr:row>
      <xdr:rowOff>50498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5700273"/>
          <a:ext cx="889000" cy="29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51704</xdr:rowOff>
    </xdr:from>
    <xdr:to>
      <xdr:col>15</xdr:col>
      <xdr:colOff>101600</xdr:colOff>
      <xdr:row>97</xdr:row>
      <xdr:rowOff>153304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144431</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775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98323</xdr:rowOff>
    </xdr:from>
    <xdr:to>
      <xdr:col>10</xdr:col>
      <xdr:colOff>114300</xdr:colOff>
      <xdr:row>95</xdr:row>
      <xdr:rowOff>11488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5700273"/>
          <a:ext cx="889000" cy="59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1787</xdr:rowOff>
    </xdr:from>
    <xdr:to>
      <xdr:col>10</xdr:col>
      <xdr:colOff>165100</xdr:colOff>
      <xdr:row>96</xdr:row>
      <xdr:rowOff>103387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6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94514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55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165252</xdr:rowOff>
    </xdr:from>
    <xdr:to>
      <xdr:col>6</xdr:col>
      <xdr:colOff>38100</xdr:colOff>
      <xdr:row>97</xdr:row>
      <xdr:rowOff>95402</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4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86529</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717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33824</xdr:rowOff>
    </xdr:from>
    <xdr:to>
      <xdr:col>24</xdr:col>
      <xdr:colOff>114300</xdr:colOff>
      <xdr:row>90</xdr:row>
      <xdr:rowOff>135424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546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158301</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417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5869</xdr:rowOff>
    </xdr:from>
    <xdr:to>
      <xdr:col>20</xdr:col>
      <xdr:colOff>38100</xdr:colOff>
      <xdr:row>91</xdr:row>
      <xdr:rowOff>107469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560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123996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5383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171148</xdr:rowOff>
    </xdr:from>
    <xdr:to>
      <xdr:col>15</xdr:col>
      <xdr:colOff>101600</xdr:colOff>
      <xdr:row>93</xdr:row>
      <xdr:rowOff>101298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594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117825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5719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47523</xdr:rowOff>
    </xdr:from>
    <xdr:to>
      <xdr:col>10</xdr:col>
      <xdr:colOff>165100</xdr:colOff>
      <xdr:row>91</xdr:row>
      <xdr:rowOff>149123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564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165650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5424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132138</xdr:rowOff>
    </xdr:from>
    <xdr:to>
      <xdr:col>6</xdr:col>
      <xdr:colOff>38100</xdr:colOff>
      <xdr:row>95</xdr:row>
      <xdr:rowOff>62288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24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78815</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023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143173</xdr:rowOff>
    </xdr:from>
    <xdr:to>
      <xdr:col>54</xdr:col>
      <xdr:colOff>189865</xdr:colOff>
      <xdr:row>39</xdr:row>
      <xdr:rowOff>126234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801023"/>
          <a:ext cx="1270" cy="1011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130061</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126234</xdr:rowOff>
    </xdr:from>
    <xdr:to>
      <xdr:col>55</xdr:col>
      <xdr:colOff>88900</xdr:colOff>
      <xdr:row>39</xdr:row>
      <xdr:rowOff>126234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12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89850</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57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143173</xdr:rowOff>
    </xdr:from>
    <xdr:to>
      <xdr:col>55</xdr:col>
      <xdr:colOff>88900</xdr:colOff>
      <xdr:row>33</xdr:row>
      <xdr:rowOff>143173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801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128031</xdr:rowOff>
    </xdr:from>
    <xdr:to>
      <xdr:col>55</xdr:col>
      <xdr:colOff>0</xdr:colOff>
      <xdr:row>38</xdr:row>
      <xdr:rowOff>25454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471681"/>
          <a:ext cx="838200" cy="68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65970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066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43093</xdr:rowOff>
    </xdr:from>
    <xdr:to>
      <xdr:col>55</xdr:col>
      <xdr:colOff>50800</xdr:colOff>
      <xdr:row>36</xdr:row>
      <xdr:rowOff>144693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1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128031</xdr:rowOff>
    </xdr:from>
    <xdr:to>
      <xdr:col>50</xdr:col>
      <xdr:colOff>114300</xdr:colOff>
      <xdr:row>37</xdr:row>
      <xdr:rowOff>150411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471681"/>
          <a:ext cx="889000" cy="2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20331</xdr:rowOff>
    </xdr:from>
    <xdr:to>
      <xdr:col>50</xdr:col>
      <xdr:colOff>165100</xdr:colOff>
      <xdr:row>36</xdr:row>
      <xdr:rowOff>121931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192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138458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596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150411</xdr:rowOff>
    </xdr:from>
    <xdr:to>
      <xdr:col>45</xdr:col>
      <xdr:colOff>177800</xdr:colOff>
      <xdr:row>38</xdr:row>
      <xdr:rowOff>11129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494061"/>
          <a:ext cx="889000" cy="32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3806</xdr:rowOff>
    </xdr:from>
    <xdr:to>
      <xdr:col>46</xdr:col>
      <xdr:colOff>38100</xdr:colOff>
      <xdr:row>36</xdr:row>
      <xdr:rowOff>105406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17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121933</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595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93686</xdr:rowOff>
    </xdr:from>
    <xdr:to>
      <xdr:col>41</xdr:col>
      <xdr:colOff>50800</xdr:colOff>
      <xdr:row>38</xdr:row>
      <xdr:rowOff>11129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37186"/>
          <a:ext cx="889000" cy="1289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98577</xdr:rowOff>
    </xdr:from>
    <xdr:to>
      <xdr:col>41</xdr:col>
      <xdr:colOff>101600</xdr:colOff>
      <xdr:row>37</xdr:row>
      <xdr:rowOff>28727</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7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45254</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4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138245</xdr:rowOff>
    </xdr:from>
    <xdr:to>
      <xdr:col>36</xdr:col>
      <xdr:colOff>165100</xdr:colOff>
      <xdr:row>31</xdr:row>
      <xdr:rowOff>68395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59522</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374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146104</xdr:rowOff>
    </xdr:from>
    <xdr:to>
      <xdr:col>55</xdr:col>
      <xdr:colOff>50800</xdr:colOff>
      <xdr:row>38</xdr:row>
      <xdr:rowOff>76254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48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124531</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4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77231</xdr:rowOff>
    </xdr:from>
    <xdr:to>
      <xdr:col>50</xdr:col>
      <xdr:colOff>165100</xdr:colOff>
      <xdr:row>38</xdr:row>
      <xdr:rowOff>7381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2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169957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513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99611</xdr:rowOff>
    </xdr:from>
    <xdr:to>
      <xdr:col>46</xdr:col>
      <xdr:colOff>38100</xdr:colOff>
      <xdr:row>38</xdr:row>
      <xdr:rowOff>29761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44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20889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53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131779</xdr:rowOff>
    </xdr:from>
    <xdr:to>
      <xdr:col>41</xdr:col>
      <xdr:colOff>101600</xdr:colOff>
      <xdr:row>38</xdr:row>
      <xdr:rowOff>61929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47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53056</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568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42886</xdr:rowOff>
    </xdr:from>
    <xdr:to>
      <xdr:col>36</xdr:col>
      <xdr:colOff>165100</xdr:colOff>
      <xdr:row>30</xdr:row>
      <xdr:rowOff>144486</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18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161013</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96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73044</xdr:rowOff>
    </xdr:from>
    <xdr:to>
      <xdr:col>54</xdr:col>
      <xdr:colOff>189865</xdr:colOff>
      <xdr:row>58</xdr:row>
      <xdr:rowOff>56661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816994"/>
          <a:ext cx="1270" cy="1183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60488</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56661</xdr:rowOff>
    </xdr:from>
    <xdr:to>
      <xdr:col>55</xdr:col>
      <xdr:colOff>88900</xdr:colOff>
      <xdr:row>58</xdr:row>
      <xdr:rowOff>56661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00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19721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92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73044</xdr:rowOff>
    </xdr:from>
    <xdr:to>
      <xdr:col>55</xdr:col>
      <xdr:colOff>88900</xdr:colOff>
      <xdr:row>51</xdr:row>
      <xdr:rowOff>73044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81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41878</xdr:rowOff>
    </xdr:from>
    <xdr:to>
      <xdr:col>55</xdr:col>
      <xdr:colOff>0</xdr:colOff>
      <xdr:row>56</xdr:row>
      <xdr:rowOff>167322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643078"/>
          <a:ext cx="838200" cy="12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137209</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3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114332</xdr:rowOff>
    </xdr:from>
    <xdr:to>
      <xdr:col>55</xdr:col>
      <xdr:colOff>50800</xdr:colOff>
      <xdr:row>56</xdr:row>
      <xdr:rowOff>44482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5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167322</xdr:rowOff>
    </xdr:from>
    <xdr:to>
      <xdr:col>50</xdr:col>
      <xdr:colOff>114300</xdr:colOff>
      <xdr:row>58</xdr:row>
      <xdr:rowOff>137623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768522"/>
          <a:ext cx="889000" cy="31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6299</xdr:rowOff>
    </xdr:from>
    <xdr:to>
      <xdr:col>50</xdr:col>
      <xdr:colOff>165100</xdr:colOff>
      <xdr:row>57</xdr:row>
      <xdr:rowOff>107899</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7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99026</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87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90780</xdr:rowOff>
    </xdr:from>
    <xdr:to>
      <xdr:col>45</xdr:col>
      <xdr:colOff>177800</xdr:colOff>
      <xdr:row>58</xdr:row>
      <xdr:rowOff>137623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863430"/>
          <a:ext cx="889000" cy="218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147193</xdr:rowOff>
    </xdr:from>
    <xdr:to>
      <xdr:col>46</xdr:col>
      <xdr:colOff>38100</xdr:colOff>
      <xdr:row>57</xdr:row>
      <xdr:rowOff>77343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93870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2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72225</xdr:rowOff>
    </xdr:from>
    <xdr:to>
      <xdr:col>41</xdr:col>
      <xdr:colOff>50800</xdr:colOff>
      <xdr:row>57</xdr:row>
      <xdr:rowOff>90780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673425"/>
          <a:ext cx="889000" cy="19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83547</xdr:rowOff>
    </xdr:from>
    <xdr:to>
      <xdr:col>41</xdr:col>
      <xdr:colOff>101600</xdr:colOff>
      <xdr:row>57</xdr:row>
      <xdr:rowOff>13697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68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30224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45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55449</xdr:rowOff>
    </xdr:from>
    <xdr:to>
      <xdr:col>36</xdr:col>
      <xdr:colOff>165100</xdr:colOff>
      <xdr:row>55</xdr:row>
      <xdr:rowOff>157049</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48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2126</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26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162528</xdr:rowOff>
    </xdr:from>
    <xdr:to>
      <xdr:col>55</xdr:col>
      <xdr:colOff>50800</xdr:colOff>
      <xdr:row>56</xdr:row>
      <xdr:rowOff>92678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59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140955</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57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116522</xdr:rowOff>
    </xdr:from>
    <xdr:to>
      <xdr:col>50</xdr:col>
      <xdr:colOff>165100</xdr:colOff>
      <xdr:row>57</xdr:row>
      <xdr:rowOff>46672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71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63199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492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86823</xdr:rowOff>
    </xdr:from>
    <xdr:to>
      <xdr:col>46</xdr:col>
      <xdr:colOff>38100</xdr:colOff>
      <xdr:row>59</xdr:row>
      <xdr:rowOff>16973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1003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8100</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1012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39980</xdr:rowOff>
    </xdr:from>
    <xdr:to>
      <xdr:col>41</xdr:col>
      <xdr:colOff>101600</xdr:colOff>
      <xdr:row>57</xdr:row>
      <xdr:rowOff>141580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81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132707</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90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21425</xdr:rowOff>
    </xdr:from>
    <xdr:to>
      <xdr:col>36</xdr:col>
      <xdr:colOff>165100</xdr:colOff>
      <xdr:row>56</xdr:row>
      <xdr:rowOff>123025</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62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114152</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71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104724</xdr:rowOff>
    </xdr:from>
    <xdr:to>
      <xdr:col>54</xdr:col>
      <xdr:colOff>189865</xdr:colOff>
      <xdr:row>78</xdr:row>
      <xdr:rowOff>100290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106224"/>
          <a:ext cx="1270" cy="136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104117</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477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100290</xdr:rowOff>
    </xdr:from>
    <xdr:to>
      <xdr:col>55</xdr:col>
      <xdr:colOff>88900</xdr:colOff>
      <xdr:row>78</xdr:row>
      <xdr:rowOff>100290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47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51401</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8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104724</xdr:rowOff>
    </xdr:from>
    <xdr:to>
      <xdr:col>55</xdr:col>
      <xdr:colOff>88900</xdr:colOff>
      <xdr:row>70</xdr:row>
      <xdr:rowOff>104724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10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10587</xdr:rowOff>
    </xdr:from>
    <xdr:to>
      <xdr:col>55</xdr:col>
      <xdr:colOff>0</xdr:colOff>
      <xdr:row>78</xdr:row>
      <xdr:rowOff>89179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383687"/>
          <a:ext cx="838200" cy="78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128648</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28159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105771</xdr:rowOff>
    </xdr:from>
    <xdr:to>
      <xdr:col>55</xdr:col>
      <xdr:colOff>50800</xdr:colOff>
      <xdr:row>76</xdr:row>
      <xdr:rowOff>35920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296452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89179</xdr:rowOff>
    </xdr:from>
    <xdr:to>
      <xdr:col>50</xdr:col>
      <xdr:colOff>114300</xdr:colOff>
      <xdr:row>78</xdr:row>
      <xdr:rowOff>122464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462279"/>
          <a:ext cx="889000" cy="3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78659</xdr:rowOff>
    </xdr:from>
    <xdr:to>
      <xdr:col>50</xdr:col>
      <xdr:colOff>165100</xdr:colOff>
      <xdr:row>76</xdr:row>
      <xdr:rowOff>8809</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29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25336</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71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93752</xdr:rowOff>
    </xdr:from>
    <xdr:to>
      <xdr:col>45</xdr:col>
      <xdr:colOff>177800</xdr:colOff>
      <xdr:row>78</xdr:row>
      <xdr:rowOff>122464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2609602"/>
          <a:ext cx="889000" cy="88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143124</xdr:rowOff>
    </xdr:from>
    <xdr:to>
      <xdr:col>46</xdr:col>
      <xdr:colOff>38100</xdr:colOff>
      <xdr:row>75</xdr:row>
      <xdr:rowOff>73274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283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89801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60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93752</xdr:rowOff>
    </xdr:from>
    <xdr:to>
      <xdr:col>41</xdr:col>
      <xdr:colOff>50800</xdr:colOff>
      <xdr:row>73</xdr:row>
      <xdr:rowOff>127127</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609602"/>
          <a:ext cx="889000" cy="3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20594</xdr:rowOff>
    </xdr:from>
    <xdr:to>
      <xdr:col>41</xdr:col>
      <xdr:colOff>101600</xdr:colOff>
      <xdr:row>75</xdr:row>
      <xdr:rowOff>122194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87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113321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97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64851</xdr:rowOff>
    </xdr:from>
    <xdr:to>
      <xdr:col>36</xdr:col>
      <xdr:colOff>165100</xdr:colOff>
      <xdr:row>73</xdr:row>
      <xdr:rowOff>166451</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58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11528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3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131237</xdr:rowOff>
    </xdr:from>
    <xdr:to>
      <xdr:col>55</xdr:col>
      <xdr:colOff>50800</xdr:colOff>
      <xdr:row>78</xdr:row>
      <xdr:rowOff>61387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3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46164</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247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38379</xdr:rowOff>
    </xdr:from>
    <xdr:to>
      <xdr:col>50</xdr:col>
      <xdr:colOff>165100</xdr:colOff>
      <xdr:row>78</xdr:row>
      <xdr:rowOff>139979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1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131106</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428" y="1350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71664</xdr:rowOff>
    </xdr:from>
    <xdr:to>
      <xdr:col>46</xdr:col>
      <xdr:colOff>38100</xdr:colOff>
      <xdr:row>79</xdr:row>
      <xdr:rowOff>1814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44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164391</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61017" y="13537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42952</xdr:rowOff>
    </xdr:from>
    <xdr:to>
      <xdr:col>41</xdr:col>
      <xdr:colOff>101600</xdr:colOff>
      <xdr:row>73</xdr:row>
      <xdr:rowOff>144552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55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161079</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33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76327</xdr:rowOff>
    </xdr:from>
    <xdr:to>
      <xdr:col>36</xdr:col>
      <xdr:colOff>165100</xdr:colOff>
      <xdr:row>74</xdr:row>
      <xdr:rowOff>6477</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59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169054</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68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149644</xdr:rowOff>
    </xdr:from>
    <xdr:to>
      <xdr:col>54</xdr:col>
      <xdr:colOff>189865</xdr:colOff>
      <xdr:row>99</xdr:row>
      <xdr:rowOff>35779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80144"/>
          <a:ext cx="1270" cy="142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39606</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701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35779</xdr:rowOff>
    </xdr:from>
    <xdr:to>
      <xdr:col>55</xdr:col>
      <xdr:colOff>88900</xdr:colOff>
      <xdr:row>99</xdr:row>
      <xdr:rowOff>35779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7009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96321</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5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149644</xdr:rowOff>
    </xdr:from>
    <xdr:to>
      <xdr:col>55</xdr:col>
      <xdr:colOff>88900</xdr:colOff>
      <xdr:row>90</xdr:row>
      <xdr:rowOff>149644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8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67965</xdr:rowOff>
    </xdr:from>
    <xdr:to>
      <xdr:col>55</xdr:col>
      <xdr:colOff>0</xdr:colOff>
      <xdr:row>95</xdr:row>
      <xdr:rowOff>64810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184265"/>
          <a:ext cx="838200" cy="16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34408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22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55981</xdr:rowOff>
    </xdr:from>
    <xdr:to>
      <xdr:col>55</xdr:col>
      <xdr:colOff>50800</xdr:colOff>
      <xdr:row>95</xdr:row>
      <xdr:rowOff>157581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34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64810</xdr:rowOff>
    </xdr:from>
    <xdr:to>
      <xdr:col>50</xdr:col>
      <xdr:colOff>114300</xdr:colOff>
      <xdr:row>97</xdr:row>
      <xdr:rowOff>162446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352560"/>
          <a:ext cx="889000" cy="44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99484</xdr:rowOff>
    </xdr:from>
    <xdr:to>
      <xdr:col>50</xdr:col>
      <xdr:colOff>165100</xdr:colOff>
      <xdr:row>97</xdr:row>
      <xdr:rowOff>29634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55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20761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65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162446</xdr:rowOff>
    </xdr:from>
    <xdr:to>
      <xdr:col>45</xdr:col>
      <xdr:colOff>177800</xdr:colOff>
      <xdr:row>98</xdr:row>
      <xdr:rowOff>39115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793096"/>
          <a:ext cx="889000" cy="4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125819</xdr:rowOff>
    </xdr:from>
    <xdr:to>
      <xdr:col>46</xdr:col>
      <xdr:colOff>38100</xdr:colOff>
      <xdr:row>97</xdr:row>
      <xdr:rowOff>55969</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8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72496</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36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165943</xdr:rowOff>
    </xdr:from>
    <xdr:to>
      <xdr:col>41</xdr:col>
      <xdr:colOff>50800</xdr:colOff>
      <xdr:row>98</xdr:row>
      <xdr:rowOff>39115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796593"/>
          <a:ext cx="889000" cy="4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7358</xdr:rowOff>
    </xdr:from>
    <xdr:to>
      <xdr:col>41</xdr:col>
      <xdr:colOff>101600</xdr:colOff>
      <xdr:row>96</xdr:row>
      <xdr:rowOff>108958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46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125485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24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15267</xdr:rowOff>
    </xdr:from>
    <xdr:to>
      <xdr:col>36</xdr:col>
      <xdr:colOff>165100</xdr:colOff>
      <xdr:row>96</xdr:row>
      <xdr:rowOff>116867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74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133394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4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17165</xdr:rowOff>
    </xdr:from>
    <xdr:to>
      <xdr:col>55</xdr:col>
      <xdr:colOff>50800</xdr:colOff>
      <xdr:row>94</xdr:row>
      <xdr:rowOff>118765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13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40042</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598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14010</xdr:rowOff>
    </xdr:from>
    <xdr:to>
      <xdr:col>50</xdr:col>
      <xdr:colOff>165100</xdr:colOff>
      <xdr:row>95</xdr:row>
      <xdr:rowOff>115610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30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132137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07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111646</xdr:rowOff>
    </xdr:from>
    <xdr:to>
      <xdr:col>46</xdr:col>
      <xdr:colOff>38100</xdr:colOff>
      <xdr:row>98</xdr:row>
      <xdr:rowOff>41796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74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32923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83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159765</xdr:rowOff>
    </xdr:from>
    <xdr:to>
      <xdr:col>41</xdr:col>
      <xdr:colOff>101600</xdr:colOff>
      <xdr:row>98</xdr:row>
      <xdr:rowOff>89915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7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81042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88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115143</xdr:rowOff>
    </xdr:from>
    <xdr:to>
      <xdr:col>36</xdr:col>
      <xdr:colOff>165100</xdr:colOff>
      <xdr:row>98</xdr:row>
      <xdr:rowOff>45293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74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36420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83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93203</xdr:rowOff>
    </xdr:from>
    <xdr:to>
      <xdr:col>85</xdr:col>
      <xdr:colOff>126364</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408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39880</xdr:rowOff>
    </xdr:from>
    <xdr:ext cx="534377"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18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93203</xdr:rowOff>
    </xdr:from>
    <xdr:to>
      <xdr:col>86</xdr:col>
      <xdr:colOff>25400</xdr:colOff>
      <xdr:row>31</xdr:row>
      <xdr:rowOff>93203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408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135631</xdr:rowOff>
    </xdr:from>
    <xdr:to>
      <xdr:col>85</xdr:col>
      <xdr:colOff>127000</xdr:colOff>
      <xdr:row>37</xdr:row>
      <xdr:rowOff>104861</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5481300" y="6307831"/>
          <a:ext cx="838200" cy="14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127266</xdr:rowOff>
    </xdr:from>
    <xdr:ext cx="469744"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299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148839</xdr:rowOff>
    </xdr:from>
    <xdr:to>
      <xdr:col>85</xdr:col>
      <xdr:colOff>177800</xdr:colOff>
      <xdr:row>37</xdr:row>
      <xdr:rowOff>78989</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32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103947</xdr:rowOff>
    </xdr:from>
    <xdr:to>
      <xdr:col>81</xdr:col>
      <xdr:colOff>50800</xdr:colOff>
      <xdr:row>37</xdr:row>
      <xdr:rowOff>104861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6276147"/>
          <a:ext cx="889000" cy="17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27132</xdr:rowOff>
    </xdr:from>
    <xdr:to>
      <xdr:col>81</xdr:col>
      <xdr:colOff>101600</xdr:colOff>
      <xdr:row>37</xdr:row>
      <xdr:rowOff>128732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37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145259</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14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73269</xdr:rowOff>
    </xdr:from>
    <xdr:to>
      <xdr:col>76</xdr:col>
      <xdr:colOff>114300</xdr:colOff>
      <xdr:row>36</xdr:row>
      <xdr:rowOff>103947</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3703300" y="6245469"/>
          <a:ext cx="889000" cy="3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56210</xdr:rowOff>
    </xdr:from>
    <xdr:to>
      <xdr:col>76</xdr:col>
      <xdr:colOff>165100</xdr:colOff>
      <xdr:row>37</xdr:row>
      <xdr:rowOff>157810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3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148938</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57428" y="6492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15799</xdr:rowOff>
    </xdr:from>
    <xdr:to>
      <xdr:col>71</xdr:col>
      <xdr:colOff>177800</xdr:colOff>
      <xdr:row>36</xdr:row>
      <xdr:rowOff>73269</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016549"/>
          <a:ext cx="889000" cy="22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57399</xdr:rowOff>
    </xdr:from>
    <xdr:to>
      <xdr:col>72</xdr:col>
      <xdr:colOff>38100</xdr:colOff>
      <xdr:row>35</xdr:row>
      <xdr:rowOff>158999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058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4076</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583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62657</xdr:rowOff>
    </xdr:from>
    <xdr:to>
      <xdr:col>67</xdr:col>
      <xdr:colOff>101600</xdr:colOff>
      <xdr:row>37</xdr:row>
      <xdr:rowOff>164257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406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155384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49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84831</xdr:rowOff>
    </xdr:from>
    <xdr:to>
      <xdr:col>85</xdr:col>
      <xdr:colOff>177800</xdr:colOff>
      <xdr:row>37</xdr:row>
      <xdr:rowOff>14981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2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107708</xdr:rowOff>
    </xdr:from>
    <xdr:ext cx="469744"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108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54061</xdr:rowOff>
    </xdr:from>
    <xdr:to>
      <xdr:col>81</xdr:col>
      <xdr:colOff>101600</xdr:colOff>
      <xdr:row>37</xdr:row>
      <xdr:rowOff>155661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3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146788</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46428" y="649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53147</xdr:rowOff>
    </xdr:from>
    <xdr:to>
      <xdr:col>76</xdr:col>
      <xdr:colOff>165100</xdr:colOff>
      <xdr:row>36</xdr:row>
      <xdr:rowOff>154747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22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171274</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57428" y="6000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22469</xdr:rowOff>
    </xdr:from>
    <xdr:to>
      <xdr:col>72</xdr:col>
      <xdr:colOff>38100</xdr:colOff>
      <xdr:row>36</xdr:row>
      <xdr:rowOff>124069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19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115196</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468428" y="628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136449</xdr:rowOff>
    </xdr:from>
    <xdr:to>
      <xdr:col>67</xdr:col>
      <xdr:colOff>101600</xdr:colOff>
      <xdr:row>35</xdr:row>
      <xdr:rowOff>66599</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596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83126</xdr:rowOff>
    </xdr:from>
    <xdr:ext cx="534377"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47111" y="574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66396</xdr:rowOff>
    </xdr:from>
    <xdr:to>
      <xdr:col>85</xdr:col>
      <xdr:colOff>126364</xdr:colOff>
      <xdr:row>78</xdr:row>
      <xdr:rowOff>124974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239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128801</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50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124974</xdr:rowOff>
    </xdr:from>
    <xdr:to>
      <xdr:col>86</xdr:col>
      <xdr:colOff>25400</xdr:colOff>
      <xdr:row>78</xdr:row>
      <xdr:rowOff>124974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498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13073</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201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66396</xdr:rowOff>
    </xdr:from>
    <xdr:to>
      <xdr:col>86</xdr:col>
      <xdr:colOff>25400</xdr:colOff>
      <xdr:row>71</xdr:row>
      <xdr:rowOff>66396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23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45535</xdr:rowOff>
    </xdr:from>
    <xdr:to>
      <xdr:col>85</xdr:col>
      <xdr:colOff>127000</xdr:colOff>
      <xdr:row>76</xdr:row>
      <xdr:rowOff>46355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3075735"/>
          <a:ext cx="838200" cy="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143286</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659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120409</xdr:rowOff>
    </xdr:from>
    <xdr:to>
      <xdr:col>85</xdr:col>
      <xdr:colOff>177800</xdr:colOff>
      <xdr:row>75</xdr:row>
      <xdr:rowOff>50559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07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45535</xdr:rowOff>
    </xdr:from>
    <xdr:to>
      <xdr:col>81</xdr:col>
      <xdr:colOff>50800</xdr:colOff>
      <xdr:row>76</xdr:row>
      <xdr:rowOff>68853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3075735"/>
          <a:ext cx="8890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113132</xdr:rowOff>
    </xdr:from>
    <xdr:to>
      <xdr:col>81</xdr:col>
      <xdr:colOff>101600</xdr:colOff>
      <xdr:row>75</xdr:row>
      <xdr:rowOff>43282</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0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59809</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57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68853</xdr:rowOff>
    </xdr:from>
    <xdr:to>
      <xdr:col>76</xdr:col>
      <xdr:colOff>114300</xdr:colOff>
      <xdr:row>76</xdr:row>
      <xdr:rowOff>100724</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3099053"/>
          <a:ext cx="889000" cy="3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98920</xdr:rowOff>
    </xdr:from>
    <xdr:to>
      <xdr:col>76</xdr:col>
      <xdr:colOff>165100</xdr:colOff>
      <xdr:row>75</xdr:row>
      <xdr:rowOff>29070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7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45597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56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100724</xdr:rowOff>
    </xdr:from>
    <xdr:to>
      <xdr:col>71</xdr:col>
      <xdr:colOff>177800</xdr:colOff>
      <xdr:row>76</xdr:row>
      <xdr:rowOff>117735</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3130924"/>
          <a:ext cx="889000" cy="1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11271</xdr:rowOff>
    </xdr:from>
    <xdr:to>
      <xdr:col>72</xdr:col>
      <xdr:colOff>38100</xdr:colOff>
      <xdr:row>75</xdr:row>
      <xdr:rowOff>112871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7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129398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64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29978</xdr:rowOff>
    </xdr:from>
    <xdr:to>
      <xdr:col>67</xdr:col>
      <xdr:colOff>101600</xdr:colOff>
      <xdr:row>76</xdr:row>
      <xdr:rowOff>131578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148105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83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167005</xdr:rowOff>
    </xdr:from>
    <xdr:to>
      <xdr:col>85</xdr:col>
      <xdr:colOff>177800</xdr:colOff>
      <xdr:row>76</xdr:row>
      <xdr:rowOff>97155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02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145432</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00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166185</xdr:rowOff>
    </xdr:from>
    <xdr:to>
      <xdr:col>81</xdr:col>
      <xdr:colOff>101600</xdr:colOff>
      <xdr:row>76</xdr:row>
      <xdr:rowOff>96335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02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87462</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11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18053</xdr:rowOff>
    </xdr:from>
    <xdr:to>
      <xdr:col>76</xdr:col>
      <xdr:colOff>165100</xdr:colOff>
      <xdr:row>76</xdr:row>
      <xdr:rowOff>119653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04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110780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14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49924</xdr:rowOff>
    </xdr:from>
    <xdr:to>
      <xdr:col>72</xdr:col>
      <xdr:colOff>38100</xdr:colOff>
      <xdr:row>76</xdr:row>
      <xdr:rowOff>151524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0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142651</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17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66935</xdr:rowOff>
    </xdr:from>
    <xdr:to>
      <xdr:col>67</xdr:col>
      <xdr:colOff>101600</xdr:colOff>
      <xdr:row>76</xdr:row>
      <xdr:rowOff>168535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09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159662</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18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16638</xdr:rowOff>
    </xdr:from>
    <xdr:to>
      <xdr:col>85</xdr:col>
      <xdr:colOff>126364</xdr:colOff>
      <xdr:row>99</xdr:row>
      <xdr:rowOff>5645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790038"/>
          <a:ext cx="1269" cy="1189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9472</xdr:rowOff>
    </xdr:from>
    <xdr:ext cx="469744"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98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5645</xdr:rowOff>
    </xdr:from>
    <xdr:to>
      <xdr:col>86</xdr:col>
      <xdr:colOff>25400</xdr:colOff>
      <xdr:row>99</xdr:row>
      <xdr:rowOff>5645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97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134765</xdr:rowOff>
    </xdr:from>
    <xdr:ext cx="534377"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565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16638</xdr:rowOff>
    </xdr:from>
    <xdr:to>
      <xdr:col>86</xdr:col>
      <xdr:colOff>25400</xdr:colOff>
      <xdr:row>92</xdr:row>
      <xdr:rowOff>16638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790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16638</xdr:rowOff>
    </xdr:from>
    <xdr:to>
      <xdr:col>85</xdr:col>
      <xdr:colOff>127000</xdr:colOff>
      <xdr:row>92</xdr:row>
      <xdr:rowOff>140767</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5481300" y="15790038"/>
          <a:ext cx="838200" cy="1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114037</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401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135610</xdr:rowOff>
    </xdr:from>
    <xdr:to>
      <xdr:col>85</xdr:col>
      <xdr:colOff>177800</xdr:colOff>
      <xdr:row>96</xdr:row>
      <xdr:rowOff>65760</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4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89</xdr:row>
      <xdr:rowOff>161722</xdr:rowOff>
    </xdr:from>
    <xdr:to>
      <xdr:col>81</xdr:col>
      <xdr:colOff>50800</xdr:colOff>
      <xdr:row>92</xdr:row>
      <xdr:rowOff>140767</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4592300" y="15420772"/>
          <a:ext cx="889000" cy="49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164739</xdr:rowOff>
    </xdr:from>
    <xdr:to>
      <xdr:col>81</xdr:col>
      <xdr:colOff>101600</xdr:colOff>
      <xdr:row>96</xdr:row>
      <xdr:rowOff>94889</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452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86016</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54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89</xdr:row>
      <xdr:rowOff>161722</xdr:rowOff>
    </xdr:from>
    <xdr:to>
      <xdr:col>76</xdr:col>
      <xdr:colOff>114300</xdr:colOff>
      <xdr:row>90</xdr:row>
      <xdr:rowOff>65615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3703300" y="15420772"/>
          <a:ext cx="889000" cy="7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160719</xdr:rowOff>
    </xdr:from>
    <xdr:to>
      <xdr:col>76</xdr:col>
      <xdr:colOff>165100</xdr:colOff>
      <xdr:row>95</xdr:row>
      <xdr:rowOff>90869</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27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81996</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36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65615</xdr:rowOff>
    </xdr:from>
    <xdr:to>
      <xdr:col>71</xdr:col>
      <xdr:colOff>177800</xdr:colOff>
      <xdr:row>94</xdr:row>
      <xdr:rowOff>142824</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2814300" y="15496115"/>
          <a:ext cx="889000" cy="76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84328</xdr:rowOff>
    </xdr:from>
    <xdr:to>
      <xdr:col>72</xdr:col>
      <xdr:colOff>38100</xdr:colOff>
      <xdr:row>96</xdr:row>
      <xdr:rowOff>14478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37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5605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46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32207</xdr:rowOff>
    </xdr:from>
    <xdr:to>
      <xdr:col>67</xdr:col>
      <xdr:colOff>101600</xdr:colOff>
      <xdr:row>97</xdr:row>
      <xdr:rowOff>133807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66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124934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75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137288</xdr:rowOff>
    </xdr:from>
    <xdr:to>
      <xdr:col>85</xdr:col>
      <xdr:colOff>177800</xdr:colOff>
      <xdr:row>92</xdr:row>
      <xdr:rowOff>67438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573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90315</xdr:rowOff>
    </xdr:from>
    <xdr:ext cx="534377"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569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89967</xdr:rowOff>
    </xdr:from>
    <xdr:to>
      <xdr:col>81</xdr:col>
      <xdr:colOff>101600</xdr:colOff>
      <xdr:row>93</xdr:row>
      <xdr:rowOff>20117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586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36644</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14111" y="1563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89</xdr:row>
      <xdr:rowOff>110922</xdr:rowOff>
    </xdr:from>
    <xdr:to>
      <xdr:col>76</xdr:col>
      <xdr:colOff>165100</xdr:colOff>
      <xdr:row>90</xdr:row>
      <xdr:rowOff>41072</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536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88</xdr:row>
      <xdr:rowOff>57599</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25111" y="1514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14815</xdr:rowOff>
    </xdr:from>
    <xdr:to>
      <xdr:col>72</xdr:col>
      <xdr:colOff>38100</xdr:colOff>
      <xdr:row>90</xdr:row>
      <xdr:rowOff>116415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544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88</xdr:row>
      <xdr:rowOff>132942</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36111" y="1522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92024</xdr:rowOff>
    </xdr:from>
    <xdr:to>
      <xdr:col>67</xdr:col>
      <xdr:colOff>101600</xdr:colOff>
      <xdr:row>95</xdr:row>
      <xdr:rowOff>22174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20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38701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47111" y="1598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107206</xdr:rowOff>
    </xdr:from>
    <xdr:to>
      <xdr:col>116</xdr:col>
      <xdr:colOff>62864</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50706"/>
          <a:ext cx="1269" cy="153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53883</xdr:rowOff>
    </xdr:from>
    <xdr:ext cx="469744"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2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107206</xdr:rowOff>
    </xdr:from>
    <xdr:to>
      <xdr:col>116</xdr:col>
      <xdr:colOff>152400</xdr:colOff>
      <xdr:row>30</xdr:row>
      <xdr:rowOff>107206</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5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28338</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029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5461</xdr:rowOff>
    </xdr:from>
    <xdr:to>
      <xdr:col>116</xdr:col>
      <xdr:colOff>114300</xdr:colOff>
      <xdr:row>36</xdr:row>
      <xdr:rowOff>107061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1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20483</xdr:rowOff>
    </xdr:from>
    <xdr:to>
      <xdr:col>112</xdr:col>
      <xdr:colOff>38100</xdr:colOff>
      <xdr:row>36</xdr:row>
      <xdr:rowOff>122083</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19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138610</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596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29790</xdr:rowOff>
    </xdr:from>
    <xdr:to>
      <xdr:col>107</xdr:col>
      <xdr:colOff>101600</xdr:colOff>
      <xdr:row>36</xdr:row>
      <xdr:rowOff>131390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20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147917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597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164828</xdr:rowOff>
    </xdr:from>
    <xdr:to>
      <xdr:col>102</xdr:col>
      <xdr:colOff>165100</xdr:colOff>
      <xdr:row>36</xdr:row>
      <xdr:rowOff>94978</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165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111505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594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6114</xdr:rowOff>
    </xdr:from>
    <xdr:to>
      <xdr:col>98</xdr:col>
      <xdr:colOff>38100</xdr:colOff>
      <xdr:row>37</xdr:row>
      <xdr:rowOff>107714</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34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124241</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12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159969</xdr:rowOff>
    </xdr:from>
    <xdr:to>
      <xdr:col>116</xdr:col>
      <xdr:colOff>62864</xdr:colOff>
      <xdr:row>59</xdr:row>
      <xdr:rowOff>24181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732469"/>
          <a:ext cx="1269" cy="1407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28008</xdr:rowOff>
    </xdr:from>
    <xdr:ext cx="378565"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143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24181</xdr:rowOff>
    </xdr:from>
    <xdr:to>
      <xdr:col>116</xdr:col>
      <xdr:colOff>152400</xdr:colOff>
      <xdr:row>59</xdr:row>
      <xdr:rowOff>24181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139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106646</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50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159969</xdr:rowOff>
    </xdr:from>
    <xdr:to>
      <xdr:col>116</xdr:col>
      <xdr:colOff>152400</xdr:colOff>
      <xdr:row>50</xdr:row>
      <xdr:rowOff>159969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732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24181</xdr:rowOff>
    </xdr:from>
    <xdr:to>
      <xdr:col>116</xdr:col>
      <xdr:colOff>63500</xdr:colOff>
      <xdr:row>59</xdr:row>
      <xdr:rowOff>27229</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1323300" y="10139731"/>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10583</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440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159156</xdr:rowOff>
    </xdr:from>
    <xdr:to>
      <xdr:col>116</xdr:col>
      <xdr:colOff>114300</xdr:colOff>
      <xdr:row>56</xdr:row>
      <xdr:rowOff>89306</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58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27229</xdr:rowOff>
    </xdr:from>
    <xdr:to>
      <xdr:col>111</xdr:col>
      <xdr:colOff>177800</xdr:colOff>
      <xdr:row>59</xdr:row>
      <xdr:rowOff>30811</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0434300" y="10142779"/>
          <a:ext cx="889000" cy="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83033</xdr:rowOff>
    </xdr:from>
    <xdr:to>
      <xdr:col>112</xdr:col>
      <xdr:colOff>38100</xdr:colOff>
      <xdr:row>56</xdr:row>
      <xdr:rowOff>13183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512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29710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28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30811</xdr:rowOff>
    </xdr:from>
    <xdr:to>
      <xdr:col>107</xdr:col>
      <xdr:colOff>50800</xdr:colOff>
      <xdr:row>59</xdr:row>
      <xdr:rowOff>32410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9545300" y="10146361"/>
          <a:ext cx="889000" cy="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144450</xdr:rowOff>
    </xdr:from>
    <xdr:to>
      <xdr:col>107</xdr:col>
      <xdr:colOff>101600</xdr:colOff>
      <xdr:row>56</xdr:row>
      <xdr:rowOff>74600</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57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91127</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34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32410</xdr:rowOff>
    </xdr:from>
    <xdr:to>
      <xdr:col>102</xdr:col>
      <xdr:colOff>114300</xdr:colOff>
      <xdr:row>59</xdr:row>
      <xdr:rowOff>32410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8656300" y="10147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134620</xdr:rowOff>
    </xdr:from>
    <xdr:to>
      <xdr:col>102</xdr:col>
      <xdr:colOff>165100</xdr:colOff>
      <xdr:row>56</xdr:row>
      <xdr:rowOff>64770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56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81297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33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44704</xdr:rowOff>
    </xdr:from>
    <xdr:to>
      <xdr:col>98</xdr:col>
      <xdr:colOff>38100</xdr:colOff>
      <xdr:row>56</xdr:row>
      <xdr:rowOff>146304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645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162831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421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144831</xdr:rowOff>
    </xdr:from>
    <xdr:to>
      <xdr:col>116</xdr:col>
      <xdr:colOff>114300</xdr:colOff>
      <xdr:row>59</xdr:row>
      <xdr:rowOff>74981</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1008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59758</xdr:rowOff>
    </xdr:from>
    <xdr:ext cx="378565"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100038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147879</xdr:rowOff>
    </xdr:from>
    <xdr:to>
      <xdr:col>112</xdr:col>
      <xdr:colOff>38100</xdr:colOff>
      <xdr:row>59</xdr:row>
      <xdr:rowOff>78029</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1009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69156</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34017" y="10184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151461</xdr:rowOff>
    </xdr:from>
    <xdr:to>
      <xdr:col>107</xdr:col>
      <xdr:colOff>101600</xdr:colOff>
      <xdr:row>59</xdr:row>
      <xdr:rowOff>81611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1009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72738</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5017" y="101882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153060</xdr:rowOff>
    </xdr:from>
    <xdr:to>
      <xdr:col>102</xdr:col>
      <xdr:colOff>165100</xdr:colOff>
      <xdr:row>59</xdr:row>
      <xdr:rowOff>83210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100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74337</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56017" y="1018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153060</xdr:rowOff>
    </xdr:from>
    <xdr:to>
      <xdr:col>98</xdr:col>
      <xdr:colOff>38100</xdr:colOff>
      <xdr:row>59</xdr:row>
      <xdr:rowOff>83210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100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74337</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67017" y="1018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16576</xdr:rowOff>
    </xdr:from>
    <xdr:to>
      <xdr:col>116</xdr:col>
      <xdr:colOff>62864</xdr:colOff>
      <xdr:row>78</xdr:row>
      <xdr:rowOff>153050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360976"/>
          <a:ext cx="1269" cy="1165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156877</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52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153050</xdr:rowOff>
    </xdr:from>
    <xdr:to>
      <xdr:col>116</xdr:col>
      <xdr:colOff>152400</xdr:colOff>
      <xdr:row>78</xdr:row>
      <xdr:rowOff>153050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52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134703</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213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16576</xdr:rowOff>
    </xdr:from>
    <xdr:to>
      <xdr:col>116</xdr:col>
      <xdr:colOff>152400</xdr:colOff>
      <xdr:row>72</xdr:row>
      <xdr:rowOff>16576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36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149850</xdr:rowOff>
    </xdr:from>
    <xdr:to>
      <xdr:col>116</xdr:col>
      <xdr:colOff>63500</xdr:colOff>
      <xdr:row>73</xdr:row>
      <xdr:rowOff>155977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1323300" y="12665700"/>
          <a:ext cx="838200" cy="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109161</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796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130734</xdr:rowOff>
    </xdr:from>
    <xdr:to>
      <xdr:col>116</xdr:col>
      <xdr:colOff>114300</xdr:colOff>
      <xdr:row>75</xdr:row>
      <xdr:rowOff>60884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81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149850</xdr:rowOff>
    </xdr:from>
    <xdr:to>
      <xdr:col>111</xdr:col>
      <xdr:colOff>177800</xdr:colOff>
      <xdr:row>74</xdr:row>
      <xdr:rowOff>60422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665700"/>
          <a:ext cx="889000" cy="8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43545</xdr:rowOff>
    </xdr:from>
    <xdr:to>
      <xdr:col>112</xdr:col>
      <xdr:colOff>38100</xdr:colOff>
      <xdr:row>75</xdr:row>
      <xdr:rowOff>145145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90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136273</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99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58638</xdr:rowOff>
    </xdr:from>
    <xdr:to>
      <xdr:col>107</xdr:col>
      <xdr:colOff>50800</xdr:colOff>
      <xdr:row>74</xdr:row>
      <xdr:rowOff>60422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9545300" y="12745938"/>
          <a:ext cx="889000" cy="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102388</xdr:rowOff>
    </xdr:from>
    <xdr:to>
      <xdr:col>107</xdr:col>
      <xdr:colOff>101600</xdr:colOff>
      <xdr:row>76</xdr:row>
      <xdr:rowOff>32538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9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23665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305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58638</xdr:rowOff>
    </xdr:from>
    <xdr:to>
      <xdr:col>102</xdr:col>
      <xdr:colOff>114300</xdr:colOff>
      <xdr:row>74</xdr:row>
      <xdr:rowOff>93752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8656300" y="12745938"/>
          <a:ext cx="889000" cy="3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129362</xdr:rowOff>
    </xdr:from>
    <xdr:to>
      <xdr:col>102</xdr:col>
      <xdr:colOff>165100</xdr:colOff>
      <xdr:row>76</xdr:row>
      <xdr:rowOff>59513</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9881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50640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08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134941</xdr:rowOff>
    </xdr:from>
    <xdr:to>
      <xdr:col>98</xdr:col>
      <xdr:colOff>38100</xdr:colOff>
      <xdr:row>77</xdr:row>
      <xdr:rowOff>65091</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3165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56218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25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105177</xdr:rowOff>
    </xdr:from>
    <xdr:to>
      <xdr:col>116</xdr:col>
      <xdr:colOff>114300</xdr:colOff>
      <xdr:row>74</xdr:row>
      <xdr:rowOff>35327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62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128054</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47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99050</xdr:rowOff>
    </xdr:from>
    <xdr:to>
      <xdr:col>112</xdr:col>
      <xdr:colOff>38100</xdr:colOff>
      <xdr:row>74</xdr:row>
      <xdr:rowOff>29200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61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45727</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239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9622</xdr:rowOff>
    </xdr:from>
    <xdr:to>
      <xdr:col>107</xdr:col>
      <xdr:colOff>101600</xdr:colOff>
      <xdr:row>74</xdr:row>
      <xdr:rowOff>111222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69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127749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247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7838</xdr:rowOff>
    </xdr:from>
    <xdr:to>
      <xdr:col>102</xdr:col>
      <xdr:colOff>165100</xdr:colOff>
      <xdr:row>74</xdr:row>
      <xdr:rowOff>109438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269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125965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247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42952</xdr:rowOff>
    </xdr:from>
    <xdr:to>
      <xdr:col>98</xdr:col>
      <xdr:colOff>38100</xdr:colOff>
      <xdr:row>74</xdr:row>
      <xdr:rowOff>144552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73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161079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50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・人件費については、人事院勧告を踏まえた給料表等の改定や、会計年度任用職員の勤勉手当の支給開始等により増加した。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は、低所得者支援及び定額減税補足給付金事業による給付や、障害福祉サービス費の増により前年度より増加した。類似団体平均を大きく上回っていることから、健康対策の強化や単独扶助費の検証・見直しなどにより抑制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・補助費については、令和５年度に実施したかごしま国体や子育て世帯支援臨時特別給付金支給事業の終了により減少した。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・普通建設事業費については、野里運動施設整備や湯遊ランド吾平施設整備等の大型事業の実施により増加した。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・積立金については、将来の大型事業の実施に備え、減債基金や地域振興基金に積み立てを行ったため増加した。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98,626
97,339
448.15
66,335,560
63,470,704
2,532,852
28,050,456
34,946,646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34544</xdr:rowOff>
    </xdr:from>
    <xdr:to>
      <xdr:col>24</xdr:col>
      <xdr:colOff>62865</xdr:colOff>
      <xdr:row>39</xdr:row>
      <xdr:rowOff>71882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78044"/>
          <a:ext cx="1270" cy="1580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75709</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6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71882</xdr:rowOff>
    </xdr:from>
    <xdr:to>
      <xdr:col>24</xdr:col>
      <xdr:colOff>152400</xdr:colOff>
      <xdr:row>39</xdr:row>
      <xdr:rowOff>71882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58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152671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34544</xdr:rowOff>
    </xdr:from>
    <xdr:to>
      <xdr:col>24</xdr:col>
      <xdr:colOff>152400</xdr:colOff>
      <xdr:row>30</xdr:row>
      <xdr:rowOff>34544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104648</xdr:rowOff>
    </xdr:from>
    <xdr:to>
      <xdr:col>24</xdr:col>
      <xdr:colOff>63500</xdr:colOff>
      <xdr:row>32</xdr:row>
      <xdr:rowOff>156464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591048"/>
          <a:ext cx="8382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73423</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5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94996</xdr:rowOff>
    </xdr:from>
    <xdr:to>
      <xdr:col>24</xdr:col>
      <xdr:colOff>114300</xdr:colOff>
      <xdr:row>33</xdr:row>
      <xdr:rowOff>25146</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58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156464</xdr:rowOff>
    </xdr:from>
    <xdr:to>
      <xdr:col>19</xdr:col>
      <xdr:colOff>177800</xdr:colOff>
      <xdr:row>33</xdr:row>
      <xdr:rowOff>122174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64286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24130</xdr:rowOff>
    </xdr:from>
    <xdr:to>
      <xdr:col>20</xdr:col>
      <xdr:colOff>38100</xdr:colOff>
      <xdr:row>33</xdr:row>
      <xdr:rowOff>125730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6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116857</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164084</xdr:rowOff>
    </xdr:from>
    <xdr:to>
      <xdr:col>15</xdr:col>
      <xdr:colOff>50800</xdr:colOff>
      <xdr:row>33</xdr:row>
      <xdr:rowOff>122174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650484"/>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110998</xdr:rowOff>
    </xdr:from>
    <xdr:to>
      <xdr:col>15</xdr:col>
      <xdr:colOff>101600</xdr:colOff>
      <xdr:row>34</xdr:row>
      <xdr:rowOff>41148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6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32275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107696</xdr:rowOff>
    </xdr:from>
    <xdr:to>
      <xdr:col>10</xdr:col>
      <xdr:colOff>114300</xdr:colOff>
      <xdr:row>32</xdr:row>
      <xdr:rowOff>164084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594096"/>
          <a:ext cx="8890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161290</xdr:rowOff>
    </xdr:from>
    <xdr:to>
      <xdr:col>10</xdr:col>
      <xdr:colOff>165100</xdr:colOff>
      <xdr:row>34</xdr:row>
      <xdr:rowOff>91440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81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82567</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171196</xdr:rowOff>
    </xdr:from>
    <xdr:to>
      <xdr:col>6</xdr:col>
      <xdr:colOff>38100</xdr:colOff>
      <xdr:row>33</xdr:row>
      <xdr:rowOff>101346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65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92473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5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53848</xdr:rowOff>
    </xdr:from>
    <xdr:to>
      <xdr:col>24</xdr:col>
      <xdr:colOff>114300</xdr:colOff>
      <xdr:row>32</xdr:row>
      <xdr:rowOff>155448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5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76725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105664</xdr:rowOff>
    </xdr:from>
    <xdr:to>
      <xdr:col>20</xdr:col>
      <xdr:colOff>38100</xdr:colOff>
      <xdr:row>33</xdr:row>
      <xdr:rowOff>35814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59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52341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367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71374</xdr:rowOff>
    </xdr:from>
    <xdr:to>
      <xdr:col>15</xdr:col>
      <xdr:colOff>101600</xdr:colOff>
      <xdr:row>34</xdr:row>
      <xdr:rowOff>1524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2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18051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04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113284</xdr:rowOff>
    </xdr:from>
    <xdr:to>
      <xdr:col>10</xdr:col>
      <xdr:colOff>165100</xdr:colOff>
      <xdr:row>33</xdr:row>
      <xdr:rowOff>43434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59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59961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37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56896</xdr:rowOff>
    </xdr:from>
    <xdr:to>
      <xdr:col>6</xdr:col>
      <xdr:colOff>38100</xdr:colOff>
      <xdr:row>32</xdr:row>
      <xdr:rowOff>158496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54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3573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31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68845</xdr:rowOff>
    </xdr:from>
    <xdr:to>
      <xdr:col>24</xdr:col>
      <xdr:colOff>62865</xdr:colOff>
      <xdr:row>59</xdr:row>
      <xdr:rowOff>165009</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84245"/>
          <a:ext cx="1270" cy="129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168836</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8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165009</xdr:rowOff>
    </xdr:from>
    <xdr:to>
      <xdr:col>24</xdr:col>
      <xdr:colOff>152400</xdr:colOff>
      <xdr:row>59</xdr:row>
      <xdr:rowOff>165009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15522</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59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68845</xdr:rowOff>
    </xdr:from>
    <xdr:to>
      <xdr:col>24</xdr:col>
      <xdr:colOff>152400</xdr:colOff>
      <xdr:row>52</xdr:row>
      <xdr:rowOff>68845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84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4924</xdr:rowOff>
    </xdr:from>
    <xdr:to>
      <xdr:col>24</xdr:col>
      <xdr:colOff>63500</xdr:colOff>
      <xdr:row>55</xdr:row>
      <xdr:rowOff>162386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434674"/>
          <a:ext cx="838200" cy="15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8631</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81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30204</xdr:rowOff>
    </xdr:from>
    <xdr:to>
      <xdr:col>24</xdr:col>
      <xdr:colOff>114300</xdr:colOff>
      <xdr:row>57</xdr:row>
      <xdr:rowOff>131804</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0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138699</xdr:rowOff>
    </xdr:from>
    <xdr:to>
      <xdr:col>19</xdr:col>
      <xdr:colOff>177800</xdr:colOff>
      <xdr:row>55</xdr:row>
      <xdr:rowOff>162386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225549"/>
          <a:ext cx="889000" cy="366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123353</xdr:rowOff>
    </xdr:from>
    <xdr:to>
      <xdr:col>20</xdr:col>
      <xdr:colOff>38100</xdr:colOff>
      <xdr:row>58</xdr:row>
      <xdr:rowOff>53503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96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44630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98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138699</xdr:rowOff>
    </xdr:from>
    <xdr:to>
      <xdr:col>15</xdr:col>
      <xdr:colOff>50800</xdr:colOff>
      <xdr:row>54</xdr:row>
      <xdr:rowOff>161123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225549"/>
          <a:ext cx="889000" cy="19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3186</xdr:rowOff>
    </xdr:from>
    <xdr:to>
      <xdr:col>15</xdr:col>
      <xdr:colOff>101600</xdr:colOff>
      <xdr:row>57</xdr:row>
      <xdr:rowOff>104786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775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95913</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868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3171</xdr:rowOff>
    </xdr:from>
    <xdr:to>
      <xdr:col>10</xdr:col>
      <xdr:colOff>114300</xdr:colOff>
      <xdr:row>54</xdr:row>
      <xdr:rowOff>161123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47121"/>
          <a:ext cx="889000" cy="67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83152</xdr:rowOff>
    </xdr:from>
    <xdr:to>
      <xdr:col>10</xdr:col>
      <xdr:colOff>165100</xdr:colOff>
      <xdr:row>58</xdr:row>
      <xdr:rowOff>13302</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5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4429</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94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105860</xdr:rowOff>
    </xdr:from>
    <xdr:to>
      <xdr:col>6</xdr:col>
      <xdr:colOff>38100</xdr:colOff>
      <xdr:row>53</xdr:row>
      <xdr:rowOff>36010</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02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27137</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113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125574</xdr:rowOff>
    </xdr:from>
    <xdr:to>
      <xdr:col>24</xdr:col>
      <xdr:colOff>114300</xdr:colOff>
      <xdr:row>55</xdr:row>
      <xdr:rowOff>55724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38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148451</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235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111586</xdr:rowOff>
    </xdr:from>
    <xdr:to>
      <xdr:col>20</xdr:col>
      <xdr:colOff>38100</xdr:colOff>
      <xdr:row>56</xdr:row>
      <xdr:rowOff>41736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54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58263</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31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87899</xdr:rowOff>
    </xdr:from>
    <xdr:to>
      <xdr:col>15</xdr:col>
      <xdr:colOff>101600</xdr:colOff>
      <xdr:row>54</xdr:row>
      <xdr:rowOff>18049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17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34576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8949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110323</xdr:rowOff>
    </xdr:from>
    <xdr:to>
      <xdr:col>10</xdr:col>
      <xdr:colOff>165100</xdr:colOff>
      <xdr:row>55</xdr:row>
      <xdr:rowOff>40473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36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57000</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143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123821</xdr:rowOff>
    </xdr:from>
    <xdr:to>
      <xdr:col>6</xdr:col>
      <xdr:colOff>38100</xdr:colOff>
      <xdr:row>51</xdr:row>
      <xdr:rowOff>53971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9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70498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47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66243</xdr:rowOff>
    </xdr:from>
    <xdr:to>
      <xdr:col>24</xdr:col>
      <xdr:colOff>62865</xdr:colOff>
      <xdr:row>79</xdr:row>
      <xdr:rowOff>116497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239193"/>
          <a:ext cx="1270" cy="1421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120324</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664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116497</xdr:rowOff>
    </xdr:from>
    <xdr:to>
      <xdr:col>24</xdr:col>
      <xdr:colOff>152400</xdr:colOff>
      <xdr:row>79</xdr:row>
      <xdr:rowOff>116497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661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12920</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14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66243</xdr:rowOff>
    </xdr:from>
    <xdr:to>
      <xdr:col>24</xdr:col>
      <xdr:colOff>152400</xdr:colOff>
      <xdr:row>71</xdr:row>
      <xdr:rowOff>66243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239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66243</xdr:rowOff>
    </xdr:from>
    <xdr:to>
      <xdr:col>24</xdr:col>
      <xdr:colOff>63500</xdr:colOff>
      <xdr:row>72</xdr:row>
      <xdr:rowOff>40087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239193"/>
          <a:ext cx="838200" cy="145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46315</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50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67888</xdr:rowOff>
    </xdr:from>
    <xdr:to>
      <xdr:col>24</xdr:col>
      <xdr:colOff>114300</xdr:colOff>
      <xdr:row>75</xdr:row>
      <xdr:rowOff>169487</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9266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40087</xdr:rowOff>
    </xdr:from>
    <xdr:to>
      <xdr:col>19</xdr:col>
      <xdr:colOff>177800</xdr:colOff>
      <xdr:row>74</xdr:row>
      <xdr:rowOff>143529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384487"/>
          <a:ext cx="889000" cy="446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98044</xdr:rowOff>
    </xdr:from>
    <xdr:to>
      <xdr:col>20</xdr:col>
      <xdr:colOff>38100</xdr:colOff>
      <xdr:row>77</xdr:row>
      <xdr:rowOff>28194</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19321</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0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27495</xdr:rowOff>
    </xdr:from>
    <xdr:to>
      <xdr:col>15</xdr:col>
      <xdr:colOff>50800</xdr:colOff>
      <xdr:row>74</xdr:row>
      <xdr:rowOff>143529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543345"/>
          <a:ext cx="889000" cy="287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135286</xdr:rowOff>
    </xdr:from>
    <xdr:to>
      <xdr:col>15</xdr:col>
      <xdr:colOff>101600</xdr:colOff>
      <xdr:row>78</xdr:row>
      <xdr:rowOff>65436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33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56563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429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27495</xdr:rowOff>
    </xdr:from>
    <xdr:to>
      <xdr:col>10</xdr:col>
      <xdr:colOff>114300</xdr:colOff>
      <xdr:row>76</xdr:row>
      <xdr:rowOff>117411</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543345"/>
          <a:ext cx="889000" cy="604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110692</xdr:rowOff>
    </xdr:from>
    <xdr:to>
      <xdr:col>10</xdr:col>
      <xdr:colOff>165100</xdr:colOff>
      <xdr:row>77</xdr:row>
      <xdr:rowOff>40842</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4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31969</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33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152394</xdr:rowOff>
    </xdr:from>
    <xdr:to>
      <xdr:col>6</xdr:col>
      <xdr:colOff>38100</xdr:colOff>
      <xdr:row>78</xdr:row>
      <xdr:rowOff>82544</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5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73671</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15443</xdr:rowOff>
    </xdr:from>
    <xdr:to>
      <xdr:col>24</xdr:col>
      <xdr:colOff>114300</xdr:colOff>
      <xdr:row>71</xdr:row>
      <xdr:rowOff>117043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18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139920</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141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160737</xdr:rowOff>
    </xdr:from>
    <xdr:to>
      <xdr:col>20</xdr:col>
      <xdr:colOff>38100</xdr:colOff>
      <xdr:row>72</xdr:row>
      <xdr:rowOff>90887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33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107414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10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92729</xdr:rowOff>
    </xdr:from>
    <xdr:to>
      <xdr:col>15</xdr:col>
      <xdr:colOff>101600</xdr:colOff>
      <xdr:row>75</xdr:row>
      <xdr:rowOff>22879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78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39406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55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148145</xdr:rowOff>
    </xdr:from>
    <xdr:to>
      <xdr:col>10</xdr:col>
      <xdr:colOff>165100</xdr:colOff>
      <xdr:row>73</xdr:row>
      <xdr:rowOff>78295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4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94822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267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66611</xdr:rowOff>
    </xdr:from>
    <xdr:to>
      <xdr:col>6</xdr:col>
      <xdr:colOff>38100</xdr:colOff>
      <xdr:row>76</xdr:row>
      <xdr:rowOff>168211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09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13288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872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6263</xdr:rowOff>
    </xdr:from>
    <xdr:to>
      <xdr:col>24</xdr:col>
      <xdr:colOff>62865</xdr:colOff>
      <xdr:row>98</xdr:row>
      <xdr:rowOff>55510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608213"/>
          <a:ext cx="1270" cy="1249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59337</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6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55510</xdr:rowOff>
    </xdr:from>
    <xdr:to>
      <xdr:col>24</xdr:col>
      <xdr:colOff>152400</xdr:colOff>
      <xdr:row>98</xdr:row>
      <xdr:rowOff>55510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57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124390</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6263</xdr:rowOff>
    </xdr:from>
    <xdr:to>
      <xdr:col>24</xdr:col>
      <xdr:colOff>152400</xdr:colOff>
      <xdr:row>91</xdr:row>
      <xdr:rowOff>6263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60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88821</xdr:rowOff>
    </xdr:from>
    <xdr:to>
      <xdr:col>24</xdr:col>
      <xdr:colOff>63500</xdr:colOff>
      <xdr:row>96</xdr:row>
      <xdr:rowOff>131471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548021"/>
          <a:ext cx="838200" cy="4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19880</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5964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168453</xdr:rowOff>
    </xdr:from>
    <xdr:to>
      <xdr:col>24</xdr:col>
      <xdr:colOff>114300</xdr:colOff>
      <xdr:row>94</xdr:row>
      <xdr:rowOff>98603</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11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48326</xdr:rowOff>
    </xdr:from>
    <xdr:to>
      <xdr:col>19</xdr:col>
      <xdr:colOff>177800</xdr:colOff>
      <xdr:row>96</xdr:row>
      <xdr:rowOff>131471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507526"/>
          <a:ext cx="889000" cy="8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76000</xdr:rowOff>
    </xdr:from>
    <xdr:to>
      <xdr:col>20</xdr:col>
      <xdr:colOff>38100</xdr:colOff>
      <xdr:row>95</xdr:row>
      <xdr:rowOff>6150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1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22677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596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48326</xdr:rowOff>
    </xdr:from>
    <xdr:to>
      <xdr:col>15</xdr:col>
      <xdr:colOff>50800</xdr:colOff>
      <xdr:row>96</xdr:row>
      <xdr:rowOff>50056</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507526"/>
          <a:ext cx="889000" cy="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161040</xdr:rowOff>
    </xdr:from>
    <xdr:to>
      <xdr:col>15</xdr:col>
      <xdr:colOff>101600</xdr:colOff>
      <xdr:row>94</xdr:row>
      <xdr:rowOff>91190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1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107717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588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50056</xdr:rowOff>
    </xdr:from>
    <xdr:to>
      <xdr:col>10</xdr:col>
      <xdr:colOff>114300</xdr:colOff>
      <xdr:row>97</xdr:row>
      <xdr:rowOff>74876</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509256"/>
          <a:ext cx="889000" cy="196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160355</xdr:rowOff>
    </xdr:from>
    <xdr:to>
      <xdr:col>10</xdr:col>
      <xdr:colOff>165100</xdr:colOff>
      <xdr:row>94</xdr:row>
      <xdr:rowOff>90505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10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107032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588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20907</xdr:rowOff>
    </xdr:from>
    <xdr:to>
      <xdr:col>6</xdr:col>
      <xdr:colOff>38100</xdr:colOff>
      <xdr:row>95</xdr:row>
      <xdr:rowOff>122507</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30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139034</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08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38021</xdr:rowOff>
    </xdr:from>
    <xdr:to>
      <xdr:col>24</xdr:col>
      <xdr:colOff>114300</xdr:colOff>
      <xdr:row>96</xdr:row>
      <xdr:rowOff>139621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49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16448</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475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80671</xdr:rowOff>
    </xdr:from>
    <xdr:to>
      <xdr:col>20</xdr:col>
      <xdr:colOff>38100</xdr:colOff>
      <xdr:row>97</xdr:row>
      <xdr:rowOff>10821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5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1948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63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168976</xdr:rowOff>
    </xdr:from>
    <xdr:to>
      <xdr:col>15</xdr:col>
      <xdr:colOff>101600</xdr:colOff>
      <xdr:row>96</xdr:row>
      <xdr:rowOff>99126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45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90253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54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170706</xdr:rowOff>
    </xdr:from>
    <xdr:to>
      <xdr:col>10</xdr:col>
      <xdr:colOff>165100</xdr:colOff>
      <xdr:row>96</xdr:row>
      <xdr:rowOff>100856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45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91983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55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24076</xdr:rowOff>
    </xdr:from>
    <xdr:to>
      <xdr:col>6</xdr:col>
      <xdr:colOff>38100</xdr:colOff>
      <xdr:row>97</xdr:row>
      <xdr:rowOff>125676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65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116803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47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148844</xdr:rowOff>
    </xdr:from>
    <xdr:to>
      <xdr:col>54</xdr:col>
      <xdr:colOff>189865</xdr:colOff>
      <xdr:row>39</xdr:row>
      <xdr:rowOff>44259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20894"/>
          <a:ext cx="1270" cy="160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48086</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734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44259</xdr:rowOff>
    </xdr:from>
    <xdr:to>
      <xdr:col>55</xdr:col>
      <xdr:colOff>88900</xdr:colOff>
      <xdr:row>39</xdr:row>
      <xdr:rowOff>44259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73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95521</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89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148844</xdr:rowOff>
    </xdr:from>
    <xdr:to>
      <xdr:col>55</xdr:col>
      <xdr:colOff>88900</xdr:colOff>
      <xdr:row>29</xdr:row>
      <xdr:rowOff>148844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2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85979</xdr:rowOff>
    </xdr:from>
    <xdr:to>
      <xdr:col>55</xdr:col>
      <xdr:colOff>0</xdr:colOff>
      <xdr:row>38</xdr:row>
      <xdr:rowOff>103695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601079"/>
          <a:ext cx="8382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83393</xdr:rowOff>
    </xdr:from>
    <xdr:ext cx="469744"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25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60516</xdr:rowOff>
    </xdr:from>
    <xdr:to>
      <xdr:col>55</xdr:col>
      <xdr:colOff>50800</xdr:colOff>
      <xdr:row>37</xdr:row>
      <xdr:rowOff>162116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0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85979</xdr:rowOff>
    </xdr:from>
    <xdr:to>
      <xdr:col>50</xdr:col>
      <xdr:colOff>114300</xdr:colOff>
      <xdr:row>38</xdr:row>
      <xdr:rowOff>86551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8750300" y="6601079"/>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63754</xdr:rowOff>
    </xdr:from>
    <xdr:to>
      <xdr:col>50</xdr:col>
      <xdr:colOff>165100</xdr:colOff>
      <xdr:row>37</xdr:row>
      <xdr:rowOff>165354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0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10431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04428" y="6182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86551</xdr:rowOff>
    </xdr:from>
    <xdr:to>
      <xdr:col>45</xdr:col>
      <xdr:colOff>177800</xdr:colOff>
      <xdr:row>38</xdr:row>
      <xdr:rowOff>106744</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601651"/>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42228</xdr:rowOff>
    </xdr:from>
    <xdr:to>
      <xdr:col>46</xdr:col>
      <xdr:colOff>38100</xdr:colOff>
      <xdr:row>37</xdr:row>
      <xdr:rowOff>143828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3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160355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15428" y="61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106744</xdr:rowOff>
    </xdr:from>
    <xdr:to>
      <xdr:col>41</xdr:col>
      <xdr:colOff>50800</xdr:colOff>
      <xdr:row>38</xdr:row>
      <xdr:rowOff>111125</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flipV="1">
          <a:off x="6972300" y="6621844"/>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44514</xdr:rowOff>
    </xdr:from>
    <xdr:to>
      <xdr:col>41</xdr:col>
      <xdr:colOff>101600</xdr:colOff>
      <xdr:row>37</xdr:row>
      <xdr:rowOff>146114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38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162641</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26428" y="616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74803</xdr:rowOff>
    </xdr:from>
    <xdr:to>
      <xdr:col>36</xdr:col>
      <xdr:colOff>165100</xdr:colOff>
      <xdr:row>38</xdr:row>
      <xdr:rowOff>4953</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1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21480</xdr:rowOff>
    </xdr:from>
    <xdr:ext cx="469744"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37428" y="6193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52895</xdr:rowOff>
    </xdr:from>
    <xdr:to>
      <xdr:col>55</xdr:col>
      <xdr:colOff>50800</xdr:colOff>
      <xdr:row>38</xdr:row>
      <xdr:rowOff>154495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5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139272</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4829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35179</xdr:rowOff>
    </xdr:from>
    <xdr:to>
      <xdr:col>50</xdr:col>
      <xdr:colOff>165100</xdr:colOff>
      <xdr:row>38</xdr:row>
      <xdr:rowOff>136779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55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127906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643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35751</xdr:rowOff>
    </xdr:from>
    <xdr:to>
      <xdr:col>46</xdr:col>
      <xdr:colOff>38100</xdr:colOff>
      <xdr:row>38</xdr:row>
      <xdr:rowOff>137351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55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128478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643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55944</xdr:rowOff>
    </xdr:from>
    <xdr:to>
      <xdr:col>41</xdr:col>
      <xdr:colOff>101600</xdr:colOff>
      <xdr:row>38</xdr:row>
      <xdr:rowOff>157544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57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148671</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66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60325</xdr:rowOff>
    </xdr:from>
    <xdr:to>
      <xdr:col>36</xdr:col>
      <xdr:colOff>165100</xdr:colOff>
      <xdr:row>38</xdr:row>
      <xdr:rowOff>161925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153052</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668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149606</xdr:rowOff>
    </xdr:from>
    <xdr:to>
      <xdr:col>54</xdr:col>
      <xdr:colOff>189865</xdr:colOff>
      <xdr:row>58</xdr:row>
      <xdr:rowOff>56909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893556"/>
          <a:ext cx="1270" cy="1107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60736</xdr:rowOff>
    </xdr:from>
    <xdr:ext cx="469744"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00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56909</xdr:rowOff>
    </xdr:from>
    <xdr:to>
      <xdr:col>55</xdr:col>
      <xdr:colOff>88900</xdr:colOff>
      <xdr:row>58</xdr:row>
      <xdr:rowOff>56909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001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96283</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66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149606</xdr:rowOff>
    </xdr:from>
    <xdr:to>
      <xdr:col>55</xdr:col>
      <xdr:colOff>88900</xdr:colOff>
      <xdr:row>51</xdr:row>
      <xdr:rowOff>149606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893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32086</xdr:rowOff>
    </xdr:from>
    <xdr:to>
      <xdr:col>55</xdr:col>
      <xdr:colOff>0</xdr:colOff>
      <xdr:row>56</xdr:row>
      <xdr:rowOff>71996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9633286"/>
          <a:ext cx="838200" cy="3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148010</xdr:rowOff>
    </xdr:from>
    <xdr:ext cx="534377"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406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125133</xdr:rowOff>
    </xdr:from>
    <xdr:to>
      <xdr:col>55</xdr:col>
      <xdr:colOff>50800</xdr:colOff>
      <xdr:row>56</xdr:row>
      <xdr:rowOff>55283</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5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101447</xdr:rowOff>
    </xdr:from>
    <xdr:to>
      <xdr:col>50</xdr:col>
      <xdr:colOff>114300</xdr:colOff>
      <xdr:row>56</xdr:row>
      <xdr:rowOff>32086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9531197"/>
          <a:ext cx="889000" cy="102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142640</xdr:rowOff>
    </xdr:from>
    <xdr:to>
      <xdr:col>50</xdr:col>
      <xdr:colOff>165100</xdr:colOff>
      <xdr:row>56</xdr:row>
      <xdr:rowOff>72790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57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89317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372111" y="934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101447</xdr:rowOff>
    </xdr:from>
    <xdr:to>
      <xdr:col>45</xdr:col>
      <xdr:colOff>177800</xdr:colOff>
      <xdr:row>56</xdr:row>
      <xdr:rowOff>23343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531197"/>
          <a:ext cx="889000" cy="93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151670</xdr:rowOff>
    </xdr:from>
    <xdr:to>
      <xdr:col>46</xdr:col>
      <xdr:colOff>38100</xdr:colOff>
      <xdr:row>56</xdr:row>
      <xdr:rowOff>81820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5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72947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483111" y="967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138919</xdr:rowOff>
    </xdr:from>
    <xdr:to>
      <xdr:col>41</xdr:col>
      <xdr:colOff>50800</xdr:colOff>
      <xdr:row>56</xdr:row>
      <xdr:rowOff>23343</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9397219"/>
          <a:ext cx="889000" cy="22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27159</xdr:rowOff>
    </xdr:from>
    <xdr:to>
      <xdr:col>41</xdr:col>
      <xdr:colOff>101600</xdr:colOff>
      <xdr:row>56</xdr:row>
      <xdr:rowOff>128759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62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119886</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594111" y="972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166624</xdr:rowOff>
    </xdr:from>
    <xdr:to>
      <xdr:col>36</xdr:col>
      <xdr:colOff>165100</xdr:colOff>
      <xdr:row>57</xdr:row>
      <xdr:rowOff>96774</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76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87901</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5111" y="98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21196</xdr:rowOff>
    </xdr:from>
    <xdr:to>
      <xdr:col>55</xdr:col>
      <xdr:colOff>50800</xdr:colOff>
      <xdr:row>56</xdr:row>
      <xdr:rowOff>122796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62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171073</xdr:rowOff>
    </xdr:from>
    <xdr:ext cx="534377"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60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152736</xdr:rowOff>
    </xdr:from>
    <xdr:to>
      <xdr:col>50</xdr:col>
      <xdr:colOff>165100</xdr:colOff>
      <xdr:row>56</xdr:row>
      <xdr:rowOff>82886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58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74013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372111" y="967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50647</xdr:rowOff>
    </xdr:from>
    <xdr:to>
      <xdr:col>46</xdr:col>
      <xdr:colOff>38100</xdr:colOff>
      <xdr:row>55</xdr:row>
      <xdr:rowOff>152247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48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168774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483111" y="925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143993</xdr:rowOff>
    </xdr:from>
    <xdr:to>
      <xdr:col>41</xdr:col>
      <xdr:colOff>101600</xdr:colOff>
      <xdr:row>56</xdr:row>
      <xdr:rowOff>74143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57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90670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594111" y="934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88119</xdr:rowOff>
    </xdr:from>
    <xdr:to>
      <xdr:col>36</xdr:col>
      <xdr:colOff>165100</xdr:colOff>
      <xdr:row>55</xdr:row>
      <xdr:rowOff>18269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34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34796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05111" y="9121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70853</xdr:rowOff>
    </xdr:from>
    <xdr:to>
      <xdr:col>54</xdr:col>
      <xdr:colOff>189865</xdr:colOff>
      <xdr:row>78</xdr:row>
      <xdr:rowOff>71425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072353"/>
          <a:ext cx="1270" cy="1372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75252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4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71425</xdr:rowOff>
    </xdr:from>
    <xdr:to>
      <xdr:col>55</xdr:col>
      <xdr:colOff>88900</xdr:colOff>
      <xdr:row>78</xdr:row>
      <xdr:rowOff>71425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4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17530</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84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39,807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70853</xdr:rowOff>
    </xdr:from>
    <xdr:to>
      <xdr:col>55</xdr:col>
      <xdr:colOff>88900</xdr:colOff>
      <xdr:row>70</xdr:row>
      <xdr:rowOff>70853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072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165494</xdr:rowOff>
    </xdr:from>
    <xdr:to>
      <xdr:col>55</xdr:col>
      <xdr:colOff>0</xdr:colOff>
      <xdr:row>77</xdr:row>
      <xdr:rowOff>87161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024244"/>
          <a:ext cx="838200" cy="264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88269</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60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65392</xdr:rowOff>
    </xdr:from>
    <xdr:to>
      <xdr:col>55</xdr:col>
      <xdr:colOff>50800</xdr:colOff>
      <xdr:row>74</xdr:row>
      <xdr:rowOff>166992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2752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165494</xdr:rowOff>
    </xdr:from>
    <xdr:to>
      <xdr:col>50</xdr:col>
      <xdr:colOff>114300</xdr:colOff>
      <xdr:row>76</xdr:row>
      <xdr:rowOff>44450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024244"/>
          <a:ext cx="889000" cy="5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133706</xdr:rowOff>
    </xdr:from>
    <xdr:to>
      <xdr:col>50</xdr:col>
      <xdr:colOff>165100</xdr:colOff>
      <xdr:row>74</xdr:row>
      <xdr:rowOff>63856</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264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80383</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42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147320</xdr:rowOff>
    </xdr:from>
    <xdr:to>
      <xdr:col>45</xdr:col>
      <xdr:colOff>177800</xdr:colOff>
      <xdr:row>76</xdr:row>
      <xdr:rowOff>44450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0060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156794</xdr:rowOff>
    </xdr:from>
    <xdr:to>
      <xdr:col>46</xdr:col>
      <xdr:colOff>38100</xdr:colOff>
      <xdr:row>74</xdr:row>
      <xdr:rowOff>86944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267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103471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44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125413</xdr:rowOff>
    </xdr:from>
    <xdr:to>
      <xdr:col>41</xdr:col>
      <xdr:colOff>50800</xdr:colOff>
      <xdr:row>75</xdr:row>
      <xdr:rowOff>147320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2984163"/>
          <a:ext cx="889000" cy="2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63144</xdr:rowOff>
    </xdr:from>
    <xdr:to>
      <xdr:col>41</xdr:col>
      <xdr:colOff>101600</xdr:colOff>
      <xdr:row>74</xdr:row>
      <xdr:rowOff>164744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7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9821</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52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98158</xdr:rowOff>
    </xdr:from>
    <xdr:to>
      <xdr:col>36</xdr:col>
      <xdr:colOff>165100</xdr:colOff>
      <xdr:row>74</xdr:row>
      <xdr:rowOff>28308</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261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44835</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38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36361</xdr:rowOff>
    </xdr:from>
    <xdr:to>
      <xdr:col>55</xdr:col>
      <xdr:colOff>50800</xdr:colOff>
      <xdr:row>77</xdr:row>
      <xdr:rowOff>137961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3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14788</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21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114694</xdr:rowOff>
    </xdr:from>
    <xdr:to>
      <xdr:col>50</xdr:col>
      <xdr:colOff>165100</xdr:colOff>
      <xdr:row>76</xdr:row>
      <xdr:rowOff>44844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9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35971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6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165100</xdr:rowOff>
    </xdr:from>
    <xdr:to>
      <xdr:col>46</xdr:col>
      <xdr:colOff>38100</xdr:colOff>
      <xdr:row>76</xdr:row>
      <xdr:rowOff>95250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02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86377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11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96520</xdr:rowOff>
    </xdr:from>
    <xdr:to>
      <xdr:col>41</xdr:col>
      <xdr:colOff>101600</xdr:colOff>
      <xdr:row>76</xdr:row>
      <xdr:rowOff>26670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95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17797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4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74613</xdr:rowOff>
    </xdr:from>
    <xdr:to>
      <xdr:col>36</xdr:col>
      <xdr:colOff>165100</xdr:colOff>
      <xdr:row>76</xdr:row>
      <xdr:rowOff>4763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93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167340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26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44652</xdr:rowOff>
    </xdr:from>
    <xdr:to>
      <xdr:col>54</xdr:col>
      <xdr:colOff>189865</xdr:colOff>
      <xdr:row>98</xdr:row>
      <xdr:rowOff>151523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10475595" y="15646602"/>
          <a:ext cx="1270" cy="1307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155350</xdr:rowOff>
    </xdr:from>
    <xdr:ext cx="534377" cy="25904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10528300" y="1695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151523</xdr:rowOff>
    </xdr:from>
    <xdr:to>
      <xdr:col>55</xdr:col>
      <xdr:colOff>88900</xdr:colOff>
      <xdr:row>98</xdr:row>
      <xdr:rowOff>151523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95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162779</xdr:rowOff>
    </xdr:from>
    <xdr:ext cx="599010" cy="25904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10528300" y="1542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107,321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44652</xdr:rowOff>
    </xdr:from>
    <xdr:to>
      <xdr:col>55</xdr:col>
      <xdr:colOff>88900</xdr:colOff>
      <xdr:row>91</xdr:row>
      <xdr:rowOff>44652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564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81620</xdr:rowOff>
    </xdr:from>
    <xdr:to>
      <xdr:col>55</xdr:col>
      <xdr:colOff>0</xdr:colOff>
      <xdr:row>97</xdr:row>
      <xdr:rowOff>98813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9639300" y="16712270"/>
          <a:ext cx="838200" cy="1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57893</xdr:rowOff>
    </xdr:from>
    <xdr:ext cx="534377" cy="259045"/>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10528300" y="16345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35016</xdr:rowOff>
    </xdr:from>
    <xdr:to>
      <xdr:col>55</xdr:col>
      <xdr:colOff>50800</xdr:colOff>
      <xdr:row>96</xdr:row>
      <xdr:rowOff>136616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10426700" y="1649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98813</xdr:rowOff>
    </xdr:from>
    <xdr:to>
      <xdr:col>50</xdr:col>
      <xdr:colOff>114300</xdr:colOff>
      <xdr:row>98</xdr:row>
      <xdr:rowOff>88689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8750300" y="16729463"/>
          <a:ext cx="889000" cy="16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124154</xdr:rowOff>
    </xdr:from>
    <xdr:to>
      <xdr:col>50</xdr:col>
      <xdr:colOff>165100</xdr:colOff>
      <xdr:row>97</xdr:row>
      <xdr:rowOff>54304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9588500" y="16583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70831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372111" y="1635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88689</xdr:rowOff>
    </xdr:from>
    <xdr:to>
      <xdr:col>45</xdr:col>
      <xdr:colOff>177800</xdr:colOff>
      <xdr:row>98</xdr:row>
      <xdr:rowOff>98813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7861300" y="16890789"/>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74482</xdr:rowOff>
    </xdr:from>
    <xdr:to>
      <xdr:col>46</xdr:col>
      <xdr:colOff>38100</xdr:colOff>
      <xdr:row>97</xdr:row>
      <xdr:rowOff>4632</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8699500" y="165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21159</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483111" y="1630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98813</xdr:rowOff>
    </xdr:from>
    <xdr:to>
      <xdr:col>41</xdr:col>
      <xdr:colOff>50800</xdr:colOff>
      <xdr:row>98</xdr:row>
      <xdr:rowOff>136646</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flipV="1">
          <a:off x="6972300" y="16900913"/>
          <a:ext cx="889000" cy="3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82107</xdr:rowOff>
    </xdr:from>
    <xdr:to>
      <xdr:col>41</xdr:col>
      <xdr:colOff>101600</xdr:colOff>
      <xdr:row>97</xdr:row>
      <xdr:rowOff>12257</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7810500" y="1654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28784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94111" y="1631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118390</xdr:rowOff>
    </xdr:from>
    <xdr:to>
      <xdr:col>36</xdr:col>
      <xdr:colOff>165100</xdr:colOff>
      <xdr:row>97</xdr:row>
      <xdr:rowOff>48540</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921500" y="165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65067</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05111" y="1635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30820</xdr:rowOff>
    </xdr:from>
    <xdr:to>
      <xdr:col>55</xdr:col>
      <xdr:colOff>50800</xdr:colOff>
      <xdr:row>97</xdr:row>
      <xdr:rowOff>132420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10426700" y="1666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9247</xdr:rowOff>
    </xdr:from>
    <xdr:ext cx="534377" cy="259045"/>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10528300" y="1663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48013</xdr:rowOff>
    </xdr:from>
    <xdr:to>
      <xdr:col>50</xdr:col>
      <xdr:colOff>165100</xdr:colOff>
      <xdr:row>97</xdr:row>
      <xdr:rowOff>149613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9588500" y="16678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140740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9372111" y="1677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37889</xdr:rowOff>
    </xdr:from>
    <xdr:to>
      <xdr:col>46</xdr:col>
      <xdr:colOff>38100</xdr:colOff>
      <xdr:row>98</xdr:row>
      <xdr:rowOff>139489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8699500" y="1683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130616</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8483111" y="16932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48013</xdr:rowOff>
    </xdr:from>
    <xdr:to>
      <xdr:col>41</xdr:col>
      <xdr:colOff>101600</xdr:colOff>
      <xdr:row>98</xdr:row>
      <xdr:rowOff>149613</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7810500" y="1685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140740</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7594111" y="1694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85846</xdr:rowOff>
    </xdr:from>
    <xdr:to>
      <xdr:col>36</xdr:col>
      <xdr:colOff>165100</xdr:colOff>
      <xdr:row>99</xdr:row>
      <xdr:rowOff>15996</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921500" y="1688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7123</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6705111" y="16980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a16="http://schemas.microsoft.com/office/drawing/2014/main" id="{00000000-0008-0000-07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39225</xdr:rowOff>
    </xdr:from>
    <xdr:to>
      <xdr:col>85</xdr:col>
      <xdr:colOff>126364</xdr:colOff>
      <xdr:row>38</xdr:row>
      <xdr:rowOff>145143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6317595" y="5354175"/>
          <a:ext cx="1269" cy="1306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148970</xdr:rowOff>
    </xdr:from>
    <xdr:ext cx="534377" cy="259045"/>
    <xdr:sp macro="" textlink="">
      <xdr:nvSpPr>
        <xdr:cNvPr id="524" name="消防費最小値テキスト">
          <a:extLst>
            <a:ext uri="{FF2B5EF4-FFF2-40B4-BE49-F238E27FC236}">
              <a16:creationId xmlns:a16="http://schemas.microsoft.com/office/drawing/2014/main" id="{00000000-0008-0000-0700-00000C020000}"/>
            </a:ext>
          </a:extLst>
        </xdr:cNvPr>
        <xdr:cNvSpPr txBox="1"/>
      </xdr:nvSpPr>
      <xdr:spPr>
        <a:xfrm>
          <a:off x="16370300" y="666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145143</xdr:rowOff>
    </xdr:from>
    <xdr:to>
      <xdr:col>86</xdr:col>
      <xdr:colOff>25400</xdr:colOff>
      <xdr:row>38</xdr:row>
      <xdr:rowOff>145143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6660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157352</xdr:rowOff>
    </xdr:from>
    <xdr:ext cx="534377" cy="259045"/>
    <xdr:sp macro="" textlink="">
      <xdr:nvSpPr>
        <xdr:cNvPr id="526" name="消防費最大値テキスト">
          <a:extLst>
            <a:ext uri="{FF2B5EF4-FFF2-40B4-BE49-F238E27FC236}">
              <a16:creationId xmlns:a16="http://schemas.microsoft.com/office/drawing/2014/main" id="{00000000-0008-0000-0700-00000E020000}"/>
            </a:ext>
          </a:extLst>
        </xdr:cNvPr>
        <xdr:cNvSpPr txBox="1"/>
      </xdr:nvSpPr>
      <xdr:spPr>
        <a:xfrm>
          <a:off x="16370300" y="512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39225</xdr:rowOff>
    </xdr:from>
    <xdr:to>
      <xdr:col>86</xdr:col>
      <xdr:colOff>25400</xdr:colOff>
      <xdr:row>31</xdr:row>
      <xdr:rowOff>39225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535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77869</xdr:rowOff>
    </xdr:from>
    <xdr:to>
      <xdr:col>85</xdr:col>
      <xdr:colOff>127000</xdr:colOff>
      <xdr:row>38</xdr:row>
      <xdr:rowOff>145143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5481300" y="6592969"/>
          <a:ext cx="838200" cy="6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48313</xdr:rowOff>
    </xdr:from>
    <xdr:ext cx="534377" cy="259045"/>
    <xdr:sp macro="" textlink="">
      <xdr:nvSpPr>
        <xdr:cNvPr id="529" name="消防費平均値テキスト">
          <a:extLst>
            <a:ext uri="{FF2B5EF4-FFF2-40B4-BE49-F238E27FC236}">
              <a16:creationId xmlns:a16="http://schemas.microsoft.com/office/drawing/2014/main" id="{00000000-0008-0000-0700-000011020000}"/>
            </a:ext>
          </a:extLst>
        </xdr:cNvPr>
        <xdr:cNvSpPr txBox="1"/>
      </xdr:nvSpPr>
      <xdr:spPr>
        <a:xfrm>
          <a:off x="16370300" y="5706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25436</xdr:rowOff>
    </xdr:from>
    <xdr:to>
      <xdr:col>85</xdr:col>
      <xdr:colOff>177800</xdr:colOff>
      <xdr:row>34</xdr:row>
      <xdr:rowOff>127036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6268700" y="585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77869</xdr:rowOff>
    </xdr:from>
    <xdr:to>
      <xdr:col>81</xdr:col>
      <xdr:colOff>50800</xdr:colOff>
      <xdr:row>39</xdr:row>
      <xdr:rowOff>14405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4592300" y="6592969"/>
          <a:ext cx="889000" cy="10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67237</xdr:rowOff>
    </xdr:from>
    <xdr:to>
      <xdr:col>81</xdr:col>
      <xdr:colOff>101600</xdr:colOff>
      <xdr:row>34</xdr:row>
      <xdr:rowOff>168837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5430500" y="589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13914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567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90605</xdr:rowOff>
    </xdr:from>
    <xdr:to>
      <xdr:col>76</xdr:col>
      <xdr:colOff>114300</xdr:colOff>
      <xdr:row>39</xdr:row>
      <xdr:rowOff>14405</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3703300" y="660570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42092</xdr:rowOff>
    </xdr:from>
    <xdr:to>
      <xdr:col>76</xdr:col>
      <xdr:colOff>165100</xdr:colOff>
      <xdr:row>35</xdr:row>
      <xdr:rowOff>143692</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4541500" y="604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160219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581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xdr:rowOff>
    </xdr:from>
    <xdr:to>
      <xdr:col>71</xdr:col>
      <xdr:colOff>177800</xdr:colOff>
      <xdr:row>38</xdr:row>
      <xdr:rowOff>90605</xdr:rowOff>
    </xdr:to>
    <xdr:cxnSp macro="">
      <xdr:nvCxnSpPr>
        <xdr:cNvPr id="537" name="直線コネクタ 536">
          <a:extLst>
            <a:ext uri="{FF2B5EF4-FFF2-40B4-BE49-F238E27FC236}">
              <a16:creationId xmlns:a16="http://schemas.microsoft.com/office/drawing/2014/main" id="{00000000-0008-0000-0700-000019020000}"/>
            </a:ext>
          </a:extLst>
        </xdr:cNvPr>
        <xdr:cNvCxnSpPr/>
      </xdr:nvCxnSpPr>
      <xdr:spPr>
        <a:xfrm>
          <a:off x="12814300" y="6517640"/>
          <a:ext cx="889000" cy="8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18796</xdr:rowOff>
    </xdr:from>
    <xdr:to>
      <xdr:col>72</xdr:col>
      <xdr:colOff>38100</xdr:colOff>
      <xdr:row>35</xdr:row>
      <xdr:rowOff>120396</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3652500" y="601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136923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79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70394</xdr:rowOff>
    </xdr:from>
    <xdr:to>
      <xdr:col>67</xdr:col>
      <xdr:colOff>101600</xdr:colOff>
      <xdr:row>37</xdr:row>
      <xdr:rowOff>544</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2763500" y="624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17071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01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94343</xdr:rowOff>
    </xdr:from>
    <xdr:to>
      <xdr:col>85</xdr:col>
      <xdr:colOff>177800</xdr:colOff>
      <xdr:row>39</xdr:row>
      <xdr:rowOff>24493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6268700" y="660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9270</xdr:rowOff>
    </xdr:from>
    <xdr:ext cx="534377" cy="259045"/>
    <xdr:sp macro="" textlink="">
      <xdr:nvSpPr>
        <xdr:cNvPr id="548" name="消防費該当値テキスト">
          <a:extLst>
            <a:ext uri="{FF2B5EF4-FFF2-40B4-BE49-F238E27FC236}">
              <a16:creationId xmlns:a16="http://schemas.microsoft.com/office/drawing/2014/main" id="{00000000-0008-0000-0700-000024020000}"/>
            </a:ext>
          </a:extLst>
        </xdr:cNvPr>
        <xdr:cNvSpPr txBox="1"/>
      </xdr:nvSpPr>
      <xdr:spPr>
        <a:xfrm>
          <a:off x="16370300" y="652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27069</xdr:rowOff>
    </xdr:from>
    <xdr:to>
      <xdr:col>81</xdr:col>
      <xdr:colOff>101600</xdr:colOff>
      <xdr:row>38</xdr:row>
      <xdr:rowOff>128669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5430500" y="654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119796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5214111" y="663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135055</xdr:rowOff>
    </xdr:from>
    <xdr:to>
      <xdr:col>76</xdr:col>
      <xdr:colOff>165100</xdr:colOff>
      <xdr:row>39</xdr:row>
      <xdr:rowOff>65205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4541500" y="665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56332</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4325111" y="674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39805</xdr:rowOff>
    </xdr:from>
    <xdr:to>
      <xdr:col>72</xdr:col>
      <xdr:colOff>38100</xdr:colOff>
      <xdr:row>38</xdr:row>
      <xdr:rowOff>141405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3652500" y="655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132532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3436111" y="664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123190</xdr:rowOff>
    </xdr:from>
    <xdr:to>
      <xdr:col>67</xdr:col>
      <xdr:colOff>101600</xdr:colOff>
      <xdr:row>38</xdr:row>
      <xdr:rowOff>53340</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2763500" y="646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44467</xdr:rowOff>
    </xdr:from>
    <xdr:ext cx="534377"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547111" y="655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2" name="教育費グラフ枠">
          <a:extLst>
            <a:ext uri="{FF2B5EF4-FFF2-40B4-BE49-F238E27FC236}">
              <a16:creationId xmlns:a16="http://schemas.microsoft.com/office/drawing/2014/main" id="{00000000-0008-0000-0700-00004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33989</xdr:rowOff>
    </xdr:from>
    <xdr:to>
      <xdr:col>85</xdr:col>
      <xdr:colOff>126364</xdr:colOff>
      <xdr:row>58</xdr:row>
      <xdr:rowOff>37908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6317595" y="8777939"/>
          <a:ext cx="1269" cy="1204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41735</xdr:rowOff>
    </xdr:from>
    <xdr:ext cx="534377" cy="259045"/>
    <xdr:sp macro="" textlink="">
      <xdr:nvSpPr>
        <xdr:cNvPr id="584" name="教育費最小値テキスト">
          <a:extLst>
            <a:ext uri="{FF2B5EF4-FFF2-40B4-BE49-F238E27FC236}">
              <a16:creationId xmlns:a16="http://schemas.microsoft.com/office/drawing/2014/main" id="{00000000-0008-0000-0700-000048020000}"/>
            </a:ext>
          </a:extLst>
        </xdr:cNvPr>
        <xdr:cNvSpPr txBox="1"/>
      </xdr:nvSpPr>
      <xdr:spPr>
        <a:xfrm>
          <a:off x="16370300" y="998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37908</xdr:rowOff>
    </xdr:from>
    <xdr:to>
      <xdr:col>86</xdr:col>
      <xdr:colOff>25400</xdr:colOff>
      <xdr:row>58</xdr:row>
      <xdr:rowOff>37908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9982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152116</xdr:rowOff>
    </xdr:from>
    <xdr:ext cx="534377" cy="259045"/>
    <xdr:sp macro="" textlink="">
      <xdr:nvSpPr>
        <xdr:cNvPr id="586" name="教育費最大値テキスト">
          <a:extLst>
            <a:ext uri="{FF2B5EF4-FFF2-40B4-BE49-F238E27FC236}">
              <a16:creationId xmlns:a16="http://schemas.microsoft.com/office/drawing/2014/main" id="{00000000-0008-0000-0700-00004A020000}"/>
            </a:ext>
          </a:extLst>
        </xdr:cNvPr>
        <xdr:cNvSpPr txBox="1"/>
      </xdr:nvSpPr>
      <xdr:spPr>
        <a:xfrm>
          <a:off x="16370300" y="855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83,987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33989</xdr:rowOff>
    </xdr:from>
    <xdr:to>
      <xdr:col>86</xdr:col>
      <xdr:colOff>25400</xdr:colOff>
      <xdr:row>51</xdr:row>
      <xdr:rowOff>33989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6230600" y="8777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42088</xdr:rowOff>
    </xdr:from>
    <xdr:to>
      <xdr:col>85</xdr:col>
      <xdr:colOff>127000</xdr:colOff>
      <xdr:row>53</xdr:row>
      <xdr:rowOff>74909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5481300" y="8957488"/>
          <a:ext cx="838200" cy="20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80716</xdr:rowOff>
    </xdr:from>
    <xdr:ext cx="534377" cy="259045"/>
    <xdr:sp macro="" textlink="">
      <xdr:nvSpPr>
        <xdr:cNvPr id="589" name="教育費平均値テキスト">
          <a:extLst>
            <a:ext uri="{FF2B5EF4-FFF2-40B4-BE49-F238E27FC236}">
              <a16:creationId xmlns:a16="http://schemas.microsoft.com/office/drawing/2014/main" id="{00000000-0008-0000-0700-00004D020000}"/>
            </a:ext>
          </a:extLst>
        </xdr:cNvPr>
        <xdr:cNvSpPr txBox="1"/>
      </xdr:nvSpPr>
      <xdr:spPr>
        <a:xfrm>
          <a:off x="16370300" y="9339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102289</xdr:rowOff>
    </xdr:from>
    <xdr:to>
      <xdr:col>85</xdr:col>
      <xdr:colOff>177800</xdr:colOff>
      <xdr:row>55</xdr:row>
      <xdr:rowOff>32439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6268700" y="936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74909</xdr:rowOff>
    </xdr:from>
    <xdr:to>
      <xdr:col>81</xdr:col>
      <xdr:colOff>50800</xdr:colOff>
      <xdr:row>56</xdr:row>
      <xdr:rowOff>77750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4592300" y="9161759"/>
          <a:ext cx="889000" cy="51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42201</xdr:rowOff>
    </xdr:from>
    <xdr:to>
      <xdr:col>81</xdr:col>
      <xdr:colOff>101600</xdr:colOff>
      <xdr:row>55</xdr:row>
      <xdr:rowOff>143801</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5430500" y="9471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134928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56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29809</xdr:rowOff>
    </xdr:from>
    <xdr:to>
      <xdr:col>76</xdr:col>
      <xdr:colOff>114300</xdr:colOff>
      <xdr:row>56</xdr:row>
      <xdr:rowOff>77750</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3703300" y="9288109"/>
          <a:ext cx="889000" cy="39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165905</xdr:rowOff>
    </xdr:from>
    <xdr:to>
      <xdr:col>76</xdr:col>
      <xdr:colOff>165100</xdr:colOff>
      <xdr:row>56</xdr:row>
      <xdr:rowOff>96055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4541500" y="959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112582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37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51</xdr:row>
      <xdr:rowOff>80754</xdr:rowOff>
    </xdr:from>
    <xdr:to>
      <xdr:col>71</xdr:col>
      <xdr:colOff>177800</xdr:colOff>
      <xdr:row>54</xdr:row>
      <xdr:rowOff>29809</xdr:rowOff>
    </xdr:to>
    <xdr:cxnSp macro="">
      <xdr:nvCxnSpPr>
        <xdr:cNvPr id="597" name="直線コネクタ 596">
          <a:extLst>
            <a:ext uri="{FF2B5EF4-FFF2-40B4-BE49-F238E27FC236}">
              <a16:creationId xmlns:a16="http://schemas.microsoft.com/office/drawing/2014/main" id="{00000000-0008-0000-0700-000055020000}"/>
            </a:ext>
          </a:extLst>
        </xdr:cNvPr>
        <xdr:cNvCxnSpPr/>
      </xdr:nvCxnSpPr>
      <xdr:spPr>
        <a:xfrm>
          <a:off x="12814300" y="8824704"/>
          <a:ext cx="889000" cy="46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21627</xdr:rowOff>
    </xdr:from>
    <xdr:to>
      <xdr:col>72</xdr:col>
      <xdr:colOff>38100</xdr:colOff>
      <xdr:row>56</xdr:row>
      <xdr:rowOff>123227</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3652500" y="962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114354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71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135796</xdr:rowOff>
    </xdr:from>
    <xdr:to>
      <xdr:col>67</xdr:col>
      <xdr:colOff>101600</xdr:colOff>
      <xdr:row>56</xdr:row>
      <xdr:rowOff>65946</xdr:rowOff>
    </xdr:to>
    <xdr:sp macro="" textlink="">
      <xdr:nvSpPr>
        <xdr:cNvPr id="600" name="フローチャート: 判断 599">
          <a:extLst>
            <a:ext uri="{FF2B5EF4-FFF2-40B4-BE49-F238E27FC236}">
              <a16:creationId xmlns:a16="http://schemas.microsoft.com/office/drawing/2014/main" id="{00000000-0008-0000-0700-000058020000}"/>
            </a:ext>
          </a:extLst>
        </xdr:cNvPr>
        <xdr:cNvSpPr/>
      </xdr:nvSpPr>
      <xdr:spPr>
        <a:xfrm>
          <a:off x="12763500" y="956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57073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65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51</xdr:row>
      <xdr:rowOff>162738</xdr:rowOff>
    </xdr:from>
    <xdr:to>
      <xdr:col>85</xdr:col>
      <xdr:colOff>177800</xdr:colOff>
      <xdr:row>52</xdr:row>
      <xdr:rowOff>92888</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6268700" y="890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14165</xdr:rowOff>
    </xdr:from>
    <xdr:ext cx="534377" cy="259045"/>
    <xdr:sp macro="" textlink="">
      <xdr:nvSpPr>
        <xdr:cNvPr id="608" name="教育費該当値テキスト">
          <a:extLst>
            <a:ext uri="{FF2B5EF4-FFF2-40B4-BE49-F238E27FC236}">
              <a16:creationId xmlns:a16="http://schemas.microsoft.com/office/drawing/2014/main" id="{00000000-0008-0000-0700-000060020000}"/>
            </a:ext>
          </a:extLst>
        </xdr:cNvPr>
        <xdr:cNvSpPr txBox="1"/>
      </xdr:nvSpPr>
      <xdr:spPr>
        <a:xfrm>
          <a:off x="16370300" y="8758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24109</xdr:rowOff>
    </xdr:from>
    <xdr:to>
      <xdr:col>81</xdr:col>
      <xdr:colOff>101600</xdr:colOff>
      <xdr:row>53</xdr:row>
      <xdr:rowOff>125709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5430500" y="9110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142236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5214111" y="8886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26950</xdr:rowOff>
    </xdr:from>
    <xdr:to>
      <xdr:col>76</xdr:col>
      <xdr:colOff>165100</xdr:colOff>
      <xdr:row>56</xdr:row>
      <xdr:rowOff>128550</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4541500" y="962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119677</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4325111" y="972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150459</xdr:rowOff>
    </xdr:from>
    <xdr:to>
      <xdr:col>72</xdr:col>
      <xdr:colOff>38100</xdr:colOff>
      <xdr:row>54</xdr:row>
      <xdr:rowOff>80609</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3652500" y="923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97136</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3436111" y="901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29954</xdr:rowOff>
    </xdr:from>
    <xdr:to>
      <xdr:col>67</xdr:col>
      <xdr:colOff>101600</xdr:colOff>
      <xdr:row>51</xdr:row>
      <xdr:rowOff>131554</xdr:rowOff>
    </xdr:to>
    <xdr:sp macro="" textlink="">
      <xdr:nvSpPr>
        <xdr:cNvPr id="615" name="楕円 614">
          <a:extLst>
            <a:ext uri="{FF2B5EF4-FFF2-40B4-BE49-F238E27FC236}">
              <a16:creationId xmlns:a16="http://schemas.microsoft.com/office/drawing/2014/main" id="{00000000-0008-0000-0700-000067020000}"/>
            </a:ext>
          </a:extLst>
        </xdr:cNvPr>
        <xdr:cNvSpPr/>
      </xdr:nvSpPr>
      <xdr:spPr>
        <a:xfrm>
          <a:off x="12763500" y="877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49</xdr:row>
      <xdr:rowOff>148081</xdr:rowOff>
    </xdr:from>
    <xdr:ext cx="534377"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547111" y="854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4" name="正方形/長方形 623">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93203</xdr:rowOff>
    </xdr:from>
    <xdr:to>
      <xdr:col>85</xdr:col>
      <xdr:colOff>126364</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266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39880</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204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93203</xdr:rowOff>
    </xdr:from>
    <xdr:to>
      <xdr:col>86</xdr:col>
      <xdr:colOff>25400</xdr:colOff>
      <xdr:row>71</xdr:row>
      <xdr:rowOff>93203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26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135630</xdr:rowOff>
    </xdr:from>
    <xdr:to>
      <xdr:col>85</xdr:col>
      <xdr:colOff>127000</xdr:colOff>
      <xdr:row>77</xdr:row>
      <xdr:rowOff>104862</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165830"/>
          <a:ext cx="838200" cy="14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127266</xdr:rowOff>
    </xdr:from>
    <xdr:ext cx="469744"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157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148839</xdr:rowOff>
    </xdr:from>
    <xdr:to>
      <xdr:col>85</xdr:col>
      <xdr:colOff>177800</xdr:colOff>
      <xdr:row>77</xdr:row>
      <xdr:rowOff>78989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17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95580</xdr:rowOff>
    </xdr:from>
    <xdr:to>
      <xdr:col>81</xdr:col>
      <xdr:colOff>50800</xdr:colOff>
      <xdr:row>77</xdr:row>
      <xdr:rowOff>104862</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125780"/>
          <a:ext cx="889000" cy="180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27132</xdr:rowOff>
    </xdr:from>
    <xdr:to>
      <xdr:col>81</xdr:col>
      <xdr:colOff>101600</xdr:colOff>
      <xdr:row>77</xdr:row>
      <xdr:rowOff>128732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22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145259</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00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73268</xdr:rowOff>
    </xdr:from>
    <xdr:to>
      <xdr:col>76</xdr:col>
      <xdr:colOff>114300</xdr:colOff>
      <xdr:row>76</xdr:row>
      <xdr:rowOff>95580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103468"/>
          <a:ext cx="889000" cy="2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55479</xdr:rowOff>
    </xdr:from>
    <xdr:to>
      <xdr:col>76</xdr:col>
      <xdr:colOff>165100</xdr:colOff>
      <xdr:row>77</xdr:row>
      <xdr:rowOff>157079</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25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148206</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34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15799</xdr:rowOff>
    </xdr:from>
    <xdr:to>
      <xdr:col>71</xdr:col>
      <xdr:colOff>177800</xdr:colOff>
      <xdr:row>76</xdr:row>
      <xdr:rowOff>73268</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2874549"/>
          <a:ext cx="889000" cy="22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57399</xdr:rowOff>
    </xdr:from>
    <xdr:to>
      <xdr:col>72</xdr:col>
      <xdr:colOff>38100</xdr:colOff>
      <xdr:row>75</xdr:row>
      <xdr:rowOff>158998</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291614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4076</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269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62657</xdr:rowOff>
    </xdr:from>
    <xdr:to>
      <xdr:col>67</xdr:col>
      <xdr:colOff>101600</xdr:colOff>
      <xdr:row>77</xdr:row>
      <xdr:rowOff>164257</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264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155384</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357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84830</xdr:rowOff>
    </xdr:from>
    <xdr:to>
      <xdr:col>85</xdr:col>
      <xdr:colOff>177800</xdr:colOff>
      <xdr:row>77</xdr:row>
      <xdr:rowOff>14980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11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107708</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2966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54062</xdr:rowOff>
    </xdr:from>
    <xdr:to>
      <xdr:col>81</xdr:col>
      <xdr:colOff>101600</xdr:colOff>
      <xdr:row>77</xdr:row>
      <xdr:rowOff>155662</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25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146789</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34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44780</xdr:rowOff>
    </xdr:from>
    <xdr:to>
      <xdr:col>76</xdr:col>
      <xdr:colOff>165100</xdr:colOff>
      <xdr:row>76</xdr:row>
      <xdr:rowOff>146380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0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162907</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57428" y="1285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22468</xdr:rowOff>
    </xdr:from>
    <xdr:to>
      <xdr:col>72</xdr:col>
      <xdr:colOff>38100</xdr:colOff>
      <xdr:row>76</xdr:row>
      <xdr:rowOff>124068</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05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115195</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31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136449</xdr:rowOff>
    </xdr:from>
    <xdr:to>
      <xdr:col>67</xdr:col>
      <xdr:colOff>101600</xdr:colOff>
      <xdr:row>75</xdr:row>
      <xdr:rowOff>66599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282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83126</xdr:rowOff>
    </xdr:from>
    <xdr:ext cx="534377"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47111" y="12598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66396</xdr:rowOff>
    </xdr:from>
    <xdr:to>
      <xdr:col>85</xdr:col>
      <xdr:colOff>126364</xdr:colOff>
      <xdr:row>98</xdr:row>
      <xdr:rowOff>124974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668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128801</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3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124974</xdr:rowOff>
    </xdr:from>
    <xdr:to>
      <xdr:col>86</xdr:col>
      <xdr:colOff>25400</xdr:colOff>
      <xdr:row>98</xdr:row>
      <xdr:rowOff>124974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27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13073</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44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66396</xdr:rowOff>
    </xdr:from>
    <xdr:to>
      <xdr:col>86</xdr:col>
      <xdr:colOff>25400</xdr:colOff>
      <xdr:row>91</xdr:row>
      <xdr:rowOff>66396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668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45535</xdr:rowOff>
    </xdr:from>
    <xdr:to>
      <xdr:col>85</xdr:col>
      <xdr:colOff>127000</xdr:colOff>
      <xdr:row>96</xdr:row>
      <xdr:rowOff>46355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5481300" y="16504735"/>
          <a:ext cx="838200" cy="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143285</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088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120408</xdr:rowOff>
    </xdr:from>
    <xdr:to>
      <xdr:col>85</xdr:col>
      <xdr:colOff>177800</xdr:colOff>
      <xdr:row>95</xdr:row>
      <xdr:rowOff>50558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23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45535</xdr:rowOff>
    </xdr:from>
    <xdr:to>
      <xdr:col>81</xdr:col>
      <xdr:colOff>50800</xdr:colOff>
      <xdr:row>96</xdr:row>
      <xdr:rowOff>68853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504735"/>
          <a:ext cx="8890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113131</xdr:rowOff>
    </xdr:from>
    <xdr:to>
      <xdr:col>81</xdr:col>
      <xdr:colOff>101600</xdr:colOff>
      <xdr:row>95</xdr:row>
      <xdr:rowOff>43281</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22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59808</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00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68853</xdr:rowOff>
    </xdr:from>
    <xdr:to>
      <xdr:col>76</xdr:col>
      <xdr:colOff>114300</xdr:colOff>
      <xdr:row>96</xdr:row>
      <xdr:rowOff>100724</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528053"/>
          <a:ext cx="889000" cy="3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98920</xdr:rowOff>
    </xdr:from>
    <xdr:to>
      <xdr:col>76</xdr:col>
      <xdr:colOff>165100</xdr:colOff>
      <xdr:row>95</xdr:row>
      <xdr:rowOff>29070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2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45597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599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100724</xdr:rowOff>
    </xdr:from>
    <xdr:to>
      <xdr:col>71</xdr:col>
      <xdr:colOff>177800</xdr:colOff>
      <xdr:row>96</xdr:row>
      <xdr:rowOff>117735</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559924"/>
          <a:ext cx="889000" cy="1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11271</xdr:rowOff>
    </xdr:from>
    <xdr:to>
      <xdr:col>72</xdr:col>
      <xdr:colOff>38100</xdr:colOff>
      <xdr:row>95</xdr:row>
      <xdr:rowOff>112871</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2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129398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07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29959</xdr:rowOff>
    </xdr:from>
    <xdr:to>
      <xdr:col>67</xdr:col>
      <xdr:colOff>101600</xdr:colOff>
      <xdr:row>96</xdr:row>
      <xdr:rowOff>131559</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148086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26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167005</xdr:rowOff>
    </xdr:from>
    <xdr:to>
      <xdr:col>85</xdr:col>
      <xdr:colOff>177800</xdr:colOff>
      <xdr:row>96</xdr:row>
      <xdr:rowOff>97155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45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145432</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43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166185</xdr:rowOff>
    </xdr:from>
    <xdr:to>
      <xdr:col>81</xdr:col>
      <xdr:colOff>101600</xdr:colOff>
      <xdr:row>96</xdr:row>
      <xdr:rowOff>96335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45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87462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54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18053</xdr:rowOff>
    </xdr:from>
    <xdr:to>
      <xdr:col>76</xdr:col>
      <xdr:colOff>165100</xdr:colOff>
      <xdr:row>96</xdr:row>
      <xdr:rowOff>119653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47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110780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56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49924</xdr:rowOff>
    </xdr:from>
    <xdr:to>
      <xdr:col>72</xdr:col>
      <xdr:colOff>38100</xdr:colOff>
      <xdr:row>96</xdr:row>
      <xdr:rowOff>151524</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50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142651</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601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66935</xdr:rowOff>
    </xdr:from>
    <xdr:to>
      <xdr:col>67</xdr:col>
      <xdr:colOff>101600</xdr:colOff>
      <xdr:row>96</xdr:row>
      <xdr:rowOff>168535</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52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159662</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61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143510</xdr:rowOff>
    </xdr:from>
    <xdr:to>
      <xdr:col>116</xdr:col>
      <xdr:colOff>62864</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115560"/>
          <a:ext cx="1269"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90187</xdr:rowOff>
    </xdr:from>
    <xdr:ext cx="378565"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4890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143510</xdr:rowOff>
    </xdr:from>
    <xdr:to>
      <xdr:col>116</xdr:col>
      <xdr:colOff>152400</xdr:colOff>
      <xdr:row>29</xdr:row>
      <xdr:rowOff>143510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115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24147</xdr:rowOff>
    </xdr:from>
    <xdr:ext cx="313932"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36779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1270</xdr:rowOff>
    </xdr:from>
    <xdr:to>
      <xdr:col>116</xdr:col>
      <xdr:colOff>114300</xdr:colOff>
      <xdr:row>38</xdr:row>
      <xdr:rowOff>102870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5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161290</xdr:rowOff>
    </xdr:from>
    <xdr:to>
      <xdr:col>112</xdr:col>
      <xdr:colOff>38100</xdr:colOff>
      <xdr:row>38</xdr:row>
      <xdr:rowOff>91440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107967</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66333" y="62801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163195</xdr:rowOff>
    </xdr:from>
    <xdr:to>
      <xdr:col>107</xdr:col>
      <xdr:colOff>101600</xdr:colOff>
      <xdr:row>38</xdr:row>
      <xdr:rowOff>93345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109872</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77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34925</xdr:rowOff>
    </xdr:from>
    <xdr:to>
      <xdr:col>102</xdr:col>
      <xdr:colOff>114300</xdr:colOff>
      <xdr:row>39</xdr:row>
      <xdr:rowOff>44450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214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163195</xdr:rowOff>
    </xdr:from>
    <xdr:to>
      <xdr:col>102</xdr:col>
      <xdr:colOff>165100</xdr:colOff>
      <xdr:row>38</xdr:row>
      <xdr:rowOff>93345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109872</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79375</xdr:rowOff>
    </xdr:from>
    <xdr:to>
      <xdr:col>98</xdr:col>
      <xdr:colOff>38100</xdr:colOff>
      <xdr:row>36</xdr:row>
      <xdr:rowOff>9525</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08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26052</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7017" y="5855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155575</xdr:rowOff>
    </xdr:from>
    <xdr:to>
      <xdr:col>98</xdr:col>
      <xdr:colOff>38100</xdr:colOff>
      <xdr:row>39</xdr:row>
      <xdr:rowOff>85725</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67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76852</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76340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湯遊ランドあいら施設整備や、国が推進する税や福祉等の業務に係る情報システムの標準化・共通化に向けたガバメントクラウド移行事業等の増加により、類似団体平均を上回る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・民生費については、低所得者支援及び定額減税補足給付金事業による給付や、障害福祉サービス費等の増加により、類似団体平均を上回る状況が続いている。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については、地域ぐるみで高収益型の畜産経営を目指す畜産クラスター事業や、輸入飼料価格の高騰の影響を受けている畜産経営体を支援する畜産経営緊急支援対策事業が翌年度へ繰り越されたことなどにより減少し、類似団体平均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ついては、令和５年度に実施したプレミアム商品券発行事業の終了や、同年度に大規模な施設整備を行った市民交流センター等施設整備事業の事業費の減により減少し、類似団体平均を下回る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・教育費については、野里運動施設整備や地区公民館の施設整備のほか、小・中学校の給食費を全額支援する学校給食費負担軽減事業等の増加により、類似団体平均を上回った。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鹿児島県鹿屋市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財政調整基金については、中期的な見通しのもと、決算剰余金を中心に積み立てるとともに、必要最小限の取り崩しに努めてきた結果、一定の残高を維持している。令和４年度には積立ての増により標準財政規模に占める割合が上昇し、その後は取崩しによりやや低下しているものの、依然として一定の水準を確保している。今後も災害などの不測の事態に弾力的に対応できるよう、適切な残高の確保に努める。</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・実質収支については、人件費や普通建設事業費などが増加したが、地方特例交付金や地方交付税、市債なども増加したことにより黒字となっている。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鹿児島県鹿屋市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連結実質赤字比率は、一般会計及び特別会計の実質収支が黒字であり、公営企業会計（法適・法非適）では資金不足が生じていないことから全ての会計で黒字となっている。</a:t>
          </a:r>
        </a:p>
        <a:p>
          <a:r>
            <a:rPr kumimoji="1" lang="ja-JP" altLang="en-US" sz="1400">
              <a:latin typeface="ＭＳ ゴシック" pitchFamily="49" charset="-128"/>
              <a:ea typeface="ＭＳ ゴシック" pitchFamily="49" charset="-128"/>
            </a:rPr>
            <a:t>　今後、国民健康保険事業特別会計や介護保険事業特別会計などにおける医療・介護費用の伸びに加え、公共下水道事業における施設の更新経費などの増加が見込まれることから、厳しい財政状況などを踏まえ、特別会計や公営企業会計においても、使用料見直しや徴収率の向上などによる歳入確保を図るとともに、徹底した歳出抑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鹿児島県鹿屋市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実質公債費比率は、一部事務組合の公債費の減少や、普通交付税及び標準税収入額等の増加により、令和６年度は</a:t>
          </a:r>
          <a:r>
            <a:rPr kumimoji="1" lang="en-US" altLang="ja-JP" sz="1400">
              <a:latin typeface="ＭＳ ゴシック" pitchFamily="49" charset="-128"/>
              <a:ea typeface="ＭＳ ゴシック" pitchFamily="49" charset="-128"/>
            </a:rPr>
            <a:t>5.3</a:t>
          </a:r>
          <a:r>
            <a:rPr kumimoji="1" lang="ja-JP" altLang="en-US" sz="1400">
              <a:latin typeface="ＭＳ ゴシック" pitchFamily="49" charset="-128"/>
              <a:ea typeface="ＭＳ ゴシック" pitchFamily="49" charset="-128"/>
            </a:rPr>
            <a:t>％となり、前年度比</a:t>
          </a:r>
          <a:r>
            <a:rPr kumimoji="1" lang="en-US" altLang="ja-JP" sz="1400">
              <a:latin typeface="ＭＳ ゴシック" pitchFamily="49" charset="-128"/>
              <a:ea typeface="ＭＳ ゴシック" pitchFamily="49" charset="-128"/>
            </a:rPr>
            <a:t>0.2</a:t>
          </a:r>
          <a:r>
            <a:rPr kumimoji="1" lang="ja-JP" altLang="en-US" sz="1400">
              <a:latin typeface="ＭＳ ゴシック" pitchFamily="49" charset="-128"/>
              <a:ea typeface="ＭＳ ゴシック" pitchFamily="49" charset="-128"/>
            </a:rPr>
            <a:t>ポイントの改善した。</a:t>
          </a:r>
        </a:p>
        <a:p>
          <a:r>
            <a:rPr kumimoji="1" lang="ja-JP" altLang="en-US" sz="1400">
              <a:latin typeface="ＭＳ ゴシック" pitchFamily="49" charset="-128"/>
              <a:ea typeface="ＭＳ ゴシック" pitchFamily="49" charset="-128"/>
            </a:rPr>
            <a:t>　引き続き、事業計画の平準化などにより市債発行額の抑制に努める。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積立額はなし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鹿児島県鹿屋市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将来負担比率は、元金償還額を下回る借入額に抑えたことによる地方債現在高の減少や、将来の大型事業に備えた減債基金及び公共施設修繕基金の積立てなどにより充当可能基金残高が増加したことから、前年度に引き続き将来負担なしとなった。</a:t>
          </a:r>
        </a:p>
        <a:p>
          <a:r>
            <a:rPr kumimoji="1" lang="ja-JP" altLang="en-US" sz="1400">
              <a:latin typeface="ＭＳ ゴシック" pitchFamily="49" charset="-128"/>
              <a:ea typeface="ＭＳ ゴシック" pitchFamily="49" charset="-128"/>
            </a:rPr>
            <a:t>　今後、資材価格の高騰等に伴う公共施設の更新や維持管理等に係る経費の増加などにより、財政運営も厳しさを増すことが見込まれることから、引き続き、行財政改革を推進し、中長期的な健全財政の堅持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鹿児島県鹿屋市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億円となり、前年度から約５億６千万円の増加となっている。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及び地域振興基金では、将来の大型事業に備えるためにそれぞれ約３億６千万円、約１億９千万円増加した。また、ふるさと鹿屋応援基金は、積立額が取崩額を上回ったことにより約１億円６千万円増加した。一方、再編交付金等事業基金は、野里運動施設整備に伴う取崩額の増により、約４億円減少したことなどが主な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や大幅な税収減などの不測の事態に加え、今後計画されている大型事業等を見据えた事業などを実施した場合、基金残高の大幅な減少が見込まれ、今後の財政運営において不測の事態が生じた場合に弾力的な対応ができるよ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鹿屋応援基金：前年度末基金残高見込の５割程度を基本に、①地域の資源を生かした「地域経済活性化事業」、②健康・福祉の充実による「すこやか・あんしん事業」、③教育・文化・スポーツの振興による「人材育成事業」、④豊かな自然を次代に引き継ぐ「環境保全事業」、⑤都市等のふるさと出身者との連携を強化する「ふるさと会活力推進事業」、⑥新型コロナウイルス感染症の影響を受けた市民及び事業者を支援する「がんばろうかのや事業」の６つの事業に活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がんばろうかのや事業は令和６年度まで）</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・地域振興基金：市内各地域の振興を図ることを目的とした公共施設等の整備その他地域の振興に資する事業に活用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・公共施設等修繕基金：市の設置する公共施設の修繕及びその他維持補修に活用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・再編交付金事業基金：市全域の生活の利便性向上及び産業の振興に寄与する事業に活用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・高齢者福祉基金：高齢者の快適な生活環境の形成を図る在宅福祉等の向上に資する事業に活用</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・ふるさと鹿屋応援基金：積立額が取崩額を上回ったことによる約１億７千万円の増加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・地域振興基金：今後の地域の振興に資する大型事業等へ対応する積立による約１億９千万円の増加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・再編交付金等事業基金：野里運動施設整備に伴う取崩額の増による約４億円の減少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・ふるさと鹿屋応援基金：５つの事業に活用するため、ふるさと鹿屋応援寄付金（ふるさと納税）を積立予定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学校施設をはじめとした公共施設等の整備その他地域の振興に資する事業に活用するため積立てを行う。特に、合併特例債を活用して造成した分は、市民の連帯の強化や地域振興を推進するソフト事業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・再編交付金事業基金：住民の健康増進や子育て環境、教育環境の充実を図る事業等の財源として活用するため、積立予定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・公共施設修繕基金：公共施設の修繕等の財源として活用するため、主にかのやばら園の入園料の１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２を積立予定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億円を積み立てた一方、台風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号などの災害復旧対応をはじめとした各種事業の財源として、積立額とほぼ同額を取り崩したことから、令和６年度末の基金残高は前年度と同水準の約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・財政調整基金については、災害や大幅な税収減など今後の財政運営に不測の事態が生じた場合に弾力的な対応ができるよう、決算剰余金を積立て、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・令和６年度は将来の大型事業に備えて約５億６千万円を積み立てる一方、２億円を取り崩したことから、令和６年度末の基金残高は約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億円となり、前年度から約３億６千万円の増加となった。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・減災基金については、近年実施した大型事業に係る元金償還の開始により、今後、地方債償還額の大幅な増加が見込まれることから、それに備えて積立てを行う。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2FA09BE-FD08-49D4-8AA3-04E219CB4E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7A460FC-1C73-4EA0-B45D-012DD1C5D3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3892629-B1EF-42E0-827E-BA7343693F7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B08FD40-32BA-4646-B9D1-E7462FA60EB4}"/>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EEC317D-97CE-4E1F-95DA-BC428F2503C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62D2F6B-F68A-4232-AEC8-A774BF615A3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B42460E-7B5F-400C-8510-E0F695D3AB2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07CDE8B-0A5D-470C-BE01-8A511AC9496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D1B929A-F4AC-4432-BC12-4672993DE2A5}"/>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6A912DB-4576-414E-95B8-784B510F10BE}"/>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A0B1BEE-1BC1-4D15-9BDC-9B89398E530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48207A4-6E11-481B-8251-F6C4B37A999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F83AF15-EB5E-4E42-B9BA-EE10A458D95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C248686-9B21-443B-BB33-317E411CA6A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D64F53C-9CC0-4221-97F8-AFF64E9912C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9CB87A4-CE52-462A-9727-560256376A1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29F1D79-1BD9-4509-93F8-1B1CA13E526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36C2A25-E184-46FF-AE43-02691596CDE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83C465-B290-473B-ADCB-4B2C733FDEA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E606F02-0BE5-49AF-8B9D-18148A7B9A2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7CF03B0-BF65-4C58-9AF1-D80FCBE1219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CEBA5EE-E65B-4B45-892A-EF36982070C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98,626
97,339
448.15
66,335,560
63,470,704
2,532,852
28,050,456
34,946,646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F245D1A-2976-4ECF-93BE-C46DF78F885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0DD6A12-4657-4115-AA4B-14FD6A0D080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95E7018-9D49-461B-B497-469687B464B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2D9121F-C3BF-4CBF-A5DA-17E7E413E30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1900626-8404-413D-AF04-D3FFA337C3F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76287A3-8304-4A6E-AAE9-7AB7EF1A08E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3C9503E-E1BF-4A6F-AC3F-CAF686FB25D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365E8A0-EFDB-47C0-80EA-C3111832FD0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A22A49C-C0C2-4C3A-8F5A-FB781B0FB3D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5246E4A-BA03-4710-B4F1-C4EA70F27BF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F692F7F-AB59-4BE3-86B4-7A175AF8855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41A2C14-1029-4287-ADA0-19C82884053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38E80B5-2CAE-4FAB-B471-9F439578B00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C308D35-227F-4306-95AA-E1590581EBA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F3E399E-FC2A-44B1-A31F-DF52B71707E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B85FAE8-897B-404C-ABF0-8690A619BA8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5081325-B365-4832-8AD4-54D2392D78C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0F55434-CD61-401F-B1BE-F0F2F7C7A2D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9B3E5BC-00A1-430C-817F-EFC062228E4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DA7BDBE-C992-4ADF-9A99-0C6391E0116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38EF030-1BFC-466F-A669-00089F4B973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23C0141-5190-4767-8342-9E921DBE0B7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3A850C7-7A71-468D-B777-5F5E2238B0A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5E188AB-9850-49B0-A108-0862B73B52F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A3E1D8E-A0C4-4F1C-82AA-1D817051D78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23E1F3CE-0C90-4634-A80F-CF5F240EAE8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856B32A-8A21-4486-8728-9DE464A9FA3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9F7DA8C-4BE0-4F19-82AD-0B70E15801F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A0036ED-DE7A-4C80-8055-6318F3BCED0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1D2062A-9C85-471E-A70E-7D5E839A254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ED5C5D9-02AB-4002-8851-AF7EC20C089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C278749-AC7E-4C52-947F-F84B02EF480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949F6DA-9DA7-4873-892C-38A72C5FA73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F848411-D48C-46DD-9B8D-E24E74F26F4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5FABC8B-BDC8-47F1-BF90-91D295AE697C}"/>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公共施設等総合管理計画に基づき、老朽化した公共施設等の集約化・複合化や除却を進めており、有形固定資産減価償却率は上昇傾向にあるものの、類似団体平均を下回っている。</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引き続き、公共施設等の老朽化状況を踏まえた長寿命化対策や計画的な更新、他施設との統合や集約化を進め、公共施設等の適正な維持管理と財政負担の軽減・平準化に努める。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7392012-65EF-453F-8651-9F52DE6C57F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BD2C220-1DA0-4D2D-9591-2972851C4C8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F34FACFA-CAF9-49F1-9365-E6A360F0F0FA}"/>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2" name="直線コネクタ 61">
          <a:extLst>
            <a:ext uri="{FF2B5EF4-FFF2-40B4-BE49-F238E27FC236}">
              <a16:creationId xmlns:a16="http://schemas.microsoft.com/office/drawing/2014/main" id="{1995833E-DEEA-4574-8113-403171A73514}"/>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3" name="テキスト ボックス 62">
          <a:extLst>
            <a:ext uri="{FF2B5EF4-FFF2-40B4-BE49-F238E27FC236}">
              <a16:creationId xmlns:a16="http://schemas.microsoft.com/office/drawing/2014/main" id="{54A579CB-EA96-4B4B-91BB-84DB4604583C}"/>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86CAFE4A-3746-4EAD-8CC1-0B9C1EF1671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9A4BD9F2-AB35-453B-9E13-F7264E2BB8C7}"/>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6" name="直線コネクタ 65">
          <a:extLst>
            <a:ext uri="{FF2B5EF4-FFF2-40B4-BE49-F238E27FC236}">
              <a16:creationId xmlns:a16="http://schemas.microsoft.com/office/drawing/2014/main" id="{3B3660C4-DE70-47AC-AC18-0D74A74B4964}"/>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7" name="テキスト ボックス 66">
          <a:extLst>
            <a:ext uri="{FF2B5EF4-FFF2-40B4-BE49-F238E27FC236}">
              <a16:creationId xmlns:a16="http://schemas.microsoft.com/office/drawing/2014/main" id="{06952522-3AA8-415E-86E4-6FE50CC561FE}"/>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3F2C565-0F0B-48F3-BF47-9C2F1E04E51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389C9418-C2CF-40A0-974D-E4C3592E8A0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D7F93F05-8DAC-4694-8783-76C75E5FF07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33</xdr:row>
      <xdr:rowOff>121285</xdr:rowOff>
    </xdr:to>
    <xdr:cxnSp macro="">
      <xdr:nvCxnSpPr>
        <xdr:cNvPr id="71" name="直線コネクタ 70">
          <a:extLst>
            <a:ext uri="{FF2B5EF4-FFF2-40B4-BE49-F238E27FC236}">
              <a16:creationId xmlns:a16="http://schemas.microsoft.com/office/drawing/2014/main" id="{9B0B9D63-8B58-46DF-A3BB-7578A91A6837}"/>
            </a:ext>
          </a:extLst>
        </xdr:cNvPr>
        <xdr:cNvCxnSpPr/>
      </xdr:nvCxnSpPr>
      <xdr:spPr>
        <a:xfrm flipV="1">
          <a:off x="4760595" y="5471160"/>
          <a:ext cx="127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125112</xdr:rowOff>
    </xdr:from>
    <xdr:ext cx="405111" cy="259045"/>
    <xdr:sp macro="" textlink="">
      <xdr:nvSpPr>
        <xdr:cNvPr id="72" name="有形固定資産減価償却率最小値テキスト">
          <a:extLst>
            <a:ext uri="{FF2B5EF4-FFF2-40B4-BE49-F238E27FC236}">
              <a16:creationId xmlns:a16="http://schemas.microsoft.com/office/drawing/2014/main" id="{7B8012A2-877F-435B-8292-B7F51D848898}"/>
            </a:ext>
          </a:extLst>
        </xdr:cNvPr>
        <xdr:cNvSpPr txBox="1"/>
      </xdr:nvSpPr>
      <xdr:spPr>
        <a:xfrm>
          <a:off x="4813300" y="6554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121285</xdr:rowOff>
    </xdr:from>
    <xdr:to>
      <xdr:col>23</xdr:col>
      <xdr:colOff>174625</xdr:colOff>
      <xdr:row>33</xdr:row>
      <xdr:rowOff>121285</xdr:rowOff>
    </xdr:to>
    <xdr:cxnSp macro="">
      <xdr:nvCxnSpPr>
        <xdr:cNvPr id="73" name="直線コネクタ 72">
          <a:extLst>
            <a:ext uri="{FF2B5EF4-FFF2-40B4-BE49-F238E27FC236}">
              <a16:creationId xmlns:a16="http://schemas.microsoft.com/office/drawing/2014/main" id="{3C4B2718-A3E0-4599-8C43-029B61A76877}"/>
            </a:ext>
          </a:extLst>
        </xdr:cNvPr>
        <xdr:cNvCxnSpPr/>
      </xdr:nvCxnSpPr>
      <xdr:spPr>
        <a:xfrm>
          <a:off x="4673600" y="6550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74" name="有形固定資産減価償却率最大値テキスト">
          <a:extLst>
            <a:ext uri="{FF2B5EF4-FFF2-40B4-BE49-F238E27FC236}">
              <a16:creationId xmlns:a16="http://schemas.microsoft.com/office/drawing/2014/main" id="{33DE76C6-4E5D-4C56-91D5-08BDE452D685}"/>
            </a:ext>
          </a:extLst>
        </xdr:cNvPr>
        <xdr:cNvSpPr txBox="1"/>
      </xdr:nvSpPr>
      <xdr:spPr>
        <a:xfrm>
          <a:off x="4813300"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75" name="直線コネクタ 74">
          <a:extLst>
            <a:ext uri="{FF2B5EF4-FFF2-40B4-BE49-F238E27FC236}">
              <a16:creationId xmlns:a16="http://schemas.microsoft.com/office/drawing/2014/main" id="{848239B8-D5F3-4C33-911E-3584DE212502}"/>
            </a:ext>
          </a:extLst>
        </xdr:cNvPr>
        <xdr:cNvCxnSpPr/>
      </xdr:nvCxnSpPr>
      <xdr:spPr>
        <a:xfrm>
          <a:off x="4673600" y="547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146385</xdr:rowOff>
    </xdr:from>
    <xdr:ext cx="405111" cy="259045"/>
    <xdr:sp macro="" textlink="">
      <xdr:nvSpPr>
        <xdr:cNvPr id="76" name="有形固定資産減価償却率平均値テキスト">
          <a:extLst>
            <a:ext uri="{FF2B5EF4-FFF2-40B4-BE49-F238E27FC236}">
              <a16:creationId xmlns:a16="http://schemas.microsoft.com/office/drawing/2014/main" id="{43B98E60-490A-4096-8D2D-CB94890AEB3E}"/>
            </a:ext>
          </a:extLst>
        </xdr:cNvPr>
        <xdr:cNvSpPr txBox="1"/>
      </xdr:nvSpPr>
      <xdr:spPr>
        <a:xfrm>
          <a:off x="4813300" y="58899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167958</xdr:rowOff>
    </xdr:from>
    <xdr:to>
      <xdr:col>23</xdr:col>
      <xdr:colOff>136525</xdr:colOff>
      <xdr:row>30</xdr:row>
      <xdr:rowOff>98108</xdr:rowOff>
    </xdr:to>
    <xdr:sp macro="" textlink="">
      <xdr:nvSpPr>
        <xdr:cNvPr id="77" name="フローチャート: 判断 76">
          <a:extLst>
            <a:ext uri="{FF2B5EF4-FFF2-40B4-BE49-F238E27FC236}">
              <a16:creationId xmlns:a16="http://schemas.microsoft.com/office/drawing/2014/main" id="{7F2A05F8-FEA6-4209-986B-DAF9320B59FF}"/>
            </a:ext>
          </a:extLst>
        </xdr:cNvPr>
        <xdr:cNvSpPr/>
      </xdr:nvSpPr>
      <xdr:spPr>
        <a:xfrm>
          <a:off x="4711700" y="5911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70803</xdr:rowOff>
    </xdr:from>
    <xdr:to>
      <xdr:col>19</xdr:col>
      <xdr:colOff>187325</xdr:colOff>
      <xdr:row>30</xdr:row>
      <xdr:rowOff>953</xdr:rowOff>
    </xdr:to>
    <xdr:sp macro="" textlink="">
      <xdr:nvSpPr>
        <xdr:cNvPr id="78" name="フローチャート: 判断 77">
          <a:extLst>
            <a:ext uri="{FF2B5EF4-FFF2-40B4-BE49-F238E27FC236}">
              <a16:creationId xmlns:a16="http://schemas.microsoft.com/office/drawing/2014/main" id="{A280C812-63D3-42E2-B5A8-E58D04C933C6}"/>
            </a:ext>
          </a:extLst>
        </xdr:cNvPr>
        <xdr:cNvSpPr/>
      </xdr:nvSpPr>
      <xdr:spPr>
        <a:xfrm>
          <a:off x="4000500" y="5814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166688</xdr:rowOff>
    </xdr:from>
    <xdr:to>
      <xdr:col>15</xdr:col>
      <xdr:colOff>187325</xdr:colOff>
      <xdr:row>29</xdr:row>
      <xdr:rowOff>96838</xdr:rowOff>
    </xdr:to>
    <xdr:sp macro="" textlink="">
      <xdr:nvSpPr>
        <xdr:cNvPr id="79" name="フローチャート: 判断 78">
          <a:extLst>
            <a:ext uri="{FF2B5EF4-FFF2-40B4-BE49-F238E27FC236}">
              <a16:creationId xmlns:a16="http://schemas.microsoft.com/office/drawing/2014/main" id="{BE56CA87-FF53-4382-A05B-217679DB6CE2}"/>
            </a:ext>
          </a:extLst>
        </xdr:cNvPr>
        <xdr:cNvSpPr/>
      </xdr:nvSpPr>
      <xdr:spPr>
        <a:xfrm>
          <a:off x="3238500" y="573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85725</xdr:rowOff>
    </xdr:from>
    <xdr:to>
      <xdr:col>11</xdr:col>
      <xdr:colOff>187325</xdr:colOff>
      <xdr:row>29</xdr:row>
      <xdr:rowOff>15875</xdr:rowOff>
    </xdr:to>
    <xdr:sp macro="" textlink="">
      <xdr:nvSpPr>
        <xdr:cNvPr id="80" name="フローチャート: 判断 79">
          <a:extLst>
            <a:ext uri="{FF2B5EF4-FFF2-40B4-BE49-F238E27FC236}">
              <a16:creationId xmlns:a16="http://schemas.microsoft.com/office/drawing/2014/main" id="{DFC7A229-75C6-4612-A993-C8211BEB3896}"/>
            </a:ext>
          </a:extLst>
        </xdr:cNvPr>
        <xdr:cNvSpPr/>
      </xdr:nvSpPr>
      <xdr:spPr>
        <a:xfrm>
          <a:off x="2476500" y="565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27</xdr:row>
      <xdr:rowOff>89853</xdr:rowOff>
    </xdr:from>
    <xdr:to>
      <xdr:col>7</xdr:col>
      <xdr:colOff>187325</xdr:colOff>
      <xdr:row>28</xdr:row>
      <xdr:rowOff>20003</xdr:rowOff>
    </xdr:to>
    <xdr:sp macro="" textlink="">
      <xdr:nvSpPr>
        <xdr:cNvPr id="81" name="フローチャート: 判断 80">
          <a:extLst>
            <a:ext uri="{FF2B5EF4-FFF2-40B4-BE49-F238E27FC236}">
              <a16:creationId xmlns:a16="http://schemas.microsoft.com/office/drawing/2014/main" id="{86CE3877-D226-481B-BBC5-E22748D813F5}"/>
            </a:ext>
          </a:extLst>
        </xdr:cNvPr>
        <xdr:cNvSpPr/>
      </xdr:nvSpPr>
      <xdr:spPr>
        <a:xfrm>
          <a:off x="1714500" y="549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9FB52B0-1667-49F0-B134-D1996AC48AA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32DDD3A2-8597-4B15-A330-2C0BFE753B9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45FE151-1DB3-45F4-A453-CB0A676FCFD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7308B3A-79B5-4A89-A651-C857F077054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DA56987-ECE2-4AB6-B98F-0B60DC3787B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149225</xdr:rowOff>
    </xdr:from>
    <xdr:to>
      <xdr:col>23</xdr:col>
      <xdr:colOff>136525</xdr:colOff>
      <xdr:row>28</xdr:row>
      <xdr:rowOff>79375</xdr:rowOff>
    </xdr:to>
    <xdr:sp macro="" textlink="">
      <xdr:nvSpPr>
        <xdr:cNvPr id="87" name="楕円 86">
          <a:extLst>
            <a:ext uri="{FF2B5EF4-FFF2-40B4-BE49-F238E27FC236}">
              <a16:creationId xmlns:a16="http://schemas.microsoft.com/office/drawing/2014/main" id="{835B5A27-B263-46C2-8E53-5D3E26FC459F}"/>
            </a:ext>
          </a:extLst>
        </xdr:cNvPr>
        <xdr:cNvSpPr/>
      </xdr:nvSpPr>
      <xdr:spPr>
        <a:xfrm>
          <a:off x="4711700" y="55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652</xdr:rowOff>
    </xdr:from>
    <xdr:ext cx="405111" cy="259045"/>
    <xdr:sp macro="" textlink="">
      <xdr:nvSpPr>
        <xdr:cNvPr id="88" name="有形固定資産減価償却率該当値テキスト">
          <a:extLst>
            <a:ext uri="{FF2B5EF4-FFF2-40B4-BE49-F238E27FC236}">
              <a16:creationId xmlns:a16="http://schemas.microsoft.com/office/drawing/2014/main" id="{C09476E2-E96F-4986-A5EB-B3D39A6FD98A}"/>
            </a:ext>
          </a:extLst>
        </xdr:cNvPr>
        <xdr:cNvSpPr txBox="1"/>
      </xdr:nvSpPr>
      <xdr:spPr>
        <a:xfrm>
          <a:off x="4813300" y="540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122238</xdr:rowOff>
    </xdr:from>
    <xdr:to>
      <xdr:col>19</xdr:col>
      <xdr:colOff>187325</xdr:colOff>
      <xdr:row>28</xdr:row>
      <xdr:rowOff>52388</xdr:rowOff>
    </xdr:to>
    <xdr:sp macro="" textlink="">
      <xdr:nvSpPr>
        <xdr:cNvPr id="89" name="楕円 88">
          <a:extLst>
            <a:ext uri="{FF2B5EF4-FFF2-40B4-BE49-F238E27FC236}">
              <a16:creationId xmlns:a16="http://schemas.microsoft.com/office/drawing/2014/main" id="{942F8B1B-4CC9-4BE0-AD9D-FC158C372DCD}"/>
            </a:ext>
          </a:extLst>
        </xdr:cNvPr>
        <xdr:cNvSpPr/>
      </xdr:nvSpPr>
      <xdr:spPr>
        <a:xfrm>
          <a:off x="4000500" y="552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1588</xdr:rowOff>
    </xdr:from>
    <xdr:to>
      <xdr:col>23</xdr:col>
      <xdr:colOff>85725</xdr:colOff>
      <xdr:row>28</xdr:row>
      <xdr:rowOff>28575</xdr:rowOff>
    </xdr:to>
    <xdr:cxnSp macro="">
      <xdr:nvCxnSpPr>
        <xdr:cNvPr id="90" name="直線コネクタ 89">
          <a:extLst>
            <a:ext uri="{FF2B5EF4-FFF2-40B4-BE49-F238E27FC236}">
              <a16:creationId xmlns:a16="http://schemas.microsoft.com/office/drawing/2014/main" id="{0445AFC1-4BC2-415B-9441-D1A16D0597C9}"/>
            </a:ext>
          </a:extLst>
        </xdr:cNvPr>
        <xdr:cNvCxnSpPr/>
      </xdr:nvCxnSpPr>
      <xdr:spPr>
        <a:xfrm>
          <a:off x="4051300" y="5573713"/>
          <a:ext cx="7112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89853</xdr:rowOff>
    </xdr:from>
    <xdr:to>
      <xdr:col>15</xdr:col>
      <xdr:colOff>187325</xdr:colOff>
      <xdr:row>28</xdr:row>
      <xdr:rowOff>20003</xdr:rowOff>
    </xdr:to>
    <xdr:sp macro="" textlink="">
      <xdr:nvSpPr>
        <xdr:cNvPr id="91" name="楕円 90">
          <a:extLst>
            <a:ext uri="{FF2B5EF4-FFF2-40B4-BE49-F238E27FC236}">
              <a16:creationId xmlns:a16="http://schemas.microsoft.com/office/drawing/2014/main" id="{4185A656-AF89-4B8A-8A8C-3AE578A5B6DF}"/>
            </a:ext>
          </a:extLst>
        </xdr:cNvPr>
        <xdr:cNvSpPr/>
      </xdr:nvSpPr>
      <xdr:spPr>
        <a:xfrm>
          <a:off x="3238500" y="549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140653</xdr:rowOff>
    </xdr:from>
    <xdr:to>
      <xdr:col>19</xdr:col>
      <xdr:colOff>136525</xdr:colOff>
      <xdr:row>28</xdr:row>
      <xdr:rowOff>1588</xdr:rowOff>
    </xdr:to>
    <xdr:cxnSp macro="">
      <xdr:nvCxnSpPr>
        <xdr:cNvPr id="92" name="直線コネクタ 91">
          <a:extLst>
            <a:ext uri="{FF2B5EF4-FFF2-40B4-BE49-F238E27FC236}">
              <a16:creationId xmlns:a16="http://schemas.microsoft.com/office/drawing/2014/main" id="{F83C6AF2-9EB1-4F79-9C01-4222567F11DD}"/>
            </a:ext>
          </a:extLst>
        </xdr:cNvPr>
        <xdr:cNvCxnSpPr/>
      </xdr:nvCxnSpPr>
      <xdr:spPr>
        <a:xfrm>
          <a:off x="3289300" y="5541328"/>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164147</xdr:rowOff>
    </xdr:from>
    <xdr:to>
      <xdr:col>11</xdr:col>
      <xdr:colOff>187325</xdr:colOff>
      <xdr:row>27</xdr:row>
      <xdr:rowOff>94297</xdr:rowOff>
    </xdr:to>
    <xdr:sp macro="" textlink="">
      <xdr:nvSpPr>
        <xdr:cNvPr id="93" name="楕円 92">
          <a:extLst>
            <a:ext uri="{FF2B5EF4-FFF2-40B4-BE49-F238E27FC236}">
              <a16:creationId xmlns:a16="http://schemas.microsoft.com/office/drawing/2014/main" id="{116C364C-9D75-4F4D-984E-3FABC962F043}"/>
            </a:ext>
          </a:extLst>
        </xdr:cNvPr>
        <xdr:cNvSpPr/>
      </xdr:nvSpPr>
      <xdr:spPr>
        <a:xfrm>
          <a:off x="2476500" y="539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43497</xdr:rowOff>
    </xdr:from>
    <xdr:to>
      <xdr:col>15</xdr:col>
      <xdr:colOff>136525</xdr:colOff>
      <xdr:row>27</xdr:row>
      <xdr:rowOff>140653</xdr:rowOff>
    </xdr:to>
    <xdr:cxnSp macro="">
      <xdr:nvCxnSpPr>
        <xdr:cNvPr id="94" name="直線コネクタ 93">
          <a:extLst>
            <a:ext uri="{FF2B5EF4-FFF2-40B4-BE49-F238E27FC236}">
              <a16:creationId xmlns:a16="http://schemas.microsoft.com/office/drawing/2014/main" id="{AE34317C-EB3C-4041-A9FE-676498F708B1}"/>
            </a:ext>
          </a:extLst>
        </xdr:cNvPr>
        <xdr:cNvCxnSpPr/>
      </xdr:nvCxnSpPr>
      <xdr:spPr>
        <a:xfrm>
          <a:off x="2527300" y="5444172"/>
          <a:ext cx="7620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126365</xdr:rowOff>
    </xdr:from>
    <xdr:to>
      <xdr:col>7</xdr:col>
      <xdr:colOff>187325</xdr:colOff>
      <xdr:row>27</xdr:row>
      <xdr:rowOff>56515</xdr:rowOff>
    </xdr:to>
    <xdr:sp macro="" textlink="">
      <xdr:nvSpPr>
        <xdr:cNvPr id="95" name="楕円 94">
          <a:extLst>
            <a:ext uri="{FF2B5EF4-FFF2-40B4-BE49-F238E27FC236}">
              <a16:creationId xmlns:a16="http://schemas.microsoft.com/office/drawing/2014/main" id="{88F81C8E-198B-4262-9B64-0AB7F7E46AE6}"/>
            </a:ext>
          </a:extLst>
        </xdr:cNvPr>
        <xdr:cNvSpPr/>
      </xdr:nvSpPr>
      <xdr:spPr>
        <a:xfrm>
          <a:off x="1714500" y="535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5715</xdr:rowOff>
    </xdr:from>
    <xdr:to>
      <xdr:col>11</xdr:col>
      <xdr:colOff>136525</xdr:colOff>
      <xdr:row>27</xdr:row>
      <xdr:rowOff>43497</xdr:rowOff>
    </xdr:to>
    <xdr:cxnSp macro="">
      <xdr:nvCxnSpPr>
        <xdr:cNvPr id="96" name="直線コネクタ 95">
          <a:extLst>
            <a:ext uri="{FF2B5EF4-FFF2-40B4-BE49-F238E27FC236}">
              <a16:creationId xmlns:a16="http://schemas.microsoft.com/office/drawing/2014/main" id="{F7C4E1BB-C1E3-40B7-AB49-21CCE3D9A2B8}"/>
            </a:ext>
          </a:extLst>
        </xdr:cNvPr>
        <xdr:cNvCxnSpPr/>
      </xdr:nvCxnSpPr>
      <xdr:spPr>
        <a:xfrm>
          <a:off x="1765300" y="5406390"/>
          <a:ext cx="762000" cy="3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163530</xdr:rowOff>
    </xdr:from>
    <xdr:ext cx="405111" cy="259045"/>
    <xdr:sp macro="" textlink="">
      <xdr:nvSpPr>
        <xdr:cNvPr id="97" name="n_1aveValue有形固定資産減価償却率">
          <a:extLst>
            <a:ext uri="{FF2B5EF4-FFF2-40B4-BE49-F238E27FC236}">
              <a16:creationId xmlns:a16="http://schemas.microsoft.com/office/drawing/2014/main" id="{48CFE598-42A1-4E04-B4A3-52D63B30D26E}"/>
            </a:ext>
          </a:extLst>
        </xdr:cNvPr>
        <xdr:cNvSpPr txBox="1"/>
      </xdr:nvSpPr>
      <xdr:spPr>
        <a:xfrm>
          <a:off x="3836044" y="5907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87965</xdr:rowOff>
    </xdr:from>
    <xdr:ext cx="405111" cy="259045"/>
    <xdr:sp macro="" textlink="">
      <xdr:nvSpPr>
        <xdr:cNvPr id="98" name="n_2aveValue有形固定資産減価償却率">
          <a:extLst>
            <a:ext uri="{FF2B5EF4-FFF2-40B4-BE49-F238E27FC236}">
              <a16:creationId xmlns:a16="http://schemas.microsoft.com/office/drawing/2014/main" id="{19586A99-8FF2-42F5-B257-111D98521BF9}"/>
            </a:ext>
          </a:extLst>
        </xdr:cNvPr>
        <xdr:cNvSpPr txBox="1"/>
      </xdr:nvSpPr>
      <xdr:spPr>
        <a:xfrm>
          <a:off x="3086744" y="583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7002</xdr:rowOff>
    </xdr:from>
    <xdr:ext cx="405111" cy="259045"/>
    <xdr:sp macro="" textlink="">
      <xdr:nvSpPr>
        <xdr:cNvPr id="99" name="n_3aveValue有形固定資産減価償却率">
          <a:extLst>
            <a:ext uri="{FF2B5EF4-FFF2-40B4-BE49-F238E27FC236}">
              <a16:creationId xmlns:a16="http://schemas.microsoft.com/office/drawing/2014/main" id="{2A7550BF-9CCD-4AA3-BC02-DCCA305570E6}"/>
            </a:ext>
          </a:extLst>
        </xdr:cNvPr>
        <xdr:cNvSpPr txBox="1"/>
      </xdr:nvSpPr>
      <xdr:spPr>
        <a:xfrm>
          <a:off x="2324744" y="575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11130</xdr:rowOff>
    </xdr:from>
    <xdr:ext cx="405111" cy="259045"/>
    <xdr:sp macro="" textlink="">
      <xdr:nvSpPr>
        <xdr:cNvPr id="100" name="n_4aveValue有形固定資産減価償却率">
          <a:extLst>
            <a:ext uri="{FF2B5EF4-FFF2-40B4-BE49-F238E27FC236}">
              <a16:creationId xmlns:a16="http://schemas.microsoft.com/office/drawing/2014/main" id="{88EDB1E4-DC50-44F9-A54E-F8D7F5265114}"/>
            </a:ext>
          </a:extLst>
        </xdr:cNvPr>
        <xdr:cNvSpPr txBox="1"/>
      </xdr:nvSpPr>
      <xdr:spPr>
        <a:xfrm>
          <a:off x="1562744" y="5583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68915</xdr:rowOff>
    </xdr:from>
    <xdr:ext cx="405111" cy="259045"/>
    <xdr:sp macro="" textlink="">
      <xdr:nvSpPr>
        <xdr:cNvPr id="101" name="n_1mainValue有形固定資産減価償却率">
          <a:extLst>
            <a:ext uri="{FF2B5EF4-FFF2-40B4-BE49-F238E27FC236}">
              <a16:creationId xmlns:a16="http://schemas.microsoft.com/office/drawing/2014/main" id="{CAB84972-E48D-4841-AED2-B61E853A9333}"/>
            </a:ext>
          </a:extLst>
        </xdr:cNvPr>
        <xdr:cNvSpPr txBox="1"/>
      </xdr:nvSpPr>
      <xdr:spPr>
        <a:xfrm>
          <a:off x="3836044" y="529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36530</xdr:rowOff>
    </xdr:from>
    <xdr:ext cx="405111" cy="259045"/>
    <xdr:sp macro="" textlink="">
      <xdr:nvSpPr>
        <xdr:cNvPr id="102" name="n_2mainValue有形固定資産減価償却率">
          <a:extLst>
            <a:ext uri="{FF2B5EF4-FFF2-40B4-BE49-F238E27FC236}">
              <a16:creationId xmlns:a16="http://schemas.microsoft.com/office/drawing/2014/main" id="{69659BBD-9F07-4BC8-9E05-D9143A88918D}"/>
            </a:ext>
          </a:extLst>
        </xdr:cNvPr>
        <xdr:cNvSpPr txBox="1"/>
      </xdr:nvSpPr>
      <xdr:spPr>
        <a:xfrm>
          <a:off x="3086744" y="526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110824</xdr:rowOff>
    </xdr:from>
    <xdr:ext cx="405111" cy="259045"/>
    <xdr:sp macro="" textlink="">
      <xdr:nvSpPr>
        <xdr:cNvPr id="103" name="n_3mainValue有形固定資産減価償却率">
          <a:extLst>
            <a:ext uri="{FF2B5EF4-FFF2-40B4-BE49-F238E27FC236}">
              <a16:creationId xmlns:a16="http://schemas.microsoft.com/office/drawing/2014/main" id="{50887C4D-B7FF-46DF-BBED-D006F0A8A66C}"/>
            </a:ext>
          </a:extLst>
        </xdr:cNvPr>
        <xdr:cNvSpPr txBox="1"/>
      </xdr:nvSpPr>
      <xdr:spPr>
        <a:xfrm>
          <a:off x="2324744" y="5168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73042</xdr:rowOff>
    </xdr:from>
    <xdr:ext cx="405111" cy="259045"/>
    <xdr:sp macro="" textlink="">
      <xdr:nvSpPr>
        <xdr:cNvPr id="104" name="n_4mainValue有形固定資産減価償却率">
          <a:extLst>
            <a:ext uri="{FF2B5EF4-FFF2-40B4-BE49-F238E27FC236}">
              <a16:creationId xmlns:a16="http://schemas.microsoft.com/office/drawing/2014/main" id="{70E5D26D-14F6-4730-A21B-6F881C332784}"/>
            </a:ext>
          </a:extLst>
        </xdr:cNvPr>
        <xdr:cNvSpPr txBox="1"/>
      </xdr:nvSpPr>
      <xdr:spPr>
        <a:xfrm>
          <a:off x="1562744" y="513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CD5FEAD4-2B99-4C00-B8F6-AD003C8361E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1A621422-2F82-4528-AF8F-87A0DE75EB0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1E9116A4-C5F4-40A7-A453-C0FC7B07FD5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[ 219.0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406A6D49-9C3A-4A17-97AF-A8C260430F9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90D8A54D-13EB-44FB-B640-6AA95B9EE3B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86D55657-9C54-483A-8DC8-52DC27C69BF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73E991A6-C047-415B-83D5-7ED744F6C35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FD23F25C-45A7-4C04-9628-7900DC442FF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E254A03D-C6C8-4805-9319-26920F0FF0D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D4A9A85D-7797-46E3-AF59-C5977C0A928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DF8898E6-9DBB-4534-831A-27F387131FD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957E3B05-8E27-4FE2-B70A-ED7807BDE7D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B6926387-0FC2-40FD-B5F1-94FB76F74C8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定期償還に伴う地方債残高の減少や、基金残高の増加に伴う充当可能財源の増加により、債務償還比率は、類似団体平均と比較して低い水準にある。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DC5272CE-E2BE-4FE4-848D-91CD19F6E51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F7F7E16D-6CEB-4C9B-9E25-09881F1B7CD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3C186605-2D45-4881-A069-F74D2920BA6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563E2C82-2E81-408D-8C8A-6D9C563263F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63282D5E-D2D6-4BAB-92A8-08515100AF29}"/>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5C11A6BA-7107-4FAA-9D25-CDD2F2A19DE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DA9FBC64-08CF-48B5-A918-BC789E1F946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93070572-F3BB-4A67-946A-79A7540288EA}"/>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6CDF6699-1201-4BC2-A9CF-B40C3FACBAC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F0C76BBA-0FB8-4BA8-BAE4-F80C7F5BF8EB}"/>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28C2D10E-02D2-4C29-BEFB-C788D6A5D85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17B3F411-CE62-44A7-8FA2-591CF671FA4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0" name="テキスト ボックス 129">
          <a:extLst>
            <a:ext uri="{FF2B5EF4-FFF2-40B4-BE49-F238E27FC236}">
              <a16:creationId xmlns:a16="http://schemas.microsoft.com/office/drawing/2014/main" id="{863E0040-4163-4E34-AD84-B9A3DAE0D16B}"/>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918FF2E0-8B47-428E-8AFF-48921EA1718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2" name="テキスト ボックス 131">
          <a:extLst>
            <a:ext uri="{FF2B5EF4-FFF2-40B4-BE49-F238E27FC236}">
              <a16:creationId xmlns:a16="http://schemas.microsoft.com/office/drawing/2014/main" id="{F941D34D-F246-44FF-9761-A150A670BF8A}"/>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a:extLst>
            <a:ext uri="{FF2B5EF4-FFF2-40B4-BE49-F238E27FC236}">
              <a16:creationId xmlns:a16="http://schemas.microsoft.com/office/drawing/2014/main" id="{C2F7EC28-EBD2-4E58-B0CA-E3B476DDC23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117792</xdr:rowOff>
    </xdr:from>
    <xdr:to>
      <xdr:col>76</xdr:col>
      <xdr:colOff>21589</xdr:colOff>
      <xdr:row>34</xdr:row>
      <xdr:rowOff>134430</xdr:rowOff>
    </xdr:to>
    <xdr:cxnSp macro="">
      <xdr:nvCxnSpPr>
        <xdr:cNvPr id="134" name="直線コネクタ 133">
          <a:extLst>
            <a:ext uri="{FF2B5EF4-FFF2-40B4-BE49-F238E27FC236}">
              <a16:creationId xmlns:a16="http://schemas.microsoft.com/office/drawing/2014/main" id="{8C5361C4-192C-48F2-A58E-5261821F48E6}"/>
            </a:ext>
          </a:extLst>
        </xdr:cNvPr>
        <xdr:cNvCxnSpPr/>
      </xdr:nvCxnSpPr>
      <xdr:spPr>
        <a:xfrm flipV="1">
          <a:off x="14793595" y="5347017"/>
          <a:ext cx="1269" cy="1388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138257</xdr:rowOff>
    </xdr:from>
    <xdr:ext cx="469744" cy="259045"/>
    <xdr:sp macro="" textlink="">
      <xdr:nvSpPr>
        <xdr:cNvPr id="135" name="債務償還比率最小値テキスト">
          <a:extLst>
            <a:ext uri="{FF2B5EF4-FFF2-40B4-BE49-F238E27FC236}">
              <a16:creationId xmlns:a16="http://schemas.microsoft.com/office/drawing/2014/main" id="{1DBB9FE7-A04E-43AB-840E-510025B05CEB}"/>
            </a:ext>
          </a:extLst>
        </xdr:cNvPr>
        <xdr:cNvSpPr txBox="1"/>
      </xdr:nvSpPr>
      <xdr:spPr>
        <a:xfrm>
          <a:off x="14846300" y="673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134430</xdr:rowOff>
    </xdr:from>
    <xdr:to>
      <xdr:col>76</xdr:col>
      <xdr:colOff>111125</xdr:colOff>
      <xdr:row>34</xdr:row>
      <xdr:rowOff>134430</xdr:rowOff>
    </xdr:to>
    <xdr:cxnSp macro="">
      <xdr:nvCxnSpPr>
        <xdr:cNvPr id="136" name="直線コネクタ 135">
          <a:extLst>
            <a:ext uri="{FF2B5EF4-FFF2-40B4-BE49-F238E27FC236}">
              <a16:creationId xmlns:a16="http://schemas.microsoft.com/office/drawing/2014/main" id="{3BFE045B-88F4-4E4B-AE96-CC3AC2C4926E}"/>
            </a:ext>
          </a:extLst>
        </xdr:cNvPr>
        <xdr:cNvCxnSpPr/>
      </xdr:nvCxnSpPr>
      <xdr:spPr>
        <a:xfrm>
          <a:off x="14706600" y="6735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64469</xdr:rowOff>
    </xdr:from>
    <xdr:ext cx="469744" cy="259045"/>
    <xdr:sp macro="" textlink="">
      <xdr:nvSpPr>
        <xdr:cNvPr id="137" name="債務償還比率最大値テキスト">
          <a:extLst>
            <a:ext uri="{FF2B5EF4-FFF2-40B4-BE49-F238E27FC236}">
              <a16:creationId xmlns:a16="http://schemas.microsoft.com/office/drawing/2014/main" id="{CCB05F23-7D21-4D68-802B-AAB44ADC870F}"/>
            </a:ext>
          </a:extLst>
        </xdr:cNvPr>
        <xdr:cNvSpPr txBox="1"/>
      </xdr:nvSpPr>
      <xdr:spPr>
        <a:xfrm>
          <a:off x="14846300" y="512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117792</xdr:rowOff>
    </xdr:from>
    <xdr:to>
      <xdr:col>76</xdr:col>
      <xdr:colOff>111125</xdr:colOff>
      <xdr:row>26</xdr:row>
      <xdr:rowOff>117792</xdr:rowOff>
    </xdr:to>
    <xdr:cxnSp macro="">
      <xdr:nvCxnSpPr>
        <xdr:cNvPr id="138" name="直線コネクタ 137">
          <a:extLst>
            <a:ext uri="{FF2B5EF4-FFF2-40B4-BE49-F238E27FC236}">
              <a16:creationId xmlns:a16="http://schemas.microsoft.com/office/drawing/2014/main" id="{F00503EF-9C00-4140-A2B6-4AF93E5B876D}"/>
            </a:ext>
          </a:extLst>
        </xdr:cNvPr>
        <xdr:cNvCxnSpPr/>
      </xdr:nvCxnSpPr>
      <xdr:spPr>
        <a:xfrm>
          <a:off x="14706600" y="5347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139918</xdr:rowOff>
    </xdr:from>
    <xdr:ext cx="469744" cy="259045"/>
    <xdr:sp macro="" textlink="">
      <xdr:nvSpPr>
        <xdr:cNvPr id="139" name="債務償還比率平均値テキスト">
          <a:extLst>
            <a:ext uri="{FF2B5EF4-FFF2-40B4-BE49-F238E27FC236}">
              <a16:creationId xmlns:a16="http://schemas.microsoft.com/office/drawing/2014/main" id="{72FF9260-FE6F-4BCD-96E2-7E66E4D03566}"/>
            </a:ext>
          </a:extLst>
        </xdr:cNvPr>
        <xdr:cNvSpPr txBox="1"/>
      </xdr:nvSpPr>
      <xdr:spPr>
        <a:xfrm>
          <a:off x="14846300" y="6054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161491</xdr:rowOff>
    </xdr:from>
    <xdr:to>
      <xdr:col>76</xdr:col>
      <xdr:colOff>73025</xdr:colOff>
      <xdr:row>31</xdr:row>
      <xdr:rowOff>91641</xdr:rowOff>
    </xdr:to>
    <xdr:sp macro="" textlink="">
      <xdr:nvSpPr>
        <xdr:cNvPr id="140" name="フローチャート: 判断 139">
          <a:extLst>
            <a:ext uri="{FF2B5EF4-FFF2-40B4-BE49-F238E27FC236}">
              <a16:creationId xmlns:a16="http://schemas.microsoft.com/office/drawing/2014/main" id="{5662AE2A-BB20-46A5-88FB-096D90953C07}"/>
            </a:ext>
          </a:extLst>
        </xdr:cNvPr>
        <xdr:cNvSpPr/>
      </xdr:nvSpPr>
      <xdr:spPr>
        <a:xfrm>
          <a:off x="14744700" y="6076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167428</xdr:rowOff>
    </xdr:from>
    <xdr:to>
      <xdr:col>72</xdr:col>
      <xdr:colOff>123825</xdr:colOff>
      <xdr:row>31</xdr:row>
      <xdr:rowOff>97578</xdr:rowOff>
    </xdr:to>
    <xdr:sp macro="" textlink="">
      <xdr:nvSpPr>
        <xdr:cNvPr id="141" name="フローチャート: 判断 140">
          <a:extLst>
            <a:ext uri="{FF2B5EF4-FFF2-40B4-BE49-F238E27FC236}">
              <a16:creationId xmlns:a16="http://schemas.microsoft.com/office/drawing/2014/main" id="{92552F0B-9D20-484F-9E31-58C87AC7AF8C}"/>
            </a:ext>
          </a:extLst>
        </xdr:cNvPr>
        <xdr:cNvSpPr/>
      </xdr:nvSpPr>
      <xdr:spPr>
        <a:xfrm>
          <a:off x="14033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161131</xdr:rowOff>
    </xdr:from>
    <xdr:to>
      <xdr:col>68</xdr:col>
      <xdr:colOff>123825</xdr:colOff>
      <xdr:row>31</xdr:row>
      <xdr:rowOff>91281</xdr:rowOff>
    </xdr:to>
    <xdr:sp macro="" textlink="">
      <xdr:nvSpPr>
        <xdr:cNvPr id="142" name="フローチャート: 判断 141">
          <a:extLst>
            <a:ext uri="{FF2B5EF4-FFF2-40B4-BE49-F238E27FC236}">
              <a16:creationId xmlns:a16="http://schemas.microsoft.com/office/drawing/2014/main" id="{117F43CA-E203-42A6-87E5-81B3F9A8276B}"/>
            </a:ext>
          </a:extLst>
        </xdr:cNvPr>
        <xdr:cNvSpPr/>
      </xdr:nvSpPr>
      <xdr:spPr>
        <a:xfrm>
          <a:off x="13271500" y="607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99780</xdr:rowOff>
    </xdr:from>
    <xdr:to>
      <xdr:col>64</xdr:col>
      <xdr:colOff>123825</xdr:colOff>
      <xdr:row>31</xdr:row>
      <xdr:rowOff>29930</xdr:rowOff>
    </xdr:to>
    <xdr:sp macro="" textlink="">
      <xdr:nvSpPr>
        <xdr:cNvPr id="143" name="フローチャート: 判断 142">
          <a:extLst>
            <a:ext uri="{FF2B5EF4-FFF2-40B4-BE49-F238E27FC236}">
              <a16:creationId xmlns:a16="http://schemas.microsoft.com/office/drawing/2014/main" id="{02D83D81-B0A7-455B-B9C6-15C7A4FECC73}"/>
            </a:ext>
          </a:extLst>
        </xdr:cNvPr>
        <xdr:cNvSpPr/>
      </xdr:nvSpPr>
      <xdr:spPr>
        <a:xfrm>
          <a:off x="12509500" y="601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110945</xdr:rowOff>
    </xdr:from>
    <xdr:to>
      <xdr:col>60</xdr:col>
      <xdr:colOff>123825</xdr:colOff>
      <xdr:row>32</xdr:row>
      <xdr:rowOff>41095</xdr:rowOff>
    </xdr:to>
    <xdr:sp macro="" textlink="">
      <xdr:nvSpPr>
        <xdr:cNvPr id="144" name="フローチャート: 判断 143">
          <a:extLst>
            <a:ext uri="{FF2B5EF4-FFF2-40B4-BE49-F238E27FC236}">
              <a16:creationId xmlns:a16="http://schemas.microsoft.com/office/drawing/2014/main" id="{1C190728-1D23-406D-AF77-FA53D471AE94}"/>
            </a:ext>
          </a:extLst>
        </xdr:cNvPr>
        <xdr:cNvSpPr/>
      </xdr:nvSpPr>
      <xdr:spPr>
        <a:xfrm>
          <a:off x="11747500" y="619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E61214E-F55D-494C-8199-F66750880B0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4A303415-7E4B-4C09-B6D8-99243B2CAD6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CD4F29AF-497A-401C-89C2-CDD62C0CF42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1A2343C-6F58-40FF-89AD-CE361D2D3F5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D9F8D413-618D-454C-B742-108BC4E20D5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66992</xdr:rowOff>
    </xdr:from>
    <xdr:to>
      <xdr:col>76</xdr:col>
      <xdr:colOff>73025</xdr:colOff>
      <xdr:row>26</xdr:row>
      <xdr:rowOff>168592</xdr:rowOff>
    </xdr:to>
    <xdr:sp macro="" textlink="">
      <xdr:nvSpPr>
        <xdr:cNvPr id="150" name="楕円 149">
          <a:extLst>
            <a:ext uri="{FF2B5EF4-FFF2-40B4-BE49-F238E27FC236}">
              <a16:creationId xmlns:a16="http://schemas.microsoft.com/office/drawing/2014/main" id="{D2D26965-135F-42D2-913F-446AA3F898FD}"/>
            </a:ext>
          </a:extLst>
        </xdr:cNvPr>
        <xdr:cNvSpPr/>
      </xdr:nvSpPr>
      <xdr:spPr>
        <a:xfrm>
          <a:off x="14744700" y="5296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20019</xdr:rowOff>
    </xdr:from>
    <xdr:ext cx="469744" cy="259045"/>
    <xdr:sp macro="" textlink="">
      <xdr:nvSpPr>
        <xdr:cNvPr id="151" name="債務償還比率該当値テキスト">
          <a:extLst>
            <a:ext uri="{FF2B5EF4-FFF2-40B4-BE49-F238E27FC236}">
              <a16:creationId xmlns:a16="http://schemas.microsoft.com/office/drawing/2014/main" id="{5AAAE689-FC1D-4A5A-BA49-81E041C1C96E}"/>
            </a:ext>
          </a:extLst>
        </xdr:cNvPr>
        <xdr:cNvSpPr txBox="1"/>
      </xdr:nvSpPr>
      <xdr:spPr>
        <a:xfrm>
          <a:off x="14846300" y="524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110353</xdr:rowOff>
    </xdr:from>
    <xdr:to>
      <xdr:col>72</xdr:col>
      <xdr:colOff>123825</xdr:colOff>
      <xdr:row>27</xdr:row>
      <xdr:rowOff>40503</xdr:rowOff>
    </xdr:to>
    <xdr:sp macro="" textlink="">
      <xdr:nvSpPr>
        <xdr:cNvPr id="152" name="楕円 151">
          <a:extLst>
            <a:ext uri="{FF2B5EF4-FFF2-40B4-BE49-F238E27FC236}">
              <a16:creationId xmlns:a16="http://schemas.microsoft.com/office/drawing/2014/main" id="{7970A2BE-BF64-4AA7-AEC8-1DFCD6922BD0}"/>
            </a:ext>
          </a:extLst>
        </xdr:cNvPr>
        <xdr:cNvSpPr/>
      </xdr:nvSpPr>
      <xdr:spPr>
        <a:xfrm>
          <a:off x="14033500" y="533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117792</xdr:rowOff>
    </xdr:from>
    <xdr:to>
      <xdr:col>76</xdr:col>
      <xdr:colOff>22225</xdr:colOff>
      <xdr:row>26</xdr:row>
      <xdr:rowOff>161153</xdr:rowOff>
    </xdr:to>
    <xdr:cxnSp macro="">
      <xdr:nvCxnSpPr>
        <xdr:cNvPr id="153" name="直線コネクタ 152">
          <a:extLst>
            <a:ext uri="{FF2B5EF4-FFF2-40B4-BE49-F238E27FC236}">
              <a16:creationId xmlns:a16="http://schemas.microsoft.com/office/drawing/2014/main" id="{EF98D8D6-636F-48AE-B4B8-011894446E1C}"/>
            </a:ext>
          </a:extLst>
        </xdr:cNvPr>
        <xdr:cNvCxnSpPr/>
      </xdr:nvCxnSpPr>
      <xdr:spPr>
        <a:xfrm flipV="1">
          <a:off x="14084300" y="5347017"/>
          <a:ext cx="711200" cy="4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144897</xdr:rowOff>
    </xdr:from>
    <xdr:to>
      <xdr:col>68</xdr:col>
      <xdr:colOff>123825</xdr:colOff>
      <xdr:row>27</xdr:row>
      <xdr:rowOff>75047</xdr:rowOff>
    </xdr:to>
    <xdr:sp macro="" textlink="">
      <xdr:nvSpPr>
        <xdr:cNvPr id="154" name="楕円 153">
          <a:extLst>
            <a:ext uri="{FF2B5EF4-FFF2-40B4-BE49-F238E27FC236}">
              <a16:creationId xmlns:a16="http://schemas.microsoft.com/office/drawing/2014/main" id="{5ABE6599-6B8C-4F03-85AC-8FE579770593}"/>
            </a:ext>
          </a:extLst>
        </xdr:cNvPr>
        <xdr:cNvSpPr/>
      </xdr:nvSpPr>
      <xdr:spPr>
        <a:xfrm>
          <a:off x="13271500" y="537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161153</xdr:rowOff>
    </xdr:from>
    <xdr:to>
      <xdr:col>72</xdr:col>
      <xdr:colOff>73025</xdr:colOff>
      <xdr:row>27</xdr:row>
      <xdr:rowOff>24247</xdr:rowOff>
    </xdr:to>
    <xdr:cxnSp macro="">
      <xdr:nvCxnSpPr>
        <xdr:cNvPr id="155" name="直線コネクタ 154">
          <a:extLst>
            <a:ext uri="{FF2B5EF4-FFF2-40B4-BE49-F238E27FC236}">
              <a16:creationId xmlns:a16="http://schemas.microsoft.com/office/drawing/2014/main" id="{D0F0A55D-6E57-42BE-8A78-F517CE302892}"/>
            </a:ext>
          </a:extLst>
        </xdr:cNvPr>
        <xdr:cNvCxnSpPr/>
      </xdr:nvCxnSpPr>
      <xdr:spPr>
        <a:xfrm flipV="1">
          <a:off x="13322300" y="5390378"/>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34258</xdr:rowOff>
    </xdr:from>
    <xdr:to>
      <xdr:col>64</xdr:col>
      <xdr:colOff>123825</xdr:colOff>
      <xdr:row>27</xdr:row>
      <xdr:rowOff>135858</xdr:rowOff>
    </xdr:to>
    <xdr:sp macro="" textlink="">
      <xdr:nvSpPr>
        <xdr:cNvPr id="156" name="楕円 155">
          <a:extLst>
            <a:ext uri="{FF2B5EF4-FFF2-40B4-BE49-F238E27FC236}">
              <a16:creationId xmlns:a16="http://schemas.microsoft.com/office/drawing/2014/main" id="{C86A91A0-88D4-4977-80B5-6F967C785032}"/>
            </a:ext>
          </a:extLst>
        </xdr:cNvPr>
        <xdr:cNvSpPr/>
      </xdr:nvSpPr>
      <xdr:spPr>
        <a:xfrm>
          <a:off x="12509500" y="543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24247</xdr:rowOff>
    </xdr:from>
    <xdr:to>
      <xdr:col>68</xdr:col>
      <xdr:colOff>73025</xdr:colOff>
      <xdr:row>27</xdr:row>
      <xdr:rowOff>85058</xdr:rowOff>
    </xdr:to>
    <xdr:cxnSp macro="">
      <xdr:nvCxnSpPr>
        <xdr:cNvPr id="157" name="直線コネクタ 156">
          <a:extLst>
            <a:ext uri="{FF2B5EF4-FFF2-40B4-BE49-F238E27FC236}">
              <a16:creationId xmlns:a16="http://schemas.microsoft.com/office/drawing/2014/main" id="{D190DF8F-0C27-4C10-965E-4979F25EEC1C}"/>
            </a:ext>
          </a:extLst>
        </xdr:cNvPr>
        <xdr:cNvCxnSpPr/>
      </xdr:nvCxnSpPr>
      <xdr:spPr>
        <a:xfrm flipV="1">
          <a:off x="12560300" y="5424922"/>
          <a:ext cx="762000" cy="6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162549</xdr:rowOff>
    </xdr:from>
    <xdr:to>
      <xdr:col>60</xdr:col>
      <xdr:colOff>123825</xdr:colOff>
      <xdr:row>29</xdr:row>
      <xdr:rowOff>92699</xdr:rowOff>
    </xdr:to>
    <xdr:sp macro="" textlink="">
      <xdr:nvSpPr>
        <xdr:cNvPr id="158" name="楕円 157">
          <a:extLst>
            <a:ext uri="{FF2B5EF4-FFF2-40B4-BE49-F238E27FC236}">
              <a16:creationId xmlns:a16="http://schemas.microsoft.com/office/drawing/2014/main" id="{D510CCBF-1587-488E-84CA-5E90A5FD994F}"/>
            </a:ext>
          </a:extLst>
        </xdr:cNvPr>
        <xdr:cNvSpPr/>
      </xdr:nvSpPr>
      <xdr:spPr>
        <a:xfrm>
          <a:off x="11747500" y="573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85058</xdr:rowOff>
    </xdr:from>
    <xdr:to>
      <xdr:col>64</xdr:col>
      <xdr:colOff>73025</xdr:colOff>
      <xdr:row>29</xdr:row>
      <xdr:rowOff>41899</xdr:rowOff>
    </xdr:to>
    <xdr:cxnSp macro="">
      <xdr:nvCxnSpPr>
        <xdr:cNvPr id="159" name="直線コネクタ 158">
          <a:extLst>
            <a:ext uri="{FF2B5EF4-FFF2-40B4-BE49-F238E27FC236}">
              <a16:creationId xmlns:a16="http://schemas.microsoft.com/office/drawing/2014/main" id="{A6F37684-A377-43A5-B008-6491270347B5}"/>
            </a:ext>
          </a:extLst>
        </xdr:cNvPr>
        <xdr:cNvCxnSpPr/>
      </xdr:nvCxnSpPr>
      <xdr:spPr>
        <a:xfrm flipV="1">
          <a:off x="11798300" y="5485733"/>
          <a:ext cx="762000" cy="299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88705</xdr:rowOff>
    </xdr:from>
    <xdr:ext cx="469744" cy="259045"/>
    <xdr:sp macro="" textlink="">
      <xdr:nvSpPr>
        <xdr:cNvPr id="160" name="n_1aveValue債務償還比率">
          <a:extLst>
            <a:ext uri="{FF2B5EF4-FFF2-40B4-BE49-F238E27FC236}">
              <a16:creationId xmlns:a16="http://schemas.microsoft.com/office/drawing/2014/main" id="{372BE63B-5774-43EA-8DC1-17BFDFC789C1}"/>
            </a:ext>
          </a:extLst>
        </xdr:cNvPr>
        <xdr:cNvSpPr txBox="1"/>
      </xdr:nvSpPr>
      <xdr:spPr>
        <a:xfrm>
          <a:off x="13836727" y="617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82408</xdr:rowOff>
    </xdr:from>
    <xdr:ext cx="469744" cy="259045"/>
    <xdr:sp macro="" textlink="">
      <xdr:nvSpPr>
        <xdr:cNvPr id="161" name="n_2aveValue債務償還比率">
          <a:extLst>
            <a:ext uri="{FF2B5EF4-FFF2-40B4-BE49-F238E27FC236}">
              <a16:creationId xmlns:a16="http://schemas.microsoft.com/office/drawing/2014/main" id="{456329C4-BFC5-4A33-A857-856FE073D55D}"/>
            </a:ext>
          </a:extLst>
        </xdr:cNvPr>
        <xdr:cNvSpPr txBox="1"/>
      </xdr:nvSpPr>
      <xdr:spPr>
        <a:xfrm>
          <a:off x="13087427" y="616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21057</xdr:rowOff>
    </xdr:from>
    <xdr:ext cx="469744" cy="259045"/>
    <xdr:sp macro="" textlink="">
      <xdr:nvSpPr>
        <xdr:cNvPr id="162" name="n_3aveValue債務償還比率">
          <a:extLst>
            <a:ext uri="{FF2B5EF4-FFF2-40B4-BE49-F238E27FC236}">
              <a16:creationId xmlns:a16="http://schemas.microsoft.com/office/drawing/2014/main" id="{438758CE-E0CD-4BB2-B6B5-387C6C73DCF5}"/>
            </a:ext>
          </a:extLst>
        </xdr:cNvPr>
        <xdr:cNvSpPr txBox="1"/>
      </xdr:nvSpPr>
      <xdr:spPr>
        <a:xfrm>
          <a:off x="12325427" y="610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32222</xdr:rowOff>
    </xdr:from>
    <xdr:ext cx="469744" cy="259045"/>
    <xdr:sp macro="" textlink="">
      <xdr:nvSpPr>
        <xdr:cNvPr id="163" name="n_4aveValue債務償還比率">
          <a:extLst>
            <a:ext uri="{FF2B5EF4-FFF2-40B4-BE49-F238E27FC236}">
              <a16:creationId xmlns:a16="http://schemas.microsoft.com/office/drawing/2014/main" id="{485AB0B8-033B-4BFB-9E38-8CDE5928B5EB}"/>
            </a:ext>
          </a:extLst>
        </xdr:cNvPr>
        <xdr:cNvSpPr txBox="1"/>
      </xdr:nvSpPr>
      <xdr:spPr>
        <a:xfrm>
          <a:off x="11563427" y="629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57030</xdr:rowOff>
    </xdr:from>
    <xdr:ext cx="469744" cy="259045"/>
    <xdr:sp macro="" textlink="">
      <xdr:nvSpPr>
        <xdr:cNvPr id="164" name="n_1mainValue債務償還比率">
          <a:extLst>
            <a:ext uri="{FF2B5EF4-FFF2-40B4-BE49-F238E27FC236}">
              <a16:creationId xmlns:a16="http://schemas.microsoft.com/office/drawing/2014/main" id="{67F76BFE-F6C9-481C-8427-AA1DCE25041E}"/>
            </a:ext>
          </a:extLst>
        </xdr:cNvPr>
        <xdr:cNvSpPr txBox="1"/>
      </xdr:nvSpPr>
      <xdr:spPr>
        <a:xfrm>
          <a:off x="13836727" y="511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91574</xdr:rowOff>
    </xdr:from>
    <xdr:ext cx="469744" cy="259045"/>
    <xdr:sp macro="" textlink="">
      <xdr:nvSpPr>
        <xdr:cNvPr id="165" name="n_2mainValue債務償還比率">
          <a:extLst>
            <a:ext uri="{FF2B5EF4-FFF2-40B4-BE49-F238E27FC236}">
              <a16:creationId xmlns:a16="http://schemas.microsoft.com/office/drawing/2014/main" id="{C9A6C97F-32B5-4514-826C-783988B43F8B}"/>
            </a:ext>
          </a:extLst>
        </xdr:cNvPr>
        <xdr:cNvSpPr txBox="1"/>
      </xdr:nvSpPr>
      <xdr:spPr>
        <a:xfrm>
          <a:off x="13087427" y="514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152385</xdr:rowOff>
    </xdr:from>
    <xdr:ext cx="469744" cy="259045"/>
    <xdr:sp macro="" textlink="">
      <xdr:nvSpPr>
        <xdr:cNvPr id="166" name="n_3mainValue債務償還比率">
          <a:extLst>
            <a:ext uri="{FF2B5EF4-FFF2-40B4-BE49-F238E27FC236}">
              <a16:creationId xmlns:a16="http://schemas.microsoft.com/office/drawing/2014/main" id="{239DDA09-57CE-4B28-BC3F-B53C4663B495}"/>
            </a:ext>
          </a:extLst>
        </xdr:cNvPr>
        <xdr:cNvSpPr txBox="1"/>
      </xdr:nvSpPr>
      <xdr:spPr>
        <a:xfrm>
          <a:off x="12325427" y="5210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109226</xdr:rowOff>
    </xdr:from>
    <xdr:ext cx="469744" cy="259045"/>
    <xdr:sp macro="" textlink="">
      <xdr:nvSpPr>
        <xdr:cNvPr id="167" name="n_4mainValue債務償還比率">
          <a:extLst>
            <a:ext uri="{FF2B5EF4-FFF2-40B4-BE49-F238E27FC236}">
              <a16:creationId xmlns:a16="http://schemas.microsoft.com/office/drawing/2014/main" id="{B257879D-3252-4687-9B2B-E82A0CE89DF1}"/>
            </a:ext>
          </a:extLst>
        </xdr:cNvPr>
        <xdr:cNvSpPr txBox="1"/>
      </xdr:nvSpPr>
      <xdr:spPr>
        <a:xfrm>
          <a:off x="11563427" y="550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D82ED4FF-200D-4C71-A94D-237D762725F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162D0A6B-D555-4742-B508-0494B4E4BE2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431B8E36-9AD3-414A-8DBE-85E29AEE668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31D84992-1E27-4E5C-BD91-47BE7285940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70EA2A4C-64F4-404A-B9ED-147D14E2CB8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F6A04E8E-8696-434A-B1FA-CF13C50DBF7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0CEE6C-5625-49BA-A6C9-88D674EA201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3733637-5BE4-4DD0-9FF8-F9E1ED06B16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3964146-00E1-4AC3-88A6-61ED380B604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CFC91E9-6C6A-441C-84C0-678E57516FC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807EF9E-5D81-4804-8363-C28700B9B67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7A29EA1-9820-4CC0-B144-5AFCB454B84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E9A500F-B7BD-4FAD-A5A0-2290106A1A5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D977190-0AB3-46C9-B597-A9C7868FE3E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FAD8278-A77B-46A8-9E01-3C270413F03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AA04CE3-C149-4613-BAD9-08E3184BE21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98,626
97,339
448.15
66,335,560
63,470,704
2,532,852
28,050,456
34,946,646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2D9D0AF-6638-483C-90D8-404384C4B53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505D473-BDF5-4CE7-A01D-25AD26446E8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E1DC673-37E9-4013-9C0B-0518927B721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50FE610-5061-454D-9570-A1FCC63C19F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CB632EF-6B31-4319-A31C-6E72D56CB3B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040E3EF-CA46-432A-B3A8-92E59A4843B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B019E3F-B6C5-44B1-B5D4-1403EDD3021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D61B3BD-DE04-4B7D-80EA-E6490B0C1B7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98144AC-1EEF-4753-836D-04A1A801254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0254443-AF81-431D-A547-55ED30B0A44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FF7A3ED-0960-41C4-AF79-FE39842746D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2623AB7-6790-424A-993C-45A53BB01C2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B1812B-D28B-4DEB-9736-42DEEB01789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F0AB292-4E4E-4FA2-8CF2-7F6FFAB3ED5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C71F82-9203-4332-A2CD-C7BA99D65CB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9EC0572-C480-41C4-BDC0-7E828351A89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892B93D-73DF-41A0-ABF7-31C5428D3FE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662D17E-5E6F-4D36-8A8C-0989E06B4D5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460CB25-44D7-4D67-A5C7-7DE9F21F6E1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E7A164B-CD06-40B6-B23C-0B274B976F4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C047DB1-44DA-4611-8416-31A843C98FE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480309C-5D66-4D2F-8E70-0F900944FE6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8E459AE-1077-4B87-859C-B50BF714794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A81B55F-5779-4FB3-9F1C-ABC17CF8D7A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EE932E-E100-47DC-8472-E8C10768C4B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A1D3C8-A711-4246-851C-E178D6E3C66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94012E8-50E8-4BAD-AE95-F4FB9D3E256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D5FAC3E-6E30-477E-885D-2C7C14890D8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0FB23AB-ADA9-48B8-8AEB-E32543641D5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E32F517-B670-454F-946E-74F05C847C1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04AB53F-9210-432B-8110-99F17A7AA90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AD4F029C-6A4E-4800-80EE-7DDA4F8EC379}"/>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571579-AAE8-4F98-A685-5805A29DC46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2F5B7565-6EE0-46E5-A037-44AD5D839EAB}"/>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BCB4C0B-DF1B-4EE4-91EB-B3CFB97E933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005195D-B3C2-4553-805F-2A19F5509C9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3657574-F762-44E1-BE4A-795043C45B4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5A3F877-3957-4A0E-9E9D-D16ECBE730E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431D4A5-AE7D-4F53-8BF2-0ED726D250F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7B02905-09EC-414D-A06F-C88E43183F0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3E586ED-920B-4FB7-9649-294B1991ECB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FFD972D-7121-4445-A385-F98AB67DC333}"/>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580A823-8C6E-4104-A853-B002125268D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36</xdr:row>
      <xdr:rowOff>158496</xdr:rowOff>
    </xdr:from>
    <xdr:to>
      <xdr:col>24</xdr:col>
      <xdr:colOff>62865</xdr:colOff>
      <xdr:row>42</xdr:row>
      <xdr:rowOff>48768</xdr:rowOff>
    </xdr:to>
    <xdr:cxnSp macro="">
      <xdr:nvCxnSpPr>
        <xdr:cNvPr id="55" name="直線コネクタ 54">
          <a:extLst>
            <a:ext uri="{FF2B5EF4-FFF2-40B4-BE49-F238E27FC236}">
              <a16:creationId xmlns:a16="http://schemas.microsoft.com/office/drawing/2014/main" id="{6CB34FE2-2717-4299-B3D9-4447AFB643A7}"/>
            </a:ext>
          </a:extLst>
        </xdr:cNvPr>
        <xdr:cNvCxnSpPr/>
      </xdr:nvCxnSpPr>
      <xdr:spPr>
        <a:xfrm flipV="1">
          <a:off x="4634865" y="6330696"/>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52595</xdr:rowOff>
    </xdr:from>
    <xdr:ext cx="405111" cy="259045"/>
    <xdr:sp macro="" textlink="">
      <xdr:nvSpPr>
        <xdr:cNvPr id="56" name="【道路】&#10;有形固定資産減価償却率最小値テキスト">
          <a:extLst>
            <a:ext uri="{FF2B5EF4-FFF2-40B4-BE49-F238E27FC236}">
              <a16:creationId xmlns:a16="http://schemas.microsoft.com/office/drawing/2014/main" id="{DD3FF3F4-CE2C-451C-919E-D1899940D774}"/>
            </a:ext>
          </a:extLst>
        </xdr:cNvPr>
        <xdr:cNvSpPr txBox="1"/>
      </xdr:nvSpPr>
      <xdr:spPr>
        <a:xfrm>
          <a:off x="4673600" y="7253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48768</xdr:rowOff>
    </xdr:from>
    <xdr:to>
      <xdr:col>24</xdr:col>
      <xdr:colOff>152400</xdr:colOff>
      <xdr:row>42</xdr:row>
      <xdr:rowOff>48768</xdr:rowOff>
    </xdr:to>
    <xdr:cxnSp macro="">
      <xdr:nvCxnSpPr>
        <xdr:cNvPr id="57" name="直線コネクタ 56">
          <a:extLst>
            <a:ext uri="{FF2B5EF4-FFF2-40B4-BE49-F238E27FC236}">
              <a16:creationId xmlns:a16="http://schemas.microsoft.com/office/drawing/2014/main" id="{644B80F7-36A6-44FC-95E3-E4E829403452}"/>
            </a:ext>
          </a:extLst>
        </xdr:cNvPr>
        <xdr:cNvCxnSpPr/>
      </xdr:nvCxnSpPr>
      <xdr:spPr>
        <a:xfrm>
          <a:off x="4546600" y="7249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105173</xdr:rowOff>
    </xdr:from>
    <xdr:ext cx="405111" cy="259045"/>
    <xdr:sp macro="" textlink="">
      <xdr:nvSpPr>
        <xdr:cNvPr id="58" name="【道路】&#10;有形固定資産減価償却率最大値テキスト">
          <a:extLst>
            <a:ext uri="{FF2B5EF4-FFF2-40B4-BE49-F238E27FC236}">
              <a16:creationId xmlns:a16="http://schemas.microsoft.com/office/drawing/2014/main" id="{EF5C8ABA-3545-45E3-B3F1-C8BCEB4C8238}"/>
            </a:ext>
          </a:extLst>
        </xdr:cNvPr>
        <xdr:cNvSpPr txBox="1"/>
      </xdr:nvSpPr>
      <xdr:spPr>
        <a:xfrm>
          <a:off x="4673600" y="610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36</xdr:row>
      <xdr:rowOff>158496</xdr:rowOff>
    </xdr:from>
    <xdr:to>
      <xdr:col>24</xdr:col>
      <xdr:colOff>152400</xdr:colOff>
      <xdr:row>36</xdr:row>
      <xdr:rowOff>158496</xdr:rowOff>
    </xdr:to>
    <xdr:cxnSp macro="">
      <xdr:nvCxnSpPr>
        <xdr:cNvPr id="59" name="直線コネクタ 58">
          <a:extLst>
            <a:ext uri="{FF2B5EF4-FFF2-40B4-BE49-F238E27FC236}">
              <a16:creationId xmlns:a16="http://schemas.microsoft.com/office/drawing/2014/main" id="{0607BB41-12F7-48E5-84F3-561E89843174}"/>
            </a:ext>
          </a:extLst>
        </xdr:cNvPr>
        <xdr:cNvCxnSpPr/>
      </xdr:nvCxnSpPr>
      <xdr:spPr>
        <a:xfrm>
          <a:off x="4546600" y="6330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136415</xdr:rowOff>
    </xdr:from>
    <xdr:ext cx="405111" cy="259045"/>
    <xdr:sp macro="" textlink="">
      <xdr:nvSpPr>
        <xdr:cNvPr id="60" name="【道路】&#10;有形固定資産減価償却率平均値テキスト">
          <a:extLst>
            <a:ext uri="{FF2B5EF4-FFF2-40B4-BE49-F238E27FC236}">
              <a16:creationId xmlns:a16="http://schemas.microsoft.com/office/drawing/2014/main" id="{5567BBB3-A60D-49D3-BB5B-BF0CE2C1F40E}"/>
            </a:ext>
          </a:extLst>
        </xdr:cNvPr>
        <xdr:cNvSpPr txBox="1"/>
      </xdr:nvSpPr>
      <xdr:spPr>
        <a:xfrm>
          <a:off x="4673600" y="6651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157988</xdr:rowOff>
    </xdr:from>
    <xdr:to>
      <xdr:col>24</xdr:col>
      <xdr:colOff>114300</xdr:colOff>
      <xdr:row>39</xdr:row>
      <xdr:rowOff>88138</xdr:rowOff>
    </xdr:to>
    <xdr:sp macro="" textlink="">
      <xdr:nvSpPr>
        <xdr:cNvPr id="61" name="フローチャート: 判断 60">
          <a:extLst>
            <a:ext uri="{FF2B5EF4-FFF2-40B4-BE49-F238E27FC236}">
              <a16:creationId xmlns:a16="http://schemas.microsoft.com/office/drawing/2014/main" id="{6427E759-20DB-40C0-901C-62082C1943F2}"/>
            </a:ext>
          </a:extLst>
        </xdr:cNvPr>
        <xdr:cNvSpPr/>
      </xdr:nvSpPr>
      <xdr:spPr>
        <a:xfrm>
          <a:off x="45847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84836</xdr:rowOff>
    </xdr:from>
    <xdr:to>
      <xdr:col>20</xdr:col>
      <xdr:colOff>38100</xdr:colOff>
      <xdr:row>39</xdr:row>
      <xdr:rowOff>14986</xdr:rowOff>
    </xdr:to>
    <xdr:sp macro="" textlink="">
      <xdr:nvSpPr>
        <xdr:cNvPr id="62" name="フローチャート: 判断 61">
          <a:extLst>
            <a:ext uri="{FF2B5EF4-FFF2-40B4-BE49-F238E27FC236}">
              <a16:creationId xmlns:a16="http://schemas.microsoft.com/office/drawing/2014/main" id="{2FB08C52-28E2-4668-82F0-A281E7972224}"/>
            </a:ext>
          </a:extLst>
        </xdr:cNvPr>
        <xdr:cNvSpPr/>
      </xdr:nvSpPr>
      <xdr:spPr>
        <a:xfrm>
          <a:off x="3746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7112</xdr:rowOff>
    </xdr:from>
    <xdr:to>
      <xdr:col>15</xdr:col>
      <xdr:colOff>101600</xdr:colOff>
      <xdr:row>38</xdr:row>
      <xdr:rowOff>108712</xdr:rowOff>
    </xdr:to>
    <xdr:sp macro="" textlink="">
      <xdr:nvSpPr>
        <xdr:cNvPr id="63" name="フローチャート: 判断 62">
          <a:extLst>
            <a:ext uri="{FF2B5EF4-FFF2-40B4-BE49-F238E27FC236}">
              <a16:creationId xmlns:a16="http://schemas.microsoft.com/office/drawing/2014/main" id="{FB86691C-85A9-44EA-89E9-1CF95C38A2A2}"/>
            </a:ext>
          </a:extLst>
        </xdr:cNvPr>
        <xdr:cNvSpPr/>
      </xdr:nvSpPr>
      <xdr:spPr>
        <a:xfrm>
          <a:off x="2857500" y="652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100838</xdr:rowOff>
    </xdr:from>
    <xdr:to>
      <xdr:col>10</xdr:col>
      <xdr:colOff>165100</xdr:colOff>
      <xdr:row>38</xdr:row>
      <xdr:rowOff>30988</xdr:rowOff>
    </xdr:to>
    <xdr:sp macro="" textlink="">
      <xdr:nvSpPr>
        <xdr:cNvPr id="64" name="フローチャート: 判断 63">
          <a:extLst>
            <a:ext uri="{FF2B5EF4-FFF2-40B4-BE49-F238E27FC236}">
              <a16:creationId xmlns:a16="http://schemas.microsoft.com/office/drawing/2014/main" id="{AA6D1C1A-BBD2-4B36-BC49-806BA0DE2E6B}"/>
            </a:ext>
          </a:extLst>
        </xdr:cNvPr>
        <xdr:cNvSpPr/>
      </xdr:nvSpPr>
      <xdr:spPr>
        <a:xfrm>
          <a:off x="1968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5" name="フローチャート: 判断 64">
          <a:extLst>
            <a:ext uri="{FF2B5EF4-FFF2-40B4-BE49-F238E27FC236}">
              <a16:creationId xmlns:a16="http://schemas.microsoft.com/office/drawing/2014/main" id="{869D6ABC-6AEA-406E-8195-1C8B10138AB5}"/>
            </a:ext>
          </a:extLst>
        </xdr:cNvPr>
        <xdr:cNvSpPr/>
      </xdr:nvSpPr>
      <xdr:spPr>
        <a:xfrm>
          <a:off x="107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2631E41-9A69-4BD9-B08D-D47199E1F6F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240ED21-0E16-4DEC-A828-344C3E16579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344CA5F-C1E6-4E28-BC32-D6101A6D030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1DC3007-85C5-4AA0-BFAE-2D2C852AF65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F64F7C0-9E63-49CF-A234-DD0CA3115C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105410</xdr:rowOff>
    </xdr:from>
    <xdr:to>
      <xdr:col>24</xdr:col>
      <xdr:colOff>114300</xdr:colOff>
      <xdr:row>38</xdr:row>
      <xdr:rowOff>35560</xdr:rowOff>
    </xdr:to>
    <xdr:sp macro="" textlink="">
      <xdr:nvSpPr>
        <xdr:cNvPr id="71" name="楕円 70">
          <a:extLst>
            <a:ext uri="{FF2B5EF4-FFF2-40B4-BE49-F238E27FC236}">
              <a16:creationId xmlns:a16="http://schemas.microsoft.com/office/drawing/2014/main" id="{32D7D33F-BC58-4C86-9EF3-D4352F999EAE}"/>
            </a:ext>
          </a:extLst>
        </xdr:cNvPr>
        <xdr:cNvSpPr/>
      </xdr:nvSpPr>
      <xdr:spPr>
        <a:xfrm>
          <a:off x="45847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128287</xdr:rowOff>
    </xdr:from>
    <xdr:ext cx="405111" cy="259045"/>
    <xdr:sp macro="" textlink="">
      <xdr:nvSpPr>
        <xdr:cNvPr id="72" name="【道路】&#10;有形固定資産減価償却率該当値テキスト">
          <a:extLst>
            <a:ext uri="{FF2B5EF4-FFF2-40B4-BE49-F238E27FC236}">
              <a16:creationId xmlns:a16="http://schemas.microsoft.com/office/drawing/2014/main" id="{9087ED68-29A7-41D6-90B5-63901DA13223}"/>
            </a:ext>
          </a:extLst>
        </xdr:cNvPr>
        <xdr:cNvSpPr txBox="1"/>
      </xdr:nvSpPr>
      <xdr:spPr>
        <a:xfrm>
          <a:off x="4673600"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135128</xdr:rowOff>
    </xdr:from>
    <xdr:to>
      <xdr:col>20</xdr:col>
      <xdr:colOff>38100</xdr:colOff>
      <xdr:row>37</xdr:row>
      <xdr:rowOff>65278</xdr:rowOff>
    </xdr:to>
    <xdr:sp macro="" textlink="">
      <xdr:nvSpPr>
        <xdr:cNvPr id="73" name="楕円 72">
          <a:extLst>
            <a:ext uri="{FF2B5EF4-FFF2-40B4-BE49-F238E27FC236}">
              <a16:creationId xmlns:a16="http://schemas.microsoft.com/office/drawing/2014/main" id="{1A592A48-0993-4B02-A137-5D1896BEEDC9}"/>
            </a:ext>
          </a:extLst>
        </xdr:cNvPr>
        <xdr:cNvSpPr/>
      </xdr:nvSpPr>
      <xdr:spPr>
        <a:xfrm>
          <a:off x="3746500" y="630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14478</xdr:rowOff>
    </xdr:from>
    <xdr:to>
      <xdr:col>24</xdr:col>
      <xdr:colOff>63500</xdr:colOff>
      <xdr:row>37</xdr:row>
      <xdr:rowOff>156210</xdr:rowOff>
    </xdr:to>
    <xdr:cxnSp macro="">
      <xdr:nvCxnSpPr>
        <xdr:cNvPr id="74" name="直線コネクタ 73">
          <a:extLst>
            <a:ext uri="{FF2B5EF4-FFF2-40B4-BE49-F238E27FC236}">
              <a16:creationId xmlns:a16="http://schemas.microsoft.com/office/drawing/2014/main" id="{C9CFC330-325C-4F9A-BB60-BD3B1393450B}"/>
            </a:ext>
          </a:extLst>
        </xdr:cNvPr>
        <xdr:cNvCxnSpPr/>
      </xdr:nvCxnSpPr>
      <xdr:spPr>
        <a:xfrm>
          <a:off x="3797300" y="6358128"/>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169418</xdr:rowOff>
    </xdr:from>
    <xdr:to>
      <xdr:col>15</xdr:col>
      <xdr:colOff>101600</xdr:colOff>
      <xdr:row>36</xdr:row>
      <xdr:rowOff>99568</xdr:rowOff>
    </xdr:to>
    <xdr:sp macro="" textlink="">
      <xdr:nvSpPr>
        <xdr:cNvPr id="75" name="楕円 74">
          <a:extLst>
            <a:ext uri="{FF2B5EF4-FFF2-40B4-BE49-F238E27FC236}">
              <a16:creationId xmlns:a16="http://schemas.microsoft.com/office/drawing/2014/main" id="{77D827D0-4346-40BE-8D94-1CAF2A82826B}"/>
            </a:ext>
          </a:extLst>
        </xdr:cNvPr>
        <xdr:cNvSpPr/>
      </xdr:nvSpPr>
      <xdr:spPr>
        <a:xfrm>
          <a:off x="2857500" y="617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48768</xdr:rowOff>
    </xdr:from>
    <xdr:to>
      <xdr:col>19</xdr:col>
      <xdr:colOff>177800</xdr:colOff>
      <xdr:row>37</xdr:row>
      <xdr:rowOff>14478</xdr:rowOff>
    </xdr:to>
    <xdr:cxnSp macro="">
      <xdr:nvCxnSpPr>
        <xdr:cNvPr id="76" name="直線コネクタ 75">
          <a:extLst>
            <a:ext uri="{FF2B5EF4-FFF2-40B4-BE49-F238E27FC236}">
              <a16:creationId xmlns:a16="http://schemas.microsoft.com/office/drawing/2014/main" id="{B9A72AA6-BC98-4E61-876D-5CFF5CFF6456}"/>
            </a:ext>
          </a:extLst>
        </xdr:cNvPr>
        <xdr:cNvCxnSpPr/>
      </xdr:nvCxnSpPr>
      <xdr:spPr>
        <a:xfrm>
          <a:off x="2908300" y="622096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27686</xdr:rowOff>
    </xdr:from>
    <xdr:to>
      <xdr:col>10</xdr:col>
      <xdr:colOff>165100</xdr:colOff>
      <xdr:row>35</xdr:row>
      <xdr:rowOff>129286</xdr:rowOff>
    </xdr:to>
    <xdr:sp macro="" textlink="">
      <xdr:nvSpPr>
        <xdr:cNvPr id="77" name="楕円 76">
          <a:extLst>
            <a:ext uri="{FF2B5EF4-FFF2-40B4-BE49-F238E27FC236}">
              <a16:creationId xmlns:a16="http://schemas.microsoft.com/office/drawing/2014/main" id="{71A8A4F6-DBC9-4DB2-9E7F-91FC6D0C3D60}"/>
            </a:ext>
          </a:extLst>
        </xdr:cNvPr>
        <xdr:cNvSpPr/>
      </xdr:nvSpPr>
      <xdr:spPr>
        <a:xfrm>
          <a:off x="1968500" y="602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78486</xdr:rowOff>
    </xdr:from>
    <xdr:to>
      <xdr:col>15</xdr:col>
      <xdr:colOff>50800</xdr:colOff>
      <xdr:row>36</xdr:row>
      <xdr:rowOff>48768</xdr:rowOff>
    </xdr:to>
    <xdr:cxnSp macro="">
      <xdr:nvCxnSpPr>
        <xdr:cNvPr id="78" name="直線コネクタ 77">
          <a:extLst>
            <a:ext uri="{FF2B5EF4-FFF2-40B4-BE49-F238E27FC236}">
              <a16:creationId xmlns:a16="http://schemas.microsoft.com/office/drawing/2014/main" id="{A451E14E-7BB2-43A7-B02A-857BDCA9D3BF}"/>
            </a:ext>
          </a:extLst>
        </xdr:cNvPr>
        <xdr:cNvCxnSpPr/>
      </xdr:nvCxnSpPr>
      <xdr:spPr>
        <a:xfrm>
          <a:off x="2019300" y="607923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75692</xdr:rowOff>
    </xdr:from>
    <xdr:to>
      <xdr:col>6</xdr:col>
      <xdr:colOff>38100</xdr:colOff>
      <xdr:row>35</xdr:row>
      <xdr:rowOff>5842</xdr:rowOff>
    </xdr:to>
    <xdr:sp macro="" textlink="">
      <xdr:nvSpPr>
        <xdr:cNvPr id="79" name="楕円 78">
          <a:extLst>
            <a:ext uri="{FF2B5EF4-FFF2-40B4-BE49-F238E27FC236}">
              <a16:creationId xmlns:a16="http://schemas.microsoft.com/office/drawing/2014/main" id="{1E9817D4-9DD2-4421-8479-522038F09868}"/>
            </a:ext>
          </a:extLst>
        </xdr:cNvPr>
        <xdr:cNvSpPr/>
      </xdr:nvSpPr>
      <xdr:spPr>
        <a:xfrm>
          <a:off x="1079500" y="590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126492</xdr:rowOff>
    </xdr:from>
    <xdr:to>
      <xdr:col>10</xdr:col>
      <xdr:colOff>114300</xdr:colOff>
      <xdr:row>35</xdr:row>
      <xdr:rowOff>78486</xdr:rowOff>
    </xdr:to>
    <xdr:cxnSp macro="">
      <xdr:nvCxnSpPr>
        <xdr:cNvPr id="80" name="直線コネクタ 79">
          <a:extLst>
            <a:ext uri="{FF2B5EF4-FFF2-40B4-BE49-F238E27FC236}">
              <a16:creationId xmlns:a16="http://schemas.microsoft.com/office/drawing/2014/main" id="{3E887618-9848-4997-A015-863EECEC9ACC}"/>
            </a:ext>
          </a:extLst>
        </xdr:cNvPr>
        <xdr:cNvCxnSpPr/>
      </xdr:nvCxnSpPr>
      <xdr:spPr>
        <a:xfrm>
          <a:off x="1130300" y="5955792"/>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6113</xdr:rowOff>
    </xdr:from>
    <xdr:ext cx="405111" cy="259045"/>
    <xdr:sp macro="" textlink="">
      <xdr:nvSpPr>
        <xdr:cNvPr id="81" name="n_1aveValue【道路】&#10;有形固定資産減価償却率">
          <a:extLst>
            <a:ext uri="{FF2B5EF4-FFF2-40B4-BE49-F238E27FC236}">
              <a16:creationId xmlns:a16="http://schemas.microsoft.com/office/drawing/2014/main" id="{7D7B1612-AABA-483F-B530-2FB50CEB4191}"/>
            </a:ext>
          </a:extLst>
        </xdr:cNvPr>
        <xdr:cNvSpPr txBox="1"/>
      </xdr:nvSpPr>
      <xdr:spPr>
        <a:xfrm>
          <a:off x="3582044"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99839</xdr:rowOff>
    </xdr:from>
    <xdr:ext cx="405111" cy="259045"/>
    <xdr:sp macro="" textlink="">
      <xdr:nvSpPr>
        <xdr:cNvPr id="82" name="n_2aveValue【道路】&#10;有形固定資産減価償却率">
          <a:extLst>
            <a:ext uri="{FF2B5EF4-FFF2-40B4-BE49-F238E27FC236}">
              <a16:creationId xmlns:a16="http://schemas.microsoft.com/office/drawing/2014/main" id="{7442236C-80A0-4D0D-A482-7ED8D5F9F4B9}"/>
            </a:ext>
          </a:extLst>
        </xdr:cNvPr>
        <xdr:cNvSpPr txBox="1"/>
      </xdr:nvSpPr>
      <xdr:spPr>
        <a:xfrm>
          <a:off x="2705744" y="661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22115</xdr:rowOff>
    </xdr:from>
    <xdr:ext cx="405111" cy="259045"/>
    <xdr:sp macro="" textlink="">
      <xdr:nvSpPr>
        <xdr:cNvPr id="83" name="n_3aveValue【道路】&#10;有形固定資産減価償却率">
          <a:extLst>
            <a:ext uri="{FF2B5EF4-FFF2-40B4-BE49-F238E27FC236}">
              <a16:creationId xmlns:a16="http://schemas.microsoft.com/office/drawing/2014/main" id="{5EC91A1C-DEE1-4696-B2A8-14E1AC61A9CE}"/>
            </a:ext>
          </a:extLst>
        </xdr:cNvPr>
        <xdr:cNvSpPr txBox="1"/>
      </xdr:nvSpPr>
      <xdr:spPr>
        <a:xfrm>
          <a:off x="1816744" y="653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4" name="n_4aveValue【道路】&#10;有形固定資産減価償却率">
          <a:extLst>
            <a:ext uri="{FF2B5EF4-FFF2-40B4-BE49-F238E27FC236}">
              <a16:creationId xmlns:a16="http://schemas.microsoft.com/office/drawing/2014/main" id="{549311DD-E2AB-46A1-A0C9-9E68DF108C68}"/>
            </a:ext>
          </a:extLst>
        </xdr:cNvPr>
        <xdr:cNvSpPr txBox="1"/>
      </xdr:nvSpPr>
      <xdr:spPr>
        <a:xfrm>
          <a:off x="927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81805</xdr:rowOff>
    </xdr:from>
    <xdr:ext cx="405111" cy="259045"/>
    <xdr:sp macro="" textlink="">
      <xdr:nvSpPr>
        <xdr:cNvPr id="85" name="n_1mainValue【道路】&#10;有形固定資産減価償却率">
          <a:extLst>
            <a:ext uri="{FF2B5EF4-FFF2-40B4-BE49-F238E27FC236}">
              <a16:creationId xmlns:a16="http://schemas.microsoft.com/office/drawing/2014/main" id="{4B1DC6EF-BA1A-47D0-8D2C-F6D6A90E573D}"/>
            </a:ext>
          </a:extLst>
        </xdr:cNvPr>
        <xdr:cNvSpPr txBox="1"/>
      </xdr:nvSpPr>
      <xdr:spPr>
        <a:xfrm>
          <a:off x="3582044" y="608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116095</xdr:rowOff>
    </xdr:from>
    <xdr:ext cx="405111" cy="259045"/>
    <xdr:sp macro="" textlink="">
      <xdr:nvSpPr>
        <xdr:cNvPr id="86" name="n_2mainValue【道路】&#10;有形固定資産減価償却率">
          <a:extLst>
            <a:ext uri="{FF2B5EF4-FFF2-40B4-BE49-F238E27FC236}">
              <a16:creationId xmlns:a16="http://schemas.microsoft.com/office/drawing/2014/main" id="{791F5F5E-AB7D-40B9-A28F-8B3E9B774ED3}"/>
            </a:ext>
          </a:extLst>
        </xdr:cNvPr>
        <xdr:cNvSpPr txBox="1"/>
      </xdr:nvSpPr>
      <xdr:spPr>
        <a:xfrm>
          <a:off x="2705744" y="594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145813</xdr:rowOff>
    </xdr:from>
    <xdr:ext cx="405111" cy="259045"/>
    <xdr:sp macro="" textlink="">
      <xdr:nvSpPr>
        <xdr:cNvPr id="87" name="n_3mainValue【道路】&#10;有形固定資産減価償却率">
          <a:extLst>
            <a:ext uri="{FF2B5EF4-FFF2-40B4-BE49-F238E27FC236}">
              <a16:creationId xmlns:a16="http://schemas.microsoft.com/office/drawing/2014/main" id="{CEA39C5B-01E5-40AE-86E2-F82082002C7D}"/>
            </a:ext>
          </a:extLst>
        </xdr:cNvPr>
        <xdr:cNvSpPr txBox="1"/>
      </xdr:nvSpPr>
      <xdr:spPr>
        <a:xfrm>
          <a:off x="1816744" y="580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22369</xdr:rowOff>
    </xdr:from>
    <xdr:ext cx="405111" cy="259045"/>
    <xdr:sp macro="" textlink="">
      <xdr:nvSpPr>
        <xdr:cNvPr id="88" name="n_4mainValue【道路】&#10;有形固定資産減価償却率">
          <a:extLst>
            <a:ext uri="{FF2B5EF4-FFF2-40B4-BE49-F238E27FC236}">
              <a16:creationId xmlns:a16="http://schemas.microsoft.com/office/drawing/2014/main" id="{5789415C-293B-4532-AA25-74B155C32B01}"/>
            </a:ext>
          </a:extLst>
        </xdr:cNvPr>
        <xdr:cNvSpPr txBox="1"/>
      </xdr:nvSpPr>
      <xdr:spPr>
        <a:xfrm>
          <a:off x="927744" y="5680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42ADEB-1BDF-4A4C-A54A-2602949E3AE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F215EDB-F109-4184-B22D-49DF3C03CEC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A3B6DB3-7222-407E-B31F-639608A91F3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A2C0510-A143-4158-8562-D61A97C8FB6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53E446B-7BE7-4EF9-BCC0-04022AF30B4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417E6D7-C07A-4BAA-9791-83B8B3F67C0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6865CEA-EE1A-4330-87A0-105237755CE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993FEDA-3448-495F-80D3-AB20A6D134A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41C934E-6A0F-4D6A-A5E4-54DEF250EC3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2599DB5-C751-46A5-8A66-A8EB13E1226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9" name="テキスト ボックス 98">
          <a:extLst>
            <a:ext uri="{FF2B5EF4-FFF2-40B4-BE49-F238E27FC236}">
              <a16:creationId xmlns:a16="http://schemas.microsoft.com/office/drawing/2014/main" id="{AC5C9E77-2E03-4B44-B20F-9A2C18D1E92A}"/>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100" name="直線コネクタ 99">
          <a:extLst>
            <a:ext uri="{FF2B5EF4-FFF2-40B4-BE49-F238E27FC236}">
              <a16:creationId xmlns:a16="http://schemas.microsoft.com/office/drawing/2014/main" id="{03E0D989-D25E-44A4-83FA-A0C1F51D8396}"/>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101" name="テキスト ボックス 100">
          <a:extLst>
            <a:ext uri="{FF2B5EF4-FFF2-40B4-BE49-F238E27FC236}">
              <a16:creationId xmlns:a16="http://schemas.microsoft.com/office/drawing/2014/main" id="{F820E5BE-43BE-4468-A8E1-14CF4F6022F6}"/>
            </a:ext>
          </a:extLst>
        </xdr:cNvPr>
        <xdr:cNvSpPr txBox="1"/>
      </xdr:nvSpPr>
      <xdr:spPr>
        <a:xfrm>
          <a:off x="6072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2" name="直線コネクタ 101">
          <a:extLst>
            <a:ext uri="{FF2B5EF4-FFF2-40B4-BE49-F238E27FC236}">
              <a16:creationId xmlns:a16="http://schemas.microsoft.com/office/drawing/2014/main" id="{C344ACBB-6F6D-4439-BD79-2073563EDF0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3" name="テキスト ボックス 102">
          <a:extLst>
            <a:ext uri="{FF2B5EF4-FFF2-40B4-BE49-F238E27FC236}">
              <a16:creationId xmlns:a16="http://schemas.microsoft.com/office/drawing/2014/main" id="{AE5F6F84-1849-4307-8CFA-615822AD85E5}"/>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4" name="直線コネクタ 103">
          <a:extLst>
            <a:ext uri="{FF2B5EF4-FFF2-40B4-BE49-F238E27FC236}">
              <a16:creationId xmlns:a16="http://schemas.microsoft.com/office/drawing/2014/main" id="{B937FD0C-B806-445E-9007-D5E9619F420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5" name="テキスト ボックス 104">
          <a:extLst>
            <a:ext uri="{FF2B5EF4-FFF2-40B4-BE49-F238E27FC236}">
              <a16:creationId xmlns:a16="http://schemas.microsoft.com/office/drawing/2014/main" id="{A1F735C3-E320-4136-9F20-5D7182237919}"/>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6" name="直線コネクタ 105">
          <a:extLst>
            <a:ext uri="{FF2B5EF4-FFF2-40B4-BE49-F238E27FC236}">
              <a16:creationId xmlns:a16="http://schemas.microsoft.com/office/drawing/2014/main" id="{1B8FEEF0-C1E4-4FAA-AC8C-0E03366B593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7" name="テキスト ボックス 106">
          <a:extLst>
            <a:ext uri="{FF2B5EF4-FFF2-40B4-BE49-F238E27FC236}">
              <a16:creationId xmlns:a16="http://schemas.microsoft.com/office/drawing/2014/main" id="{876238F1-5642-4526-84B4-360E31EC117D}"/>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4E164E3B-1F31-4C78-B5AB-C2AE3EF5F5A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9" name="テキスト ボックス 108">
          <a:extLst>
            <a:ext uri="{FF2B5EF4-FFF2-40B4-BE49-F238E27FC236}">
              <a16:creationId xmlns:a16="http://schemas.microsoft.com/office/drawing/2014/main" id="{DBB879A2-52F0-4CA5-A5F6-306B2570D4A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36F8D3B6-43B1-4521-8335-E5C75969CAD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111313</xdr:rowOff>
    </xdr:from>
    <xdr:to>
      <xdr:col>54</xdr:col>
      <xdr:colOff>189865</xdr:colOff>
      <xdr:row>41</xdr:row>
      <xdr:rowOff>83744</xdr:rowOff>
    </xdr:to>
    <xdr:cxnSp macro="">
      <xdr:nvCxnSpPr>
        <xdr:cNvPr id="111" name="直線コネクタ 110">
          <a:extLst>
            <a:ext uri="{FF2B5EF4-FFF2-40B4-BE49-F238E27FC236}">
              <a16:creationId xmlns:a16="http://schemas.microsoft.com/office/drawing/2014/main" id="{594E24EC-C027-456D-8F8E-B7DC151B877C}"/>
            </a:ext>
          </a:extLst>
        </xdr:cNvPr>
        <xdr:cNvCxnSpPr/>
      </xdr:nvCxnSpPr>
      <xdr:spPr>
        <a:xfrm flipV="1">
          <a:off x="10476865" y="5769163"/>
          <a:ext cx="0" cy="1344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87571</xdr:rowOff>
    </xdr:from>
    <xdr:ext cx="534377" cy="259045"/>
    <xdr:sp macro="" textlink="">
      <xdr:nvSpPr>
        <xdr:cNvPr id="112" name="【道路】&#10;一人当たり延長最小値テキスト">
          <a:extLst>
            <a:ext uri="{FF2B5EF4-FFF2-40B4-BE49-F238E27FC236}">
              <a16:creationId xmlns:a16="http://schemas.microsoft.com/office/drawing/2014/main" id="{E746AAB6-6AA6-4BC9-B038-9641B2030DA1}"/>
            </a:ext>
          </a:extLst>
        </xdr:cNvPr>
        <xdr:cNvSpPr txBox="1"/>
      </xdr:nvSpPr>
      <xdr:spPr>
        <a:xfrm>
          <a:off x="10515600" y="711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83744</xdr:rowOff>
    </xdr:from>
    <xdr:to>
      <xdr:col>55</xdr:col>
      <xdr:colOff>88900</xdr:colOff>
      <xdr:row>41</xdr:row>
      <xdr:rowOff>83744</xdr:rowOff>
    </xdr:to>
    <xdr:cxnSp macro="">
      <xdr:nvCxnSpPr>
        <xdr:cNvPr id="113" name="直線コネクタ 112">
          <a:extLst>
            <a:ext uri="{FF2B5EF4-FFF2-40B4-BE49-F238E27FC236}">
              <a16:creationId xmlns:a16="http://schemas.microsoft.com/office/drawing/2014/main" id="{E73E357D-3829-4B48-B44F-D6E10851245C}"/>
            </a:ext>
          </a:extLst>
        </xdr:cNvPr>
        <xdr:cNvCxnSpPr/>
      </xdr:nvCxnSpPr>
      <xdr:spPr>
        <a:xfrm>
          <a:off x="10388600" y="7113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57990</xdr:rowOff>
    </xdr:from>
    <xdr:ext cx="534377" cy="259045"/>
    <xdr:sp macro="" textlink="">
      <xdr:nvSpPr>
        <xdr:cNvPr id="114" name="【道路】&#10;一人当たり延長最大値テキスト">
          <a:extLst>
            <a:ext uri="{FF2B5EF4-FFF2-40B4-BE49-F238E27FC236}">
              <a16:creationId xmlns:a16="http://schemas.microsoft.com/office/drawing/2014/main" id="{400FEF13-4C81-4C16-BBE0-EB938CD014CA}"/>
            </a:ext>
          </a:extLst>
        </xdr:cNvPr>
        <xdr:cNvSpPr txBox="1"/>
      </xdr:nvSpPr>
      <xdr:spPr>
        <a:xfrm>
          <a:off x="10515600" y="554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111313</xdr:rowOff>
    </xdr:from>
    <xdr:to>
      <xdr:col>55</xdr:col>
      <xdr:colOff>88900</xdr:colOff>
      <xdr:row>33</xdr:row>
      <xdr:rowOff>111313</xdr:rowOff>
    </xdr:to>
    <xdr:cxnSp macro="">
      <xdr:nvCxnSpPr>
        <xdr:cNvPr id="115" name="直線コネクタ 114">
          <a:extLst>
            <a:ext uri="{FF2B5EF4-FFF2-40B4-BE49-F238E27FC236}">
              <a16:creationId xmlns:a16="http://schemas.microsoft.com/office/drawing/2014/main" id="{4DA5B14F-CCA9-4596-B692-E0967A118A6F}"/>
            </a:ext>
          </a:extLst>
        </xdr:cNvPr>
        <xdr:cNvCxnSpPr/>
      </xdr:nvCxnSpPr>
      <xdr:spPr>
        <a:xfrm>
          <a:off x="10388600" y="576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118869</xdr:rowOff>
    </xdr:from>
    <xdr:ext cx="534377" cy="259045"/>
    <xdr:sp macro="" textlink="">
      <xdr:nvSpPr>
        <xdr:cNvPr id="116" name="【道路】&#10;一人当たり延長平均値テキスト">
          <a:extLst>
            <a:ext uri="{FF2B5EF4-FFF2-40B4-BE49-F238E27FC236}">
              <a16:creationId xmlns:a16="http://schemas.microsoft.com/office/drawing/2014/main" id="{B26B4A86-1A24-4677-AEC9-171445306FBF}"/>
            </a:ext>
          </a:extLst>
        </xdr:cNvPr>
        <xdr:cNvSpPr txBox="1"/>
      </xdr:nvSpPr>
      <xdr:spPr>
        <a:xfrm>
          <a:off x="10515600" y="6462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95992</xdr:rowOff>
    </xdr:from>
    <xdr:to>
      <xdr:col>55</xdr:col>
      <xdr:colOff>50800</xdr:colOff>
      <xdr:row>39</xdr:row>
      <xdr:rowOff>26142</xdr:rowOff>
    </xdr:to>
    <xdr:sp macro="" textlink="">
      <xdr:nvSpPr>
        <xdr:cNvPr id="117" name="フローチャート: 判断 116">
          <a:extLst>
            <a:ext uri="{FF2B5EF4-FFF2-40B4-BE49-F238E27FC236}">
              <a16:creationId xmlns:a16="http://schemas.microsoft.com/office/drawing/2014/main" id="{7AB203D8-F37F-4338-9BEE-399E08E7F166}"/>
            </a:ext>
          </a:extLst>
        </xdr:cNvPr>
        <xdr:cNvSpPr/>
      </xdr:nvSpPr>
      <xdr:spPr>
        <a:xfrm>
          <a:off x="10426700" y="6611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122372</xdr:rowOff>
    </xdr:from>
    <xdr:to>
      <xdr:col>50</xdr:col>
      <xdr:colOff>165100</xdr:colOff>
      <xdr:row>39</xdr:row>
      <xdr:rowOff>52522</xdr:rowOff>
    </xdr:to>
    <xdr:sp macro="" textlink="">
      <xdr:nvSpPr>
        <xdr:cNvPr id="118" name="フローチャート: 判断 117">
          <a:extLst>
            <a:ext uri="{FF2B5EF4-FFF2-40B4-BE49-F238E27FC236}">
              <a16:creationId xmlns:a16="http://schemas.microsoft.com/office/drawing/2014/main" id="{08CF901C-B9C1-4F17-9C45-56E78F3C18FF}"/>
            </a:ext>
          </a:extLst>
        </xdr:cNvPr>
        <xdr:cNvSpPr/>
      </xdr:nvSpPr>
      <xdr:spPr>
        <a:xfrm>
          <a:off x="9588500" y="6637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135996</xdr:rowOff>
    </xdr:from>
    <xdr:to>
      <xdr:col>46</xdr:col>
      <xdr:colOff>38100</xdr:colOff>
      <xdr:row>39</xdr:row>
      <xdr:rowOff>66146</xdr:rowOff>
    </xdr:to>
    <xdr:sp macro="" textlink="">
      <xdr:nvSpPr>
        <xdr:cNvPr id="119" name="フローチャート: 判断 118">
          <a:extLst>
            <a:ext uri="{FF2B5EF4-FFF2-40B4-BE49-F238E27FC236}">
              <a16:creationId xmlns:a16="http://schemas.microsoft.com/office/drawing/2014/main" id="{F438AF46-FBDB-4922-89AF-CB9E4A117F2F}"/>
            </a:ext>
          </a:extLst>
        </xdr:cNvPr>
        <xdr:cNvSpPr/>
      </xdr:nvSpPr>
      <xdr:spPr>
        <a:xfrm>
          <a:off x="8699500" y="6651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147701</xdr:rowOff>
    </xdr:from>
    <xdr:to>
      <xdr:col>41</xdr:col>
      <xdr:colOff>101600</xdr:colOff>
      <xdr:row>39</xdr:row>
      <xdr:rowOff>77851</xdr:rowOff>
    </xdr:to>
    <xdr:sp macro="" textlink="">
      <xdr:nvSpPr>
        <xdr:cNvPr id="120" name="フローチャート: 判断 119">
          <a:extLst>
            <a:ext uri="{FF2B5EF4-FFF2-40B4-BE49-F238E27FC236}">
              <a16:creationId xmlns:a16="http://schemas.microsoft.com/office/drawing/2014/main" id="{27F598D0-12A6-4341-B078-5B6410A1EFC2}"/>
            </a:ext>
          </a:extLst>
        </xdr:cNvPr>
        <xdr:cNvSpPr/>
      </xdr:nvSpPr>
      <xdr:spPr>
        <a:xfrm>
          <a:off x="7810500" y="666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5146</xdr:rowOff>
    </xdr:from>
    <xdr:to>
      <xdr:col>36</xdr:col>
      <xdr:colOff>165100</xdr:colOff>
      <xdr:row>41</xdr:row>
      <xdr:rowOff>106746</xdr:rowOff>
    </xdr:to>
    <xdr:sp macro="" textlink="">
      <xdr:nvSpPr>
        <xdr:cNvPr id="121" name="フローチャート: 判断 120">
          <a:extLst>
            <a:ext uri="{FF2B5EF4-FFF2-40B4-BE49-F238E27FC236}">
              <a16:creationId xmlns:a16="http://schemas.microsoft.com/office/drawing/2014/main" id="{684AE0BB-5E0D-4FF9-88EE-03E8FEE1C46A}"/>
            </a:ext>
          </a:extLst>
        </xdr:cNvPr>
        <xdr:cNvSpPr/>
      </xdr:nvSpPr>
      <xdr:spPr>
        <a:xfrm>
          <a:off x="6921500" y="70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2F841233-7598-4928-A54E-747A9D3A92C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E50D17F-FAAB-40CB-9B6B-467BA91903B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E001A56-0A93-4F26-90D3-7C1FDB45FFE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E274817-E3CF-4FD8-8E1B-A56F3C74325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E285A0A-5193-4467-9C6D-AB41578446B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4689</xdr:rowOff>
    </xdr:from>
    <xdr:to>
      <xdr:col>55</xdr:col>
      <xdr:colOff>50800</xdr:colOff>
      <xdr:row>39</xdr:row>
      <xdr:rowOff>106289</xdr:rowOff>
    </xdr:to>
    <xdr:sp macro="" textlink="">
      <xdr:nvSpPr>
        <xdr:cNvPr id="127" name="楕円 126">
          <a:extLst>
            <a:ext uri="{FF2B5EF4-FFF2-40B4-BE49-F238E27FC236}">
              <a16:creationId xmlns:a16="http://schemas.microsoft.com/office/drawing/2014/main" id="{0BA5ACDE-C61F-40D8-948E-EB425626A8E1}"/>
            </a:ext>
          </a:extLst>
        </xdr:cNvPr>
        <xdr:cNvSpPr/>
      </xdr:nvSpPr>
      <xdr:spPr>
        <a:xfrm>
          <a:off x="10426700" y="669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154566</xdr:rowOff>
    </xdr:from>
    <xdr:ext cx="534377" cy="259045"/>
    <xdr:sp macro="" textlink="">
      <xdr:nvSpPr>
        <xdr:cNvPr id="128" name="【道路】&#10;一人当たり延長該当値テキスト">
          <a:extLst>
            <a:ext uri="{FF2B5EF4-FFF2-40B4-BE49-F238E27FC236}">
              <a16:creationId xmlns:a16="http://schemas.microsoft.com/office/drawing/2014/main" id="{1FB7DA93-98ED-48BE-8640-DE211D916271}"/>
            </a:ext>
          </a:extLst>
        </xdr:cNvPr>
        <xdr:cNvSpPr txBox="1"/>
      </xdr:nvSpPr>
      <xdr:spPr>
        <a:xfrm>
          <a:off x="10515600" y="666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13741</xdr:rowOff>
    </xdr:from>
    <xdr:to>
      <xdr:col>50</xdr:col>
      <xdr:colOff>165100</xdr:colOff>
      <xdr:row>39</xdr:row>
      <xdr:rowOff>115341</xdr:rowOff>
    </xdr:to>
    <xdr:sp macro="" textlink="">
      <xdr:nvSpPr>
        <xdr:cNvPr id="129" name="楕円 128">
          <a:extLst>
            <a:ext uri="{FF2B5EF4-FFF2-40B4-BE49-F238E27FC236}">
              <a16:creationId xmlns:a16="http://schemas.microsoft.com/office/drawing/2014/main" id="{A414CB40-2744-41D1-886E-E09B09307D6C}"/>
            </a:ext>
          </a:extLst>
        </xdr:cNvPr>
        <xdr:cNvSpPr/>
      </xdr:nvSpPr>
      <xdr:spPr>
        <a:xfrm>
          <a:off x="9588500" y="670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55489</xdr:rowOff>
    </xdr:from>
    <xdr:to>
      <xdr:col>55</xdr:col>
      <xdr:colOff>0</xdr:colOff>
      <xdr:row>39</xdr:row>
      <xdr:rowOff>64541</xdr:rowOff>
    </xdr:to>
    <xdr:cxnSp macro="">
      <xdr:nvCxnSpPr>
        <xdr:cNvPr id="130" name="直線コネクタ 129">
          <a:extLst>
            <a:ext uri="{FF2B5EF4-FFF2-40B4-BE49-F238E27FC236}">
              <a16:creationId xmlns:a16="http://schemas.microsoft.com/office/drawing/2014/main" id="{087BEF7D-2956-4733-8845-D5D2A8E33C36}"/>
            </a:ext>
          </a:extLst>
        </xdr:cNvPr>
        <xdr:cNvCxnSpPr/>
      </xdr:nvCxnSpPr>
      <xdr:spPr>
        <a:xfrm flipV="1">
          <a:off x="9639300" y="6742039"/>
          <a:ext cx="838200" cy="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23343</xdr:rowOff>
    </xdr:from>
    <xdr:to>
      <xdr:col>46</xdr:col>
      <xdr:colOff>38100</xdr:colOff>
      <xdr:row>39</xdr:row>
      <xdr:rowOff>124943</xdr:rowOff>
    </xdr:to>
    <xdr:sp macro="" textlink="">
      <xdr:nvSpPr>
        <xdr:cNvPr id="131" name="楕円 130">
          <a:extLst>
            <a:ext uri="{FF2B5EF4-FFF2-40B4-BE49-F238E27FC236}">
              <a16:creationId xmlns:a16="http://schemas.microsoft.com/office/drawing/2014/main" id="{270902D5-5184-4128-AB8E-2EEDD37EEEFA}"/>
            </a:ext>
          </a:extLst>
        </xdr:cNvPr>
        <xdr:cNvSpPr/>
      </xdr:nvSpPr>
      <xdr:spPr>
        <a:xfrm>
          <a:off x="8699500" y="67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64541</xdr:rowOff>
    </xdr:from>
    <xdr:to>
      <xdr:col>50</xdr:col>
      <xdr:colOff>114300</xdr:colOff>
      <xdr:row>39</xdr:row>
      <xdr:rowOff>74143</xdr:rowOff>
    </xdr:to>
    <xdr:cxnSp macro="">
      <xdr:nvCxnSpPr>
        <xdr:cNvPr id="132" name="直線コネクタ 131">
          <a:extLst>
            <a:ext uri="{FF2B5EF4-FFF2-40B4-BE49-F238E27FC236}">
              <a16:creationId xmlns:a16="http://schemas.microsoft.com/office/drawing/2014/main" id="{0455A54D-1B84-47C1-979D-9537BCE4AADA}"/>
            </a:ext>
          </a:extLst>
        </xdr:cNvPr>
        <xdr:cNvCxnSpPr/>
      </xdr:nvCxnSpPr>
      <xdr:spPr>
        <a:xfrm flipV="1">
          <a:off x="8750300" y="6751091"/>
          <a:ext cx="889000" cy="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29743</xdr:rowOff>
    </xdr:from>
    <xdr:to>
      <xdr:col>41</xdr:col>
      <xdr:colOff>101600</xdr:colOff>
      <xdr:row>39</xdr:row>
      <xdr:rowOff>131343</xdr:rowOff>
    </xdr:to>
    <xdr:sp macro="" textlink="">
      <xdr:nvSpPr>
        <xdr:cNvPr id="133" name="楕円 132">
          <a:extLst>
            <a:ext uri="{FF2B5EF4-FFF2-40B4-BE49-F238E27FC236}">
              <a16:creationId xmlns:a16="http://schemas.microsoft.com/office/drawing/2014/main" id="{62B1ECC4-9E18-4FDC-AD0B-77EDB16A0317}"/>
            </a:ext>
          </a:extLst>
        </xdr:cNvPr>
        <xdr:cNvSpPr/>
      </xdr:nvSpPr>
      <xdr:spPr>
        <a:xfrm>
          <a:off x="7810500" y="671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74143</xdr:rowOff>
    </xdr:from>
    <xdr:to>
      <xdr:col>45</xdr:col>
      <xdr:colOff>177800</xdr:colOff>
      <xdr:row>39</xdr:row>
      <xdr:rowOff>80543</xdr:rowOff>
    </xdr:to>
    <xdr:cxnSp macro="">
      <xdr:nvCxnSpPr>
        <xdr:cNvPr id="134" name="直線コネクタ 133">
          <a:extLst>
            <a:ext uri="{FF2B5EF4-FFF2-40B4-BE49-F238E27FC236}">
              <a16:creationId xmlns:a16="http://schemas.microsoft.com/office/drawing/2014/main" id="{52E8B5D8-D79B-451F-82B7-959A84C04843}"/>
            </a:ext>
          </a:extLst>
        </xdr:cNvPr>
        <xdr:cNvCxnSpPr/>
      </xdr:nvCxnSpPr>
      <xdr:spPr>
        <a:xfrm flipV="1">
          <a:off x="7861300" y="6760693"/>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35458</xdr:rowOff>
    </xdr:from>
    <xdr:to>
      <xdr:col>36</xdr:col>
      <xdr:colOff>165100</xdr:colOff>
      <xdr:row>39</xdr:row>
      <xdr:rowOff>137058</xdr:rowOff>
    </xdr:to>
    <xdr:sp macro="" textlink="">
      <xdr:nvSpPr>
        <xdr:cNvPr id="135" name="楕円 134">
          <a:extLst>
            <a:ext uri="{FF2B5EF4-FFF2-40B4-BE49-F238E27FC236}">
              <a16:creationId xmlns:a16="http://schemas.microsoft.com/office/drawing/2014/main" id="{FEA0C76D-1E70-4A9D-8589-03E981CEA782}"/>
            </a:ext>
          </a:extLst>
        </xdr:cNvPr>
        <xdr:cNvSpPr/>
      </xdr:nvSpPr>
      <xdr:spPr>
        <a:xfrm>
          <a:off x="6921500" y="672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80543</xdr:rowOff>
    </xdr:from>
    <xdr:to>
      <xdr:col>41</xdr:col>
      <xdr:colOff>50800</xdr:colOff>
      <xdr:row>39</xdr:row>
      <xdr:rowOff>86258</xdr:rowOff>
    </xdr:to>
    <xdr:cxnSp macro="">
      <xdr:nvCxnSpPr>
        <xdr:cNvPr id="136" name="直線コネクタ 135">
          <a:extLst>
            <a:ext uri="{FF2B5EF4-FFF2-40B4-BE49-F238E27FC236}">
              <a16:creationId xmlns:a16="http://schemas.microsoft.com/office/drawing/2014/main" id="{6FE0B8DD-1A61-4744-94EC-5B0484A1ADFE}"/>
            </a:ext>
          </a:extLst>
        </xdr:cNvPr>
        <xdr:cNvCxnSpPr/>
      </xdr:nvCxnSpPr>
      <xdr:spPr>
        <a:xfrm flipV="1">
          <a:off x="6972300" y="6767093"/>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69049</xdr:rowOff>
    </xdr:from>
    <xdr:ext cx="534377" cy="259045"/>
    <xdr:sp macro="" textlink="">
      <xdr:nvSpPr>
        <xdr:cNvPr id="137" name="n_1aveValue【道路】&#10;一人当たり延長">
          <a:extLst>
            <a:ext uri="{FF2B5EF4-FFF2-40B4-BE49-F238E27FC236}">
              <a16:creationId xmlns:a16="http://schemas.microsoft.com/office/drawing/2014/main" id="{FB9A2744-5B29-4DEF-B0F0-19BE3D768AD9}"/>
            </a:ext>
          </a:extLst>
        </xdr:cNvPr>
        <xdr:cNvSpPr txBox="1"/>
      </xdr:nvSpPr>
      <xdr:spPr>
        <a:xfrm>
          <a:off x="9359411" y="641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82674</xdr:rowOff>
    </xdr:from>
    <xdr:ext cx="534377" cy="259045"/>
    <xdr:sp macro="" textlink="">
      <xdr:nvSpPr>
        <xdr:cNvPr id="138" name="n_2aveValue【道路】&#10;一人当たり延長">
          <a:extLst>
            <a:ext uri="{FF2B5EF4-FFF2-40B4-BE49-F238E27FC236}">
              <a16:creationId xmlns:a16="http://schemas.microsoft.com/office/drawing/2014/main" id="{B251BC6E-EE6D-457E-8763-D0051EA497E8}"/>
            </a:ext>
          </a:extLst>
        </xdr:cNvPr>
        <xdr:cNvSpPr txBox="1"/>
      </xdr:nvSpPr>
      <xdr:spPr>
        <a:xfrm>
          <a:off x="8483111" y="642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94378</xdr:rowOff>
    </xdr:from>
    <xdr:ext cx="534377" cy="259045"/>
    <xdr:sp macro="" textlink="">
      <xdr:nvSpPr>
        <xdr:cNvPr id="139" name="n_3aveValue【道路】&#10;一人当たり延長">
          <a:extLst>
            <a:ext uri="{FF2B5EF4-FFF2-40B4-BE49-F238E27FC236}">
              <a16:creationId xmlns:a16="http://schemas.microsoft.com/office/drawing/2014/main" id="{AFB4B2CD-29BE-435C-A71F-89A8F7805354}"/>
            </a:ext>
          </a:extLst>
        </xdr:cNvPr>
        <xdr:cNvSpPr txBox="1"/>
      </xdr:nvSpPr>
      <xdr:spPr>
        <a:xfrm>
          <a:off x="7594111" y="643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97873</xdr:rowOff>
    </xdr:from>
    <xdr:ext cx="534377" cy="259045"/>
    <xdr:sp macro="" textlink="">
      <xdr:nvSpPr>
        <xdr:cNvPr id="140" name="n_4aveValue【道路】&#10;一人当たり延長">
          <a:extLst>
            <a:ext uri="{FF2B5EF4-FFF2-40B4-BE49-F238E27FC236}">
              <a16:creationId xmlns:a16="http://schemas.microsoft.com/office/drawing/2014/main" id="{4F6A0369-09BA-46D4-9002-56AD1A4CFC0E}"/>
            </a:ext>
          </a:extLst>
        </xdr:cNvPr>
        <xdr:cNvSpPr txBox="1"/>
      </xdr:nvSpPr>
      <xdr:spPr>
        <a:xfrm>
          <a:off x="6705111" y="712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106468</xdr:rowOff>
    </xdr:from>
    <xdr:ext cx="534377" cy="259045"/>
    <xdr:sp macro="" textlink="">
      <xdr:nvSpPr>
        <xdr:cNvPr id="141" name="n_1mainValue【道路】&#10;一人当たり延長">
          <a:extLst>
            <a:ext uri="{FF2B5EF4-FFF2-40B4-BE49-F238E27FC236}">
              <a16:creationId xmlns:a16="http://schemas.microsoft.com/office/drawing/2014/main" id="{02DF3FCB-9285-4215-9957-DCD0B9100340}"/>
            </a:ext>
          </a:extLst>
        </xdr:cNvPr>
        <xdr:cNvSpPr txBox="1"/>
      </xdr:nvSpPr>
      <xdr:spPr>
        <a:xfrm>
          <a:off x="9359411" y="679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116070</xdr:rowOff>
    </xdr:from>
    <xdr:ext cx="534377" cy="259045"/>
    <xdr:sp macro="" textlink="">
      <xdr:nvSpPr>
        <xdr:cNvPr id="142" name="n_2mainValue【道路】&#10;一人当たり延長">
          <a:extLst>
            <a:ext uri="{FF2B5EF4-FFF2-40B4-BE49-F238E27FC236}">
              <a16:creationId xmlns:a16="http://schemas.microsoft.com/office/drawing/2014/main" id="{C7A4FA6D-4E08-497F-B4E0-3F1C293E4BC7}"/>
            </a:ext>
          </a:extLst>
        </xdr:cNvPr>
        <xdr:cNvSpPr txBox="1"/>
      </xdr:nvSpPr>
      <xdr:spPr>
        <a:xfrm>
          <a:off x="8483111" y="680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122470</xdr:rowOff>
    </xdr:from>
    <xdr:ext cx="534377" cy="259045"/>
    <xdr:sp macro="" textlink="">
      <xdr:nvSpPr>
        <xdr:cNvPr id="143" name="n_3mainValue【道路】&#10;一人当たり延長">
          <a:extLst>
            <a:ext uri="{FF2B5EF4-FFF2-40B4-BE49-F238E27FC236}">
              <a16:creationId xmlns:a16="http://schemas.microsoft.com/office/drawing/2014/main" id="{8B48573D-0451-4C1D-B7A0-47B086A44384}"/>
            </a:ext>
          </a:extLst>
        </xdr:cNvPr>
        <xdr:cNvSpPr txBox="1"/>
      </xdr:nvSpPr>
      <xdr:spPr>
        <a:xfrm>
          <a:off x="7594111" y="680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153585</xdr:rowOff>
    </xdr:from>
    <xdr:ext cx="534377" cy="259045"/>
    <xdr:sp macro="" textlink="">
      <xdr:nvSpPr>
        <xdr:cNvPr id="144" name="n_4mainValue【道路】&#10;一人当たり延長">
          <a:extLst>
            <a:ext uri="{FF2B5EF4-FFF2-40B4-BE49-F238E27FC236}">
              <a16:creationId xmlns:a16="http://schemas.microsoft.com/office/drawing/2014/main" id="{D7A07455-CA5C-45C1-AFBE-7842D01E16EE}"/>
            </a:ext>
          </a:extLst>
        </xdr:cNvPr>
        <xdr:cNvSpPr txBox="1"/>
      </xdr:nvSpPr>
      <xdr:spPr>
        <a:xfrm>
          <a:off x="6705111" y="649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id="{E35E6884-0CC1-4183-8033-9DC874C69CB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9A097946-2FCB-4BB9-A8B5-68061100F07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id="{9DC8317A-AB35-4AFA-85B7-5A186924714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AA1D6DE4-40B8-485C-B814-5F3F81A6339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id="{C5BF8F37-A594-4559-B08C-42BDD94A691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FCAC8384-E869-4F19-BEC1-36FA5B7186C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id="{2648F8F1-633D-4EA7-A818-5BEA7C0BA7B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4F57D798-EBBD-4B9C-9F26-EC56B515F68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id="{433CCE34-B6C0-4B2C-9B7E-15380C102B0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id="{6701AFA7-C8CB-476C-B8D6-240C371F2FC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a:extLst>
            <a:ext uri="{FF2B5EF4-FFF2-40B4-BE49-F238E27FC236}">
              <a16:creationId xmlns:a16="http://schemas.microsoft.com/office/drawing/2014/main" id="{3921BAED-2BD7-4248-A617-8A829F50A0F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6" name="直線コネクタ 155">
          <a:extLst>
            <a:ext uri="{FF2B5EF4-FFF2-40B4-BE49-F238E27FC236}">
              <a16:creationId xmlns:a16="http://schemas.microsoft.com/office/drawing/2014/main" id="{8E746F33-BF4A-4BB4-B90D-5318E1268BD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7" name="テキスト ボックス 156">
          <a:extLst>
            <a:ext uri="{FF2B5EF4-FFF2-40B4-BE49-F238E27FC236}">
              <a16:creationId xmlns:a16="http://schemas.microsoft.com/office/drawing/2014/main" id="{E79AA0F3-34B2-4644-9999-FBA78BD8489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8" name="直線コネクタ 157">
          <a:extLst>
            <a:ext uri="{FF2B5EF4-FFF2-40B4-BE49-F238E27FC236}">
              <a16:creationId xmlns:a16="http://schemas.microsoft.com/office/drawing/2014/main" id="{ABCA4D15-62F1-4365-BDE9-B38C82A575E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9" name="テキスト ボックス 158">
          <a:extLst>
            <a:ext uri="{FF2B5EF4-FFF2-40B4-BE49-F238E27FC236}">
              <a16:creationId xmlns:a16="http://schemas.microsoft.com/office/drawing/2014/main" id="{3E413132-9052-4DC8-A9B0-83259C00535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0" name="直線コネクタ 159">
          <a:extLst>
            <a:ext uri="{FF2B5EF4-FFF2-40B4-BE49-F238E27FC236}">
              <a16:creationId xmlns:a16="http://schemas.microsoft.com/office/drawing/2014/main" id="{C94EEFA5-EA8A-484F-AF47-669D41EFE95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1" name="テキスト ボックス 160">
          <a:extLst>
            <a:ext uri="{FF2B5EF4-FFF2-40B4-BE49-F238E27FC236}">
              <a16:creationId xmlns:a16="http://schemas.microsoft.com/office/drawing/2014/main" id="{7CAD1711-6EFA-461D-B2E9-BF2DC6429D2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2" name="直線コネクタ 161">
          <a:extLst>
            <a:ext uri="{FF2B5EF4-FFF2-40B4-BE49-F238E27FC236}">
              <a16:creationId xmlns:a16="http://schemas.microsoft.com/office/drawing/2014/main" id="{74238E01-9405-43C8-96C5-9BBF386650C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3" name="テキスト ボックス 162">
          <a:extLst>
            <a:ext uri="{FF2B5EF4-FFF2-40B4-BE49-F238E27FC236}">
              <a16:creationId xmlns:a16="http://schemas.microsoft.com/office/drawing/2014/main" id="{70ED087F-4695-4CB0-BF6B-8E1BBC788F4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4" name="直線コネクタ 163">
          <a:extLst>
            <a:ext uri="{FF2B5EF4-FFF2-40B4-BE49-F238E27FC236}">
              <a16:creationId xmlns:a16="http://schemas.microsoft.com/office/drawing/2014/main" id="{3F662F96-E089-4066-97DA-A14FE091B10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5" name="テキスト ボックス 164">
          <a:extLst>
            <a:ext uri="{FF2B5EF4-FFF2-40B4-BE49-F238E27FC236}">
              <a16:creationId xmlns:a16="http://schemas.microsoft.com/office/drawing/2014/main" id="{AFCA0BE6-4C26-4F21-BD26-0637E1334C0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FFFB0AE1-09B1-48E4-8AF2-25B6E403456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6D9B6021-5F84-48CB-89D3-67256654C86E}"/>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CAE26900-6373-4A0B-9383-5C4C6A76FBA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118110</xdr:rowOff>
    </xdr:from>
    <xdr:to>
      <xdr:col>24</xdr:col>
      <xdr:colOff>62865</xdr:colOff>
      <xdr:row>63</xdr:row>
      <xdr:rowOff>7620</xdr:rowOff>
    </xdr:to>
    <xdr:cxnSp macro="">
      <xdr:nvCxnSpPr>
        <xdr:cNvPr id="169" name="直線コネクタ 168">
          <a:extLst>
            <a:ext uri="{FF2B5EF4-FFF2-40B4-BE49-F238E27FC236}">
              <a16:creationId xmlns:a16="http://schemas.microsoft.com/office/drawing/2014/main" id="{41A72555-13CC-463A-A491-D76FFA62E922}"/>
            </a:ext>
          </a:extLst>
        </xdr:cNvPr>
        <xdr:cNvCxnSpPr/>
      </xdr:nvCxnSpPr>
      <xdr:spPr>
        <a:xfrm flipV="1">
          <a:off x="4634865" y="954786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11447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A7D1F32D-938C-4260-9132-DFAF13FE6832}"/>
            </a:ext>
          </a:extLst>
        </xdr:cNvPr>
        <xdr:cNvSpPr txBox="1"/>
      </xdr:nvSpPr>
      <xdr:spPr>
        <a:xfrm>
          <a:off x="4673600"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7620</xdr:rowOff>
    </xdr:from>
    <xdr:to>
      <xdr:col>24</xdr:col>
      <xdr:colOff>152400</xdr:colOff>
      <xdr:row>63</xdr:row>
      <xdr:rowOff>7620</xdr:rowOff>
    </xdr:to>
    <xdr:cxnSp macro="">
      <xdr:nvCxnSpPr>
        <xdr:cNvPr id="171" name="直線コネクタ 170">
          <a:extLst>
            <a:ext uri="{FF2B5EF4-FFF2-40B4-BE49-F238E27FC236}">
              <a16:creationId xmlns:a16="http://schemas.microsoft.com/office/drawing/2014/main" id="{7590EE54-AE55-4581-9B43-A93A87A2469D}"/>
            </a:ext>
          </a:extLst>
        </xdr:cNvPr>
        <xdr:cNvCxnSpPr/>
      </xdr:nvCxnSpPr>
      <xdr:spPr>
        <a:xfrm>
          <a:off x="4546600" y="10808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64787</xdr:rowOff>
    </xdr:from>
    <xdr:ext cx="405111" cy="259045"/>
    <xdr:sp macro="" textlink="">
      <xdr:nvSpPr>
        <xdr:cNvPr id="172" name="【橋りょう・トンネル】&#10;有形固定資産減価償却率最大値テキスト">
          <a:extLst>
            <a:ext uri="{FF2B5EF4-FFF2-40B4-BE49-F238E27FC236}">
              <a16:creationId xmlns:a16="http://schemas.microsoft.com/office/drawing/2014/main" id="{201548DD-6D46-4C6C-8E80-80BBC28F38C3}"/>
            </a:ext>
          </a:extLst>
        </xdr:cNvPr>
        <xdr:cNvSpPr txBox="1"/>
      </xdr:nvSpPr>
      <xdr:spPr>
        <a:xfrm>
          <a:off x="467360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118110</xdr:rowOff>
    </xdr:from>
    <xdr:to>
      <xdr:col>24</xdr:col>
      <xdr:colOff>152400</xdr:colOff>
      <xdr:row>55</xdr:row>
      <xdr:rowOff>118110</xdr:rowOff>
    </xdr:to>
    <xdr:cxnSp macro="">
      <xdr:nvCxnSpPr>
        <xdr:cNvPr id="173" name="直線コネクタ 172">
          <a:extLst>
            <a:ext uri="{FF2B5EF4-FFF2-40B4-BE49-F238E27FC236}">
              <a16:creationId xmlns:a16="http://schemas.microsoft.com/office/drawing/2014/main" id="{A86FE79B-2798-4ADF-88D0-D7821D1FA2B8}"/>
            </a:ext>
          </a:extLst>
        </xdr:cNvPr>
        <xdr:cNvCxnSpPr/>
      </xdr:nvCxnSpPr>
      <xdr:spPr>
        <a:xfrm>
          <a:off x="4546600" y="954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140987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7DB5235C-7AC9-49E8-B392-9E7F2092D613}"/>
            </a:ext>
          </a:extLst>
        </xdr:cNvPr>
        <xdr:cNvSpPr txBox="1"/>
      </xdr:nvSpPr>
      <xdr:spPr>
        <a:xfrm>
          <a:off x="4673600" y="10085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162560</xdr:rowOff>
    </xdr:from>
    <xdr:to>
      <xdr:col>24</xdr:col>
      <xdr:colOff>114300</xdr:colOff>
      <xdr:row>59</xdr:row>
      <xdr:rowOff>92710</xdr:rowOff>
    </xdr:to>
    <xdr:sp macro="" textlink="">
      <xdr:nvSpPr>
        <xdr:cNvPr id="175" name="フローチャート: 判断 174">
          <a:extLst>
            <a:ext uri="{FF2B5EF4-FFF2-40B4-BE49-F238E27FC236}">
              <a16:creationId xmlns:a16="http://schemas.microsoft.com/office/drawing/2014/main" id="{EE1598F3-79ED-4C27-88BF-23C7155086EE}"/>
            </a:ext>
          </a:extLst>
        </xdr:cNvPr>
        <xdr:cNvSpPr/>
      </xdr:nvSpPr>
      <xdr:spPr>
        <a:xfrm>
          <a:off x="45847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124460</xdr:rowOff>
    </xdr:from>
    <xdr:to>
      <xdr:col>20</xdr:col>
      <xdr:colOff>38100</xdr:colOff>
      <xdr:row>59</xdr:row>
      <xdr:rowOff>54610</xdr:rowOff>
    </xdr:to>
    <xdr:sp macro="" textlink="">
      <xdr:nvSpPr>
        <xdr:cNvPr id="176" name="フローチャート: 判断 175">
          <a:extLst>
            <a:ext uri="{FF2B5EF4-FFF2-40B4-BE49-F238E27FC236}">
              <a16:creationId xmlns:a16="http://schemas.microsoft.com/office/drawing/2014/main" id="{1A4A0ED9-D5C5-4F9F-AF4D-F7B25211AFC8}"/>
            </a:ext>
          </a:extLst>
        </xdr:cNvPr>
        <xdr:cNvSpPr/>
      </xdr:nvSpPr>
      <xdr:spPr>
        <a:xfrm>
          <a:off x="3746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97790</xdr:rowOff>
    </xdr:from>
    <xdr:to>
      <xdr:col>15</xdr:col>
      <xdr:colOff>101600</xdr:colOff>
      <xdr:row>59</xdr:row>
      <xdr:rowOff>27940</xdr:rowOff>
    </xdr:to>
    <xdr:sp macro="" textlink="">
      <xdr:nvSpPr>
        <xdr:cNvPr id="177" name="フローチャート: 判断 176">
          <a:extLst>
            <a:ext uri="{FF2B5EF4-FFF2-40B4-BE49-F238E27FC236}">
              <a16:creationId xmlns:a16="http://schemas.microsoft.com/office/drawing/2014/main" id="{54112E7D-EF95-45C1-BCCC-DDC998B60CB0}"/>
            </a:ext>
          </a:extLst>
        </xdr:cNvPr>
        <xdr:cNvSpPr/>
      </xdr:nvSpPr>
      <xdr:spPr>
        <a:xfrm>
          <a:off x="28575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63500</xdr:rowOff>
    </xdr:from>
    <xdr:to>
      <xdr:col>10</xdr:col>
      <xdr:colOff>165100</xdr:colOff>
      <xdr:row>58</xdr:row>
      <xdr:rowOff>165100</xdr:rowOff>
    </xdr:to>
    <xdr:sp macro="" textlink="">
      <xdr:nvSpPr>
        <xdr:cNvPr id="178" name="フローチャート: 判断 177">
          <a:extLst>
            <a:ext uri="{FF2B5EF4-FFF2-40B4-BE49-F238E27FC236}">
              <a16:creationId xmlns:a16="http://schemas.microsoft.com/office/drawing/2014/main" id="{40CE574D-BABE-4C75-BF44-3C451220FCB8}"/>
            </a:ext>
          </a:extLst>
        </xdr:cNvPr>
        <xdr:cNvSpPr/>
      </xdr:nvSpPr>
      <xdr:spPr>
        <a:xfrm>
          <a:off x="19685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93980</xdr:rowOff>
    </xdr:from>
    <xdr:to>
      <xdr:col>6</xdr:col>
      <xdr:colOff>38100</xdr:colOff>
      <xdr:row>58</xdr:row>
      <xdr:rowOff>24130</xdr:rowOff>
    </xdr:to>
    <xdr:sp macro="" textlink="">
      <xdr:nvSpPr>
        <xdr:cNvPr id="179" name="フローチャート: 判断 178">
          <a:extLst>
            <a:ext uri="{FF2B5EF4-FFF2-40B4-BE49-F238E27FC236}">
              <a16:creationId xmlns:a16="http://schemas.microsoft.com/office/drawing/2014/main" id="{35BF8BE3-A0CC-403F-B771-9F1DCC1EC892}"/>
            </a:ext>
          </a:extLst>
        </xdr:cNvPr>
        <xdr:cNvSpPr/>
      </xdr:nvSpPr>
      <xdr:spPr>
        <a:xfrm>
          <a:off x="1079500" y="986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A251295-5804-4C5E-AD3F-393EA30430F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AA45B17-B9BF-471D-94D5-FE272B5BDDA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CBB7BC8-A234-4B29-B886-6928F7B794D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FFC5CA2-BCF9-49BF-AA8D-982E001BD3B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98821B6-0FA8-4873-8194-5F08065635E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132080</xdr:rowOff>
    </xdr:from>
    <xdr:to>
      <xdr:col>24</xdr:col>
      <xdr:colOff>114300</xdr:colOff>
      <xdr:row>59</xdr:row>
      <xdr:rowOff>62230</xdr:rowOff>
    </xdr:to>
    <xdr:sp macro="" textlink="">
      <xdr:nvSpPr>
        <xdr:cNvPr id="185" name="楕円 184">
          <a:extLst>
            <a:ext uri="{FF2B5EF4-FFF2-40B4-BE49-F238E27FC236}">
              <a16:creationId xmlns:a16="http://schemas.microsoft.com/office/drawing/2014/main" id="{76A3A066-FB2B-4C36-831E-B5FCCE602674}"/>
            </a:ext>
          </a:extLst>
        </xdr:cNvPr>
        <xdr:cNvSpPr/>
      </xdr:nvSpPr>
      <xdr:spPr>
        <a:xfrm>
          <a:off x="45847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154957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5010A89E-E816-485C-BD57-745AE8A26292}"/>
            </a:ext>
          </a:extLst>
        </xdr:cNvPr>
        <xdr:cNvSpPr txBox="1"/>
      </xdr:nvSpPr>
      <xdr:spPr>
        <a:xfrm>
          <a:off x="4673600"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82550</xdr:rowOff>
    </xdr:from>
    <xdr:to>
      <xdr:col>20</xdr:col>
      <xdr:colOff>38100</xdr:colOff>
      <xdr:row>59</xdr:row>
      <xdr:rowOff>12700</xdr:rowOff>
    </xdr:to>
    <xdr:sp macro="" textlink="">
      <xdr:nvSpPr>
        <xdr:cNvPr id="187" name="楕円 186">
          <a:extLst>
            <a:ext uri="{FF2B5EF4-FFF2-40B4-BE49-F238E27FC236}">
              <a16:creationId xmlns:a16="http://schemas.microsoft.com/office/drawing/2014/main" id="{C6A4F6BE-D198-497D-8AD9-9269F994CE21}"/>
            </a:ext>
          </a:extLst>
        </xdr:cNvPr>
        <xdr:cNvSpPr/>
      </xdr:nvSpPr>
      <xdr:spPr>
        <a:xfrm>
          <a:off x="37465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133350</xdr:rowOff>
    </xdr:from>
    <xdr:to>
      <xdr:col>24</xdr:col>
      <xdr:colOff>63500</xdr:colOff>
      <xdr:row>59</xdr:row>
      <xdr:rowOff>11430</xdr:rowOff>
    </xdr:to>
    <xdr:cxnSp macro="">
      <xdr:nvCxnSpPr>
        <xdr:cNvPr id="188" name="直線コネクタ 187">
          <a:extLst>
            <a:ext uri="{FF2B5EF4-FFF2-40B4-BE49-F238E27FC236}">
              <a16:creationId xmlns:a16="http://schemas.microsoft.com/office/drawing/2014/main" id="{7FDAFEBB-EA36-4E8B-A3AC-A17A633B62B4}"/>
            </a:ext>
          </a:extLst>
        </xdr:cNvPr>
        <xdr:cNvCxnSpPr/>
      </xdr:nvCxnSpPr>
      <xdr:spPr>
        <a:xfrm>
          <a:off x="3797300" y="1007745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33020</xdr:rowOff>
    </xdr:from>
    <xdr:to>
      <xdr:col>15</xdr:col>
      <xdr:colOff>101600</xdr:colOff>
      <xdr:row>58</xdr:row>
      <xdr:rowOff>134620</xdr:rowOff>
    </xdr:to>
    <xdr:sp macro="" textlink="">
      <xdr:nvSpPr>
        <xdr:cNvPr id="189" name="楕円 188">
          <a:extLst>
            <a:ext uri="{FF2B5EF4-FFF2-40B4-BE49-F238E27FC236}">
              <a16:creationId xmlns:a16="http://schemas.microsoft.com/office/drawing/2014/main" id="{6F8FF417-1C59-4988-81B5-7A3FB3758668}"/>
            </a:ext>
          </a:extLst>
        </xdr:cNvPr>
        <xdr:cNvSpPr/>
      </xdr:nvSpPr>
      <xdr:spPr>
        <a:xfrm>
          <a:off x="2857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83820</xdr:rowOff>
    </xdr:from>
    <xdr:to>
      <xdr:col>19</xdr:col>
      <xdr:colOff>177800</xdr:colOff>
      <xdr:row>58</xdr:row>
      <xdr:rowOff>133350</xdr:rowOff>
    </xdr:to>
    <xdr:cxnSp macro="">
      <xdr:nvCxnSpPr>
        <xdr:cNvPr id="190" name="直線コネクタ 189">
          <a:extLst>
            <a:ext uri="{FF2B5EF4-FFF2-40B4-BE49-F238E27FC236}">
              <a16:creationId xmlns:a16="http://schemas.microsoft.com/office/drawing/2014/main" id="{683D1785-FD61-42FB-9BA3-8B4CE7696D97}"/>
            </a:ext>
          </a:extLst>
        </xdr:cNvPr>
        <xdr:cNvCxnSpPr/>
      </xdr:nvCxnSpPr>
      <xdr:spPr>
        <a:xfrm>
          <a:off x="2908300" y="100279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154940</xdr:rowOff>
    </xdr:from>
    <xdr:to>
      <xdr:col>10</xdr:col>
      <xdr:colOff>165100</xdr:colOff>
      <xdr:row>58</xdr:row>
      <xdr:rowOff>85090</xdr:rowOff>
    </xdr:to>
    <xdr:sp macro="" textlink="">
      <xdr:nvSpPr>
        <xdr:cNvPr id="191" name="楕円 190">
          <a:extLst>
            <a:ext uri="{FF2B5EF4-FFF2-40B4-BE49-F238E27FC236}">
              <a16:creationId xmlns:a16="http://schemas.microsoft.com/office/drawing/2014/main" id="{6ED0045D-90D4-4D82-A688-D4A19CA9433F}"/>
            </a:ext>
          </a:extLst>
        </xdr:cNvPr>
        <xdr:cNvSpPr/>
      </xdr:nvSpPr>
      <xdr:spPr>
        <a:xfrm>
          <a:off x="19685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34290</xdr:rowOff>
    </xdr:from>
    <xdr:to>
      <xdr:col>15</xdr:col>
      <xdr:colOff>50800</xdr:colOff>
      <xdr:row>58</xdr:row>
      <xdr:rowOff>83820</xdr:rowOff>
    </xdr:to>
    <xdr:cxnSp macro="">
      <xdr:nvCxnSpPr>
        <xdr:cNvPr id="192" name="直線コネクタ 191">
          <a:extLst>
            <a:ext uri="{FF2B5EF4-FFF2-40B4-BE49-F238E27FC236}">
              <a16:creationId xmlns:a16="http://schemas.microsoft.com/office/drawing/2014/main" id="{29047560-5042-48F1-9285-24022CF2EE91}"/>
            </a:ext>
          </a:extLst>
        </xdr:cNvPr>
        <xdr:cNvCxnSpPr/>
      </xdr:nvCxnSpPr>
      <xdr:spPr>
        <a:xfrm>
          <a:off x="2019300" y="99783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101600</xdr:rowOff>
    </xdr:from>
    <xdr:to>
      <xdr:col>6</xdr:col>
      <xdr:colOff>38100</xdr:colOff>
      <xdr:row>58</xdr:row>
      <xdr:rowOff>31750</xdr:rowOff>
    </xdr:to>
    <xdr:sp macro="" textlink="">
      <xdr:nvSpPr>
        <xdr:cNvPr id="193" name="楕円 192">
          <a:extLst>
            <a:ext uri="{FF2B5EF4-FFF2-40B4-BE49-F238E27FC236}">
              <a16:creationId xmlns:a16="http://schemas.microsoft.com/office/drawing/2014/main" id="{FC2969C6-5F49-4D78-B688-2B1FC7A1A813}"/>
            </a:ext>
          </a:extLst>
        </xdr:cNvPr>
        <xdr:cNvSpPr/>
      </xdr:nvSpPr>
      <xdr:spPr>
        <a:xfrm>
          <a:off x="1079500" y="987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152400</xdr:rowOff>
    </xdr:from>
    <xdr:to>
      <xdr:col>10</xdr:col>
      <xdr:colOff>114300</xdr:colOff>
      <xdr:row>58</xdr:row>
      <xdr:rowOff>34290</xdr:rowOff>
    </xdr:to>
    <xdr:cxnSp macro="">
      <xdr:nvCxnSpPr>
        <xdr:cNvPr id="194" name="直線コネクタ 193">
          <a:extLst>
            <a:ext uri="{FF2B5EF4-FFF2-40B4-BE49-F238E27FC236}">
              <a16:creationId xmlns:a16="http://schemas.microsoft.com/office/drawing/2014/main" id="{C7686E0F-CA38-4DEB-8ED3-ED13E09CBF7A}"/>
            </a:ext>
          </a:extLst>
        </xdr:cNvPr>
        <xdr:cNvCxnSpPr/>
      </xdr:nvCxnSpPr>
      <xdr:spPr>
        <a:xfrm>
          <a:off x="1130300" y="992505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80413981-DA93-4154-BE60-BC81F18EF938}"/>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19067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5A760BB4-2697-43D4-AA54-B527DC229B81}"/>
            </a:ext>
          </a:extLst>
        </xdr:cNvPr>
        <xdr:cNvSpPr txBox="1"/>
      </xdr:nvSpPr>
      <xdr:spPr>
        <a:xfrm>
          <a:off x="27057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156227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8428A384-3A19-4A84-B8B8-C50C5B40764F}"/>
            </a:ext>
          </a:extLst>
        </xdr:cNvPr>
        <xdr:cNvSpPr txBox="1"/>
      </xdr:nvSpPr>
      <xdr:spPr>
        <a:xfrm>
          <a:off x="1816744"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40657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D6C63E28-A3A7-4A43-95C7-8467CE87C0FB}"/>
            </a:ext>
          </a:extLst>
        </xdr:cNvPr>
        <xdr:cNvSpPr txBox="1"/>
      </xdr:nvSpPr>
      <xdr:spPr>
        <a:xfrm>
          <a:off x="92774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29227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BAE2DF8C-ED82-41B0-BB85-1520063FA66D}"/>
            </a:ext>
          </a:extLst>
        </xdr:cNvPr>
        <xdr:cNvSpPr txBox="1"/>
      </xdr:nvSpPr>
      <xdr:spPr>
        <a:xfrm>
          <a:off x="358204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151147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546ACCCD-9BA6-4198-953F-40727B24B5E3}"/>
            </a:ext>
          </a:extLst>
        </xdr:cNvPr>
        <xdr:cNvSpPr txBox="1"/>
      </xdr:nvSpPr>
      <xdr:spPr>
        <a:xfrm>
          <a:off x="2705744"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101617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166D0460-B139-4785-A698-5277DB63CEBB}"/>
            </a:ext>
          </a:extLst>
        </xdr:cNvPr>
        <xdr:cNvSpPr txBox="1"/>
      </xdr:nvSpPr>
      <xdr:spPr>
        <a:xfrm>
          <a:off x="18167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22877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57317266-F652-4341-9B36-83F1808802C4}"/>
            </a:ext>
          </a:extLst>
        </xdr:cNvPr>
        <xdr:cNvSpPr txBox="1"/>
      </xdr:nvSpPr>
      <xdr:spPr>
        <a:xfrm>
          <a:off x="927744" y="996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1F4DFA0D-1536-4499-85CF-0A634C94D7B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357FA29C-3D1C-4B9D-B096-E566AD3E771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6F8BBE9D-A3D1-4CA7-9BAF-AA2D27E385B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455FA276-C6ED-45C1-9C90-4B5909A5C17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EA47665B-61F1-4236-84AD-7A27D3E1BAA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26F8A329-DAFC-45E6-A942-2B719D81A2E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FAACBC87-4292-4BFF-B67A-2491F854D60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810108E0-31D4-4F57-B62F-D45FD05019B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882B5E61-64B4-416C-91B1-AD1EC32CD5C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9ED588E7-0124-435D-8F44-03FD4825231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6FAFDA3F-48E1-42FB-8557-2DE594FD823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459A4AAD-4C2C-4645-9A6D-14FD0BD59F1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CC65D68F-0982-4689-81E7-1783A347723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CDCC9F08-A98A-4621-BA8B-2FE5399A959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2F0A11FA-BEEB-4C7B-AB02-166C7470C2D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8" name="テキスト ボックス 217">
          <a:extLst>
            <a:ext uri="{FF2B5EF4-FFF2-40B4-BE49-F238E27FC236}">
              <a16:creationId xmlns:a16="http://schemas.microsoft.com/office/drawing/2014/main" id="{D4983E34-8BDF-4C03-8B3C-BF0E4DC5E9E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734A3D8C-DC90-4C09-B1E3-2E65EC11CD6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0" name="テキスト ボックス 219">
          <a:extLst>
            <a:ext uri="{FF2B5EF4-FFF2-40B4-BE49-F238E27FC236}">
              <a16:creationId xmlns:a16="http://schemas.microsoft.com/office/drawing/2014/main" id="{DE879D38-D60F-445E-98D4-0CD4830AD483}"/>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2BC9AFD9-6E87-4AC1-BCE2-731C6887D2F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BE8FBCE2-F883-402F-AABF-B48A0ADD68A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4DD15EA5-515C-49D0-B97F-3ABFC4B58C1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127F5FF8-C57A-476B-8DEA-D40699A45E3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F90CA4DE-55CD-4A0C-B767-507E0E379BF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96843</xdr:rowOff>
    </xdr:from>
    <xdr:to>
      <xdr:col>54</xdr:col>
      <xdr:colOff>189865</xdr:colOff>
      <xdr:row>64</xdr:row>
      <xdr:rowOff>39815</xdr:rowOff>
    </xdr:to>
    <xdr:cxnSp macro="">
      <xdr:nvCxnSpPr>
        <xdr:cNvPr id="226" name="直線コネクタ 225">
          <a:extLst>
            <a:ext uri="{FF2B5EF4-FFF2-40B4-BE49-F238E27FC236}">
              <a16:creationId xmlns:a16="http://schemas.microsoft.com/office/drawing/2014/main" id="{02AF1DB7-217E-4D10-8772-0DFBB1478C2B}"/>
            </a:ext>
          </a:extLst>
        </xdr:cNvPr>
        <xdr:cNvCxnSpPr/>
      </xdr:nvCxnSpPr>
      <xdr:spPr>
        <a:xfrm flipV="1">
          <a:off x="10476865" y="9698043"/>
          <a:ext cx="0" cy="1314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43642</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6E82A6D3-6430-4D0E-9DA2-C09049ACA4BE}"/>
            </a:ext>
          </a:extLst>
        </xdr:cNvPr>
        <xdr:cNvSpPr txBox="1"/>
      </xdr:nvSpPr>
      <xdr:spPr>
        <a:xfrm>
          <a:off x="10515600" y="1101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39815</xdr:rowOff>
    </xdr:from>
    <xdr:to>
      <xdr:col>55</xdr:col>
      <xdr:colOff>88900</xdr:colOff>
      <xdr:row>64</xdr:row>
      <xdr:rowOff>39815</xdr:rowOff>
    </xdr:to>
    <xdr:cxnSp macro="">
      <xdr:nvCxnSpPr>
        <xdr:cNvPr id="228" name="直線コネクタ 227">
          <a:extLst>
            <a:ext uri="{FF2B5EF4-FFF2-40B4-BE49-F238E27FC236}">
              <a16:creationId xmlns:a16="http://schemas.microsoft.com/office/drawing/2014/main" id="{46DCCD58-E93B-470D-9761-E0E2E5EE9CC5}"/>
            </a:ext>
          </a:extLst>
        </xdr:cNvPr>
        <xdr:cNvCxnSpPr/>
      </xdr:nvCxnSpPr>
      <xdr:spPr>
        <a:xfrm>
          <a:off x="10388600" y="1101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43520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2E901B8F-C30D-45FD-B12D-754574657140}"/>
            </a:ext>
          </a:extLst>
        </xdr:cNvPr>
        <xdr:cNvSpPr txBox="1"/>
      </xdr:nvSpPr>
      <xdr:spPr>
        <a:xfrm>
          <a:off x="10515600" y="94732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96843</xdr:rowOff>
    </xdr:from>
    <xdr:to>
      <xdr:col>55</xdr:col>
      <xdr:colOff>88900</xdr:colOff>
      <xdr:row>56</xdr:row>
      <xdr:rowOff>96843</xdr:rowOff>
    </xdr:to>
    <xdr:cxnSp macro="">
      <xdr:nvCxnSpPr>
        <xdr:cNvPr id="230" name="直線コネクタ 229">
          <a:extLst>
            <a:ext uri="{FF2B5EF4-FFF2-40B4-BE49-F238E27FC236}">
              <a16:creationId xmlns:a16="http://schemas.microsoft.com/office/drawing/2014/main" id="{86599C75-E388-484A-A9AC-A91053D8A7A9}"/>
            </a:ext>
          </a:extLst>
        </xdr:cNvPr>
        <xdr:cNvCxnSpPr/>
      </xdr:nvCxnSpPr>
      <xdr:spPr>
        <a:xfrm>
          <a:off x="10388600" y="969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15998</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0508951D-517D-4026-A9F3-A8B1AE714437}"/>
            </a:ext>
          </a:extLst>
        </xdr:cNvPr>
        <xdr:cNvSpPr txBox="1"/>
      </xdr:nvSpPr>
      <xdr:spPr>
        <a:xfrm>
          <a:off x="10515600" y="104744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164571</xdr:rowOff>
    </xdr:from>
    <xdr:to>
      <xdr:col>55</xdr:col>
      <xdr:colOff>50800</xdr:colOff>
      <xdr:row>62</xdr:row>
      <xdr:rowOff>94721</xdr:rowOff>
    </xdr:to>
    <xdr:sp macro="" textlink="">
      <xdr:nvSpPr>
        <xdr:cNvPr id="232" name="フローチャート: 判断 231">
          <a:extLst>
            <a:ext uri="{FF2B5EF4-FFF2-40B4-BE49-F238E27FC236}">
              <a16:creationId xmlns:a16="http://schemas.microsoft.com/office/drawing/2014/main" id="{4BF57C71-4D90-4F20-B1E3-16BBFEDB8AD6}"/>
            </a:ext>
          </a:extLst>
        </xdr:cNvPr>
        <xdr:cNvSpPr/>
      </xdr:nvSpPr>
      <xdr:spPr>
        <a:xfrm>
          <a:off x="10426700" y="1062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170406</xdr:rowOff>
    </xdr:from>
    <xdr:to>
      <xdr:col>50</xdr:col>
      <xdr:colOff>165100</xdr:colOff>
      <xdr:row>62</xdr:row>
      <xdr:rowOff>100556</xdr:rowOff>
    </xdr:to>
    <xdr:sp macro="" textlink="">
      <xdr:nvSpPr>
        <xdr:cNvPr id="233" name="フローチャート: 判断 232">
          <a:extLst>
            <a:ext uri="{FF2B5EF4-FFF2-40B4-BE49-F238E27FC236}">
              <a16:creationId xmlns:a16="http://schemas.microsoft.com/office/drawing/2014/main" id="{D81C6AAF-EF4A-4543-9B47-779B1512F546}"/>
            </a:ext>
          </a:extLst>
        </xdr:cNvPr>
        <xdr:cNvSpPr/>
      </xdr:nvSpPr>
      <xdr:spPr>
        <a:xfrm>
          <a:off x="9588500" y="10628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4962</xdr:rowOff>
    </xdr:from>
    <xdr:to>
      <xdr:col>46</xdr:col>
      <xdr:colOff>38100</xdr:colOff>
      <xdr:row>62</xdr:row>
      <xdr:rowOff>106562</xdr:rowOff>
    </xdr:to>
    <xdr:sp macro="" textlink="">
      <xdr:nvSpPr>
        <xdr:cNvPr id="234" name="フローチャート: 判断 233">
          <a:extLst>
            <a:ext uri="{FF2B5EF4-FFF2-40B4-BE49-F238E27FC236}">
              <a16:creationId xmlns:a16="http://schemas.microsoft.com/office/drawing/2014/main" id="{5DFF1798-AFCC-4460-B3FB-B0840E65CF33}"/>
            </a:ext>
          </a:extLst>
        </xdr:cNvPr>
        <xdr:cNvSpPr/>
      </xdr:nvSpPr>
      <xdr:spPr>
        <a:xfrm>
          <a:off x="8699500" y="1063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8720</xdr:rowOff>
    </xdr:from>
    <xdr:to>
      <xdr:col>41</xdr:col>
      <xdr:colOff>101600</xdr:colOff>
      <xdr:row>62</xdr:row>
      <xdr:rowOff>110320</xdr:rowOff>
    </xdr:to>
    <xdr:sp macro="" textlink="">
      <xdr:nvSpPr>
        <xdr:cNvPr id="235" name="フローチャート: 判断 234">
          <a:extLst>
            <a:ext uri="{FF2B5EF4-FFF2-40B4-BE49-F238E27FC236}">
              <a16:creationId xmlns:a16="http://schemas.microsoft.com/office/drawing/2014/main" id="{B83D0FAC-B7D4-4518-8443-EBF2AEAD5DCA}"/>
            </a:ext>
          </a:extLst>
        </xdr:cNvPr>
        <xdr:cNvSpPr/>
      </xdr:nvSpPr>
      <xdr:spPr>
        <a:xfrm>
          <a:off x="7810500" y="106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127974</xdr:rowOff>
    </xdr:from>
    <xdr:to>
      <xdr:col>36</xdr:col>
      <xdr:colOff>165100</xdr:colOff>
      <xdr:row>63</xdr:row>
      <xdr:rowOff>58124</xdr:rowOff>
    </xdr:to>
    <xdr:sp macro="" textlink="">
      <xdr:nvSpPr>
        <xdr:cNvPr id="236" name="フローチャート: 判断 235">
          <a:extLst>
            <a:ext uri="{FF2B5EF4-FFF2-40B4-BE49-F238E27FC236}">
              <a16:creationId xmlns:a16="http://schemas.microsoft.com/office/drawing/2014/main" id="{8602939E-1ED6-4644-938E-438BFBFC6C1E}"/>
            </a:ext>
          </a:extLst>
        </xdr:cNvPr>
        <xdr:cNvSpPr/>
      </xdr:nvSpPr>
      <xdr:spPr>
        <a:xfrm>
          <a:off x="6921500" y="1075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3D9142B-279A-4133-B879-35BA213BC86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517D063-993F-46D1-8759-755D0B44A8B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C00F2B2-09FF-430F-B6E2-6237704D779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8FD849F-71A0-4354-9A12-020F16E75D3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6D2530E-D72B-48BC-923D-18397415E98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160465</xdr:rowOff>
    </xdr:from>
    <xdr:to>
      <xdr:col>55</xdr:col>
      <xdr:colOff>50800</xdr:colOff>
      <xdr:row>64</xdr:row>
      <xdr:rowOff>90615</xdr:rowOff>
    </xdr:to>
    <xdr:sp macro="" textlink="">
      <xdr:nvSpPr>
        <xdr:cNvPr id="242" name="楕円 241">
          <a:extLst>
            <a:ext uri="{FF2B5EF4-FFF2-40B4-BE49-F238E27FC236}">
              <a16:creationId xmlns:a16="http://schemas.microsoft.com/office/drawing/2014/main" id="{0F36995C-8A3C-4643-A085-EFEF5372F005}"/>
            </a:ext>
          </a:extLst>
        </xdr:cNvPr>
        <xdr:cNvSpPr/>
      </xdr:nvSpPr>
      <xdr:spPr>
        <a:xfrm>
          <a:off x="10426700" y="109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75392</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F260B98B-5CF0-4949-A3AC-E2B76F379C32}"/>
            </a:ext>
          </a:extLst>
        </xdr:cNvPr>
        <xdr:cNvSpPr txBox="1"/>
      </xdr:nvSpPr>
      <xdr:spPr>
        <a:xfrm>
          <a:off x="10515600" y="1087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160841</xdr:rowOff>
    </xdr:from>
    <xdr:to>
      <xdr:col>50</xdr:col>
      <xdr:colOff>165100</xdr:colOff>
      <xdr:row>64</xdr:row>
      <xdr:rowOff>90991</xdr:rowOff>
    </xdr:to>
    <xdr:sp macro="" textlink="">
      <xdr:nvSpPr>
        <xdr:cNvPr id="244" name="楕円 243">
          <a:extLst>
            <a:ext uri="{FF2B5EF4-FFF2-40B4-BE49-F238E27FC236}">
              <a16:creationId xmlns:a16="http://schemas.microsoft.com/office/drawing/2014/main" id="{983F2446-29AB-4EB9-AECC-42C9938C10B0}"/>
            </a:ext>
          </a:extLst>
        </xdr:cNvPr>
        <xdr:cNvSpPr/>
      </xdr:nvSpPr>
      <xdr:spPr>
        <a:xfrm>
          <a:off x="9588500" y="1096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39815</xdr:rowOff>
    </xdr:from>
    <xdr:to>
      <xdr:col>55</xdr:col>
      <xdr:colOff>0</xdr:colOff>
      <xdr:row>64</xdr:row>
      <xdr:rowOff>40191</xdr:rowOff>
    </xdr:to>
    <xdr:cxnSp macro="">
      <xdr:nvCxnSpPr>
        <xdr:cNvPr id="245" name="直線コネクタ 244">
          <a:extLst>
            <a:ext uri="{FF2B5EF4-FFF2-40B4-BE49-F238E27FC236}">
              <a16:creationId xmlns:a16="http://schemas.microsoft.com/office/drawing/2014/main" id="{585238D4-56BD-4888-AD42-EB61825D8797}"/>
            </a:ext>
          </a:extLst>
        </xdr:cNvPr>
        <xdr:cNvCxnSpPr/>
      </xdr:nvCxnSpPr>
      <xdr:spPr>
        <a:xfrm flipV="1">
          <a:off x="9639300" y="11012615"/>
          <a:ext cx="838200" cy="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161238</xdr:rowOff>
    </xdr:from>
    <xdr:to>
      <xdr:col>46</xdr:col>
      <xdr:colOff>38100</xdr:colOff>
      <xdr:row>64</xdr:row>
      <xdr:rowOff>91388</xdr:rowOff>
    </xdr:to>
    <xdr:sp macro="" textlink="">
      <xdr:nvSpPr>
        <xdr:cNvPr id="246" name="楕円 245">
          <a:extLst>
            <a:ext uri="{FF2B5EF4-FFF2-40B4-BE49-F238E27FC236}">
              <a16:creationId xmlns:a16="http://schemas.microsoft.com/office/drawing/2014/main" id="{F854D6CE-B9CB-4069-8F3A-DFAF202BE615}"/>
            </a:ext>
          </a:extLst>
        </xdr:cNvPr>
        <xdr:cNvSpPr/>
      </xdr:nvSpPr>
      <xdr:spPr>
        <a:xfrm>
          <a:off x="8699500" y="1096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40191</xdr:rowOff>
    </xdr:from>
    <xdr:to>
      <xdr:col>50</xdr:col>
      <xdr:colOff>114300</xdr:colOff>
      <xdr:row>64</xdr:row>
      <xdr:rowOff>40588</xdr:rowOff>
    </xdr:to>
    <xdr:cxnSp macro="">
      <xdr:nvCxnSpPr>
        <xdr:cNvPr id="247" name="直線コネクタ 246">
          <a:extLst>
            <a:ext uri="{FF2B5EF4-FFF2-40B4-BE49-F238E27FC236}">
              <a16:creationId xmlns:a16="http://schemas.microsoft.com/office/drawing/2014/main" id="{64133627-FEED-4004-BCFB-E8C773C83DEB}"/>
            </a:ext>
          </a:extLst>
        </xdr:cNvPr>
        <xdr:cNvCxnSpPr/>
      </xdr:nvCxnSpPr>
      <xdr:spPr>
        <a:xfrm flipV="1">
          <a:off x="8750300" y="11012991"/>
          <a:ext cx="889000" cy="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161502</xdr:rowOff>
    </xdr:from>
    <xdr:to>
      <xdr:col>41</xdr:col>
      <xdr:colOff>101600</xdr:colOff>
      <xdr:row>64</xdr:row>
      <xdr:rowOff>91652</xdr:rowOff>
    </xdr:to>
    <xdr:sp macro="" textlink="">
      <xdr:nvSpPr>
        <xdr:cNvPr id="248" name="楕円 247">
          <a:extLst>
            <a:ext uri="{FF2B5EF4-FFF2-40B4-BE49-F238E27FC236}">
              <a16:creationId xmlns:a16="http://schemas.microsoft.com/office/drawing/2014/main" id="{345345D7-A10D-4C18-9CFA-40CA79E9B08F}"/>
            </a:ext>
          </a:extLst>
        </xdr:cNvPr>
        <xdr:cNvSpPr/>
      </xdr:nvSpPr>
      <xdr:spPr>
        <a:xfrm>
          <a:off x="7810500" y="1096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40588</xdr:rowOff>
    </xdr:from>
    <xdr:to>
      <xdr:col>45</xdr:col>
      <xdr:colOff>177800</xdr:colOff>
      <xdr:row>64</xdr:row>
      <xdr:rowOff>40852</xdr:rowOff>
    </xdr:to>
    <xdr:cxnSp macro="">
      <xdr:nvCxnSpPr>
        <xdr:cNvPr id="249" name="直線コネクタ 248">
          <a:extLst>
            <a:ext uri="{FF2B5EF4-FFF2-40B4-BE49-F238E27FC236}">
              <a16:creationId xmlns:a16="http://schemas.microsoft.com/office/drawing/2014/main" id="{78551C2C-92A3-4FAA-89F6-D67DA63AEAA9}"/>
            </a:ext>
          </a:extLst>
        </xdr:cNvPr>
        <xdr:cNvCxnSpPr/>
      </xdr:nvCxnSpPr>
      <xdr:spPr>
        <a:xfrm flipV="1">
          <a:off x="7861300" y="11013388"/>
          <a:ext cx="889000" cy="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161737</xdr:rowOff>
    </xdr:from>
    <xdr:to>
      <xdr:col>36</xdr:col>
      <xdr:colOff>165100</xdr:colOff>
      <xdr:row>64</xdr:row>
      <xdr:rowOff>91887</xdr:rowOff>
    </xdr:to>
    <xdr:sp macro="" textlink="">
      <xdr:nvSpPr>
        <xdr:cNvPr id="250" name="楕円 249">
          <a:extLst>
            <a:ext uri="{FF2B5EF4-FFF2-40B4-BE49-F238E27FC236}">
              <a16:creationId xmlns:a16="http://schemas.microsoft.com/office/drawing/2014/main" id="{573BD06D-EB71-4C26-8AC1-A206757708A9}"/>
            </a:ext>
          </a:extLst>
        </xdr:cNvPr>
        <xdr:cNvSpPr/>
      </xdr:nvSpPr>
      <xdr:spPr>
        <a:xfrm>
          <a:off x="6921500" y="1096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40852</xdr:rowOff>
    </xdr:from>
    <xdr:to>
      <xdr:col>41</xdr:col>
      <xdr:colOff>50800</xdr:colOff>
      <xdr:row>64</xdr:row>
      <xdr:rowOff>41087</xdr:rowOff>
    </xdr:to>
    <xdr:cxnSp macro="">
      <xdr:nvCxnSpPr>
        <xdr:cNvPr id="251" name="直線コネクタ 250">
          <a:extLst>
            <a:ext uri="{FF2B5EF4-FFF2-40B4-BE49-F238E27FC236}">
              <a16:creationId xmlns:a16="http://schemas.microsoft.com/office/drawing/2014/main" id="{ABCFAC6F-32DC-4CEA-8EFF-2B58881E1F3D}"/>
            </a:ext>
          </a:extLst>
        </xdr:cNvPr>
        <xdr:cNvCxnSpPr/>
      </xdr:nvCxnSpPr>
      <xdr:spPr>
        <a:xfrm flipV="1">
          <a:off x="6972300" y="11013652"/>
          <a:ext cx="889000" cy="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117083</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F085B9AA-E486-46FB-9595-DE1EA8D789CC}"/>
            </a:ext>
          </a:extLst>
        </xdr:cNvPr>
        <xdr:cNvSpPr txBox="1"/>
      </xdr:nvSpPr>
      <xdr:spPr>
        <a:xfrm>
          <a:off x="9327095" y="10404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123089</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91222307-645B-4220-8DDD-72F05E7306C0}"/>
            </a:ext>
          </a:extLst>
        </xdr:cNvPr>
        <xdr:cNvSpPr txBox="1"/>
      </xdr:nvSpPr>
      <xdr:spPr>
        <a:xfrm>
          <a:off x="8450795" y="10410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126847</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E421569D-8E02-440D-B563-7CB22F8607D2}"/>
            </a:ext>
          </a:extLst>
        </xdr:cNvPr>
        <xdr:cNvSpPr txBox="1"/>
      </xdr:nvSpPr>
      <xdr:spPr>
        <a:xfrm>
          <a:off x="7561795" y="10413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74651</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2AF18758-C085-4F1D-8C1A-07BD68A4C829}"/>
            </a:ext>
          </a:extLst>
        </xdr:cNvPr>
        <xdr:cNvSpPr txBox="1"/>
      </xdr:nvSpPr>
      <xdr:spPr>
        <a:xfrm>
          <a:off x="6672795" y="10533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82118</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D5ECE0A1-BE78-4219-863D-FCF905D80B1D}"/>
            </a:ext>
          </a:extLst>
        </xdr:cNvPr>
        <xdr:cNvSpPr txBox="1"/>
      </xdr:nvSpPr>
      <xdr:spPr>
        <a:xfrm>
          <a:off x="9359411" y="11054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82515</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1A6A836B-DF5E-477A-AEA1-947BFD01A3A8}"/>
            </a:ext>
          </a:extLst>
        </xdr:cNvPr>
        <xdr:cNvSpPr txBox="1"/>
      </xdr:nvSpPr>
      <xdr:spPr>
        <a:xfrm>
          <a:off x="8483111" y="1105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82779</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4A9B3939-E5A3-4342-9F60-94CCCF77BB0D}"/>
            </a:ext>
          </a:extLst>
        </xdr:cNvPr>
        <xdr:cNvSpPr txBox="1"/>
      </xdr:nvSpPr>
      <xdr:spPr>
        <a:xfrm>
          <a:off x="7594111" y="1105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83014</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1CE6463D-F758-4677-A90B-99D754010236}"/>
            </a:ext>
          </a:extLst>
        </xdr:cNvPr>
        <xdr:cNvSpPr txBox="1"/>
      </xdr:nvSpPr>
      <xdr:spPr>
        <a:xfrm>
          <a:off x="6705111" y="1105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C10BB55-9B4C-4D2F-BE47-E3CB3A9D603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DE8FEB5B-ED3A-4881-B6D6-41D33162730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965FDCDF-A5AC-426E-AD31-A66ACF3997E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DDFA6F26-FD0C-409F-AF3A-7E0CA091B92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AD82A250-F2C6-4CEA-95B4-2FD319CEF06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CEFC7613-4AB8-43D3-A417-0AA1879C453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3B0145E6-9B48-49B3-971A-7D0253B710C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3DC427F7-9B50-4EE0-91AA-1701EEE5C27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5E1AC3C0-B330-4CCD-8E81-C849F694CE9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6A51060D-F6D6-49D5-9B64-9A3BD782B9C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4DF58EF3-5591-4E9F-BDEF-492F2ADD521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389C6D52-61F0-4DDC-8110-689394767AFF}"/>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2" name="テキスト ボックス 271">
          <a:extLst>
            <a:ext uri="{FF2B5EF4-FFF2-40B4-BE49-F238E27FC236}">
              <a16:creationId xmlns:a16="http://schemas.microsoft.com/office/drawing/2014/main" id="{2B572679-5C47-4856-A7AA-2D2BD4E6211C}"/>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04F95554-014D-4A90-AFFD-FFEDB3F8DB9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480CF4AD-AAA1-4B97-85A6-56C669A2D497}"/>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576B2D09-F123-482F-87A0-145DF6C313F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9F2827F0-5BC2-47EF-B1C4-161F167FC8AA}"/>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4001B28A-9FB4-492A-93D0-08262B2C6315}"/>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EC141E49-A2A2-46B8-8068-D6867175DAB5}"/>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40B2642F-D15A-47D3-9C8A-0213CB6177D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FECF358F-8E44-489B-A92E-64AB4819D90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7784F1E4-5A55-4E69-8DCB-3BDE15B0A54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150113</xdr:rowOff>
    </xdr:from>
    <xdr:to>
      <xdr:col>24</xdr:col>
      <xdr:colOff>62865</xdr:colOff>
      <xdr:row>86</xdr:row>
      <xdr:rowOff>33528</xdr:rowOff>
    </xdr:to>
    <xdr:cxnSp macro="">
      <xdr:nvCxnSpPr>
        <xdr:cNvPr id="282" name="直線コネクタ 281">
          <a:extLst>
            <a:ext uri="{FF2B5EF4-FFF2-40B4-BE49-F238E27FC236}">
              <a16:creationId xmlns:a16="http://schemas.microsoft.com/office/drawing/2014/main" id="{A302FA19-5F6F-4BDF-B152-8FB224C8D7C5}"/>
            </a:ext>
          </a:extLst>
        </xdr:cNvPr>
        <xdr:cNvCxnSpPr/>
      </xdr:nvCxnSpPr>
      <xdr:spPr>
        <a:xfrm flipV="1">
          <a:off x="4634865" y="13694663"/>
          <a:ext cx="0" cy="1083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37355</xdr:rowOff>
    </xdr:from>
    <xdr:ext cx="405111" cy="259045"/>
    <xdr:sp macro="" textlink="">
      <xdr:nvSpPr>
        <xdr:cNvPr id="283" name="【公営住宅】&#10;有形固定資産減価償却率最小値テキスト">
          <a:extLst>
            <a:ext uri="{FF2B5EF4-FFF2-40B4-BE49-F238E27FC236}">
              <a16:creationId xmlns:a16="http://schemas.microsoft.com/office/drawing/2014/main" id="{0AC7C93D-B8D9-4B2E-8D16-8C996F7FCF62}"/>
            </a:ext>
          </a:extLst>
        </xdr:cNvPr>
        <xdr:cNvSpPr txBox="1"/>
      </xdr:nvSpPr>
      <xdr:spPr>
        <a:xfrm>
          <a:off x="4673600" y="1478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33528</xdr:rowOff>
    </xdr:from>
    <xdr:to>
      <xdr:col>24</xdr:col>
      <xdr:colOff>152400</xdr:colOff>
      <xdr:row>86</xdr:row>
      <xdr:rowOff>33528</xdr:rowOff>
    </xdr:to>
    <xdr:cxnSp macro="">
      <xdr:nvCxnSpPr>
        <xdr:cNvPr id="284" name="直線コネクタ 283">
          <a:extLst>
            <a:ext uri="{FF2B5EF4-FFF2-40B4-BE49-F238E27FC236}">
              <a16:creationId xmlns:a16="http://schemas.microsoft.com/office/drawing/2014/main" id="{9962D51F-C61F-42B5-8FC4-B8F77A54F145}"/>
            </a:ext>
          </a:extLst>
        </xdr:cNvPr>
        <xdr:cNvCxnSpPr/>
      </xdr:nvCxnSpPr>
      <xdr:spPr>
        <a:xfrm>
          <a:off x="4546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96790</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7A310879-8D65-496B-98BF-3097406BCC6E}"/>
            </a:ext>
          </a:extLst>
        </xdr:cNvPr>
        <xdr:cNvSpPr txBox="1"/>
      </xdr:nvSpPr>
      <xdr:spPr>
        <a:xfrm>
          <a:off x="4673600" y="13469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150113</xdr:rowOff>
    </xdr:from>
    <xdr:to>
      <xdr:col>24</xdr:col>
      <xdr:colOff>152400</xdr:colOff>
      <xdr:row>79</xdr:row>
      <xdr:rowOff>150113</xdr:rowOff>
    </xdr:to>
    <xdr:cxnSp macro="">
      <xdr:nvCxnSpPr>
        <xdr:cNvPr id="286" name="直線コネクタ 285">
          <a:extLst>
            <a:ext uri="{FF2B5EF4-FFF2-40B4-BE49-F238E27FC236}">
              <a16:creationId xmlns:a16="http://schemas.microsoft.com/office/drawing/2014/main" id="{0077B738-86D7-4173-984E-8BBCDD776820}"/>
            </a:ext>
          </a:extLst>
        </xdr:cNvPr>
        <xdr:cNvCxnSpPr/>
      </xdr:nvCxnSpPr>
      <xdr:spPr>
        <a:xfrm>
          <a:off x="4546600" y="13694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41164</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1CFE60FA-6B1F-454E-92D7-402ED0C70647}"/>
            </a:ext>
          </a:extLst>
        </xdr:cNvPr>
        <xdr:cNvSpPr txBox="1"/>
      </xdr:nvSpPr>
      <xdr:spPr>
        <a:xfrm>
          <a:off x="4673600" y="13928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62737</xdr:rowOff>
    </xdr:from>
    <xdr:to>
      <xdr:col>24</xdr:col>
      <xdr:colOff>114300</xdr:colOff>
      <xdr:row>81</xdr:row>
      <xdr:rowOff>164337</xdr:rowOff>
    </xdr:to>
    <xdr:sp macro="" textlink="">
      <xdr:nvSpPr>
        <xdr:cNvPr id="288" name="フローチャート: 判断 287">
          <a:extLst>
            <a:ext uri="{FF2B5EF4-FFF2-40B4-BE49-F238E27FC236}">
              <a16:creationId xmlns:a16="http://schemas.microsoft.com/office/drawing/2014/main" id="{AA0AAFD2-AABB-47DE-A858-E4EDC157CE7B}"/>
            </a:ext>
          </a:extLst>
        </xdr:cNvPr>
        <xdr:cNvSpPr/>
      </xdr:nvSpPr>
      <xdr:spPr>
        <a:xfrm>
          <a:off x="4584700" y="1395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58165</xdr:rowOff>
    </xdr:from>
    <xdr:to>
      <xdr:col>20</xdr:col>
      <xdr:colOff>38100</xdr:colOff>
      <xdr:row>81</xdr:row>
      <xdr:rowOff>159765</xdr:rowOff>
    </xdr:to>
    <xdr:sp macro="" textlink="">
      <xdr:nvSpPr>
        <xdr:cNvPr id="289" name="フローチャート: 判断 288">
          <a:extLst>
            <a:ext uri="{FF2B5EF4-FFF2-40B4-BE49-F238E27FC236}">
              <a16:creationId xmlns:a16="http://schemas.microsoft.com/office/drawing/2014/main" id="{B87FF44C-436C-41AE-96DE-53657819AC09}"/>
            </a:ext>
          </a:extLst>
        </xdr:cNvPr>
        <xdr:cNvSpPr/>
      </xdr:nvSpPr>
      <xdr:spPr>
        <a:xfrm>
          <a:off x="3746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115315</xdr:rowOff>
    </xdr:from>
    <xdr:to>
      <xdr:col>15</xdr:col>
      <xdr:colOff>101600</xdr:colOff>
      <xdr:row>81</xdr:row>
      <xdr:rowOff>45465</xdr:rowOff>
    </xdr:to>
    <xdr:sp macro="" textlink="">
      <xdr:nvSpPr>
        <xdr:cNvPr id="290" name="フローチャート: 判断 289">
          <a:extLst>
            <a:ext uri="{FF2B5EF4-FFF2-40B4-BE49-F238E27FC236}">
              <a16:creationId xmlns:a16="http://schemas.microsoft.com/office/drawing/2014/main" id="{75E88892-150D-49A0-AECE-070CFBD8EFD6}"/>
            </a:ext>
          </a:extLst>
        </xdr:cNvPr>
        <xdr:cNvSpPr/>
      </xdr:nvSpPr>
      <xdr:spPr>
        <a:xfrm>
          <a:off x="2857500" y="1383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37592</xdr:rowOff>
    </xdr:from>
    <xdr:to>
      <xdr:col>10</xdr:col>
      <xdr:colOff>165100</xdr:colOff>
      <xdr:row>80</xdr:row>
      <xdr:rowOff>139192</xdr:rowOff>
    </xdr:to>
    <xdr:sp macro="" textlink="">
      <xdr:nvSpPr>
        <xdr:cNvPr id="291" name="フローチャート: 判断 290">
          <a:extLst>
            <a:ext uri="{FF2B5EF4-FFF2-40B4-BE49-F238E27FC236}">
              <a16:creationId xmlns:a16="http://schemas.microsoft.com/office/drawing/2014/main" id="{E334D364-FFAA-4E64-B596-92D622C15F21}"/>
            </a:ext>
          </a:extLst>
        </xdr:cNvPr>
        <xdr:cNvSpPr/>
      </xdr:nvSpPr>
      <xdr:spPr>
        <a:xfrm>
          <a:off x="1968500" y="1375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14732</xdr:rowOff>
    </xdr:from>
    <xdr:to>
      <xdr:col>6</xdr:col>
      <xdr:colOff>38100</xdr:colOff>
      <xdr:row>78</xdr:row>
      <xdr:rowOff>116332</xdr:rowOff>
    </xdr:to>
    <xdr:sp macro="" textlink="">
      <xdr:nvSpPr>
        <xdr:cNvPr id="292" name="フローチャート: 判断 291">
          <a:extLst>
            <a:ext uri="{FF2B5EF4-FFF2-40B4-BE49-F238E27FC236}">
              <a16:creationId xmlns:a16="http://schemas.microsoft.com/office/drawing/2014/main" id="{1A173609-3DE6-42ED-A728-53B1269F300B}"/>
            </a:ext>
          </a:extLst>
        </xdr:cNvPr>
        <xdr:cNvSpPr/>
      </xdr:nvSpPr>
      <xdr:spPr>
        <a:xfrm>
          <a:off x="1079500" y="1338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BB32B99F-6FF6-4289-A776-9D0FED25FD8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7A9EFD79-DB93-4537-A7DF-8B52090DBE4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5AE9728-8EAF-46A5-9826-6089B1CC136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A9EC8CF-ED58-4569-AA61-2F3404E211A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FA46256-ECC5-4ABB-AE1F-D2FA0829472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53594</xdr:rowOff>
    </xdr:from>
    <xdr:to>
      <xdr:col>24</xdr:col>
      <xdr:colOff>114300</xdr:colOff>
      <xdr:row>81</xdr:row>
      <xdr:rowOff>155194</xdr:rowOff>
    </xdr:to>
    <xdr:sp macro="" textlink="">
      <xdr:nvSpPr>
        <xdr:cNvPr id="298" name="楕円 297">
          <a:extLst>
            <a:ext uri="{FF2B5EF4-FFF2-40B4-BE49-F238E27FC236}">
              <a16:creationId xmlns:a16="http://schemas.microsoft.com/office/drawing/2014/main" id="{4CCFD339-875D-4B99-A9E7-8AA7FAC89351}"/>
            </a:ext>
          </a:extLst>
        </xdr:cNvPr>
        <xdr:cNvSpPr/>
      </xdr:nvSpPr>
      <xdr:spPr>
        <a:xfrm>
          <a:off x="4584700" y="1394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76471</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781B742C-4104-4588-AC83-1C2475F97ACB}"/>
            </a:ext>
          </a:extLst>
        </xdr:cNvPr>
        <xdr:cNvSpPr txBox="1"/>
      </xdr:nvSpPr>
      <xdr:spPr>
        <a:xfrm>
          <a:off x="4673600" y="137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142748</xdr:rowOff>
    </xdr:from>
    <xdr:to>
      <xdr:col>20</xdr:col>
      <xdr:colOff>38100</xdr:colOff>
      <xdr:row>81</xdr:row>
      <xdr:rowOff>72898</xdr:rowOff>
    </xdr:to>
    <xdr:sp macro="" textlink="">
      <xdr:nvSpPr>
        <xdr:cNvPr id="300" name="楕円 299">
          <a:extLst>
            <a:ext uri="{FF2B5EF4-FFF2-40B4-BE49-F238E27FC236}">
              <a16:creationId xmlns:a16="http://schemas.microsoft.com/office/drawing/2014/main" id="{C5D7722A-617A-45A9-B9DC-FC427E711E0A}"/>
            </a:ext>
          </a:extLst>
        </xdr:cNvPr>
        <xdr:cNvSpPr/>
      </xdr:nvSpPr>
      <xdr:spPr>
        <a:xfrm>
          <a:off x="3746500" y="1385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22098</xdr:rowOff>
    </xdr:from>
    <xdr:to>
      <xdr:col>24</xdr:col>
      <xdr:colOff>63500</xdr:colOff>
      <xdr:row>81</xdr:row>
      <xdr:rowOff>104394</xdr:rowOff>
    </xdr:to>
    <xdr:cxnSp macro="">
      <xdr:nvCxnSpPr>
        <xdr:cNvPr id="301" name="直線コネクタ 300">
          <a:extLst>
            <a:ext uri="{FF2B5EF4-FFF2-40B4-BE49-F238E27FC236}">
              <a16:creationId xmlns:a16="http://schemas.microsoft.com/office/drawing/2014/main" id="{982709B7-470C-469C-824E-910E603B87A7}"/>
            </a:ext>
          </a:extLst>
        </xdr:cNvPr>
        <xdr:cNvCxnSpPr/>
      </xdr:nvCxnSpPr>
      <xdr:spPr>
        <a:xfrm>
          <a:off x="3797300" y="1390954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60452</xdr:rowOff>
    </xdr:from>
    <xdr:to>
      <xdr:col>15</xdr:col>
      <xdr:colOff>101600</xdr:colOff>
      <xdr:row>80</xdr:row>
      <xdr:rowOff>162052</xdr:rowOff>
    </xdr:to>
    <xdr:sp macro="" textlink="">
      <xdr:nvSpPr>
        <xdr:cNvPr id="302" name="楕円 301">
          <a:extLst>
            <a:ext uri="{FF2B5EF4-FFF2-40B4-BE49-F238E27FC236}">
              <a16:creationId xmlns:a16="http://schemas.microsoft.com/office/drawing/2014/main" id="{CE7B033A-EDA5-4AAC-A931-E01F1E8815E3}"/>
            </a:ext>
          </a:extLst>
        </xdr:cNvPr>
        <xdr:cNvSpPr/>
      </xdr:nvSpPr>
      <xdr:spPr>
        <a:xfrm>
          <a:off x="2857500" y="1377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111252</xdr:rowOff>
    </xdr:from>
    <xdr:to>
      <xdr:col>19</xdr:col>
      <xdr:colOff>177800</xdr:colOff>
      <xdr:row>81</xdr:row>
      <xdr:rowOff>22098</xdr:rowOff>
    </xdr:to>
    <xdr:cxnSp macro="">
      <xdr:nvCxnSpPr>
        <xdr:cNvPr id="303" name="直線コネクタ 302">
          <a:extLst>
            <a:ext uri="{FF2B5EF4-FFF2-40B4-BE49-F238E27FC236}">
              <a16:creationId xmlns:a16="http://schemas.microsoft.com/office/drawing/2014/main" id="{0F9D707A-C6FC-424B-94F4-608B50C09EBE}"/>
            </a:ext>
          </a:extLst>
        </xdr:cNvPr>
        <xdr:cNvCxnSpPr/>
      </xdr:nvCxnSpPr>
      <xdr:spPr>
        <a:xfrm>
          <a:off x="2908300" y="1382725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135889</xdr:rowOff>
    </xdr:from>
    <xdr:to>
      <xdr:col>10</xdr:col>
      <xdr:colOff>165100</xdr:colOff>
      <xdr:row>80</xdr:row>
      <xdr:rowOff>66039</xdr:rowOff>
    </xdr:to>
    <xdr:sp macro="" textlink="">
      <xdr:nvSpPr>
        <xdr:cNvPr id="304" name="楕円 303">
          <a:extLst>
            <a:ext uri="{FF2B5EF4-FFF2-40B4-BE49-F238E27FC236}">
              <a16:creationId xmlns:a16="http://schemas.microsoft.com/office/drawing/2014/main" id="{A7061522-3D3D-43AC-9541-063F941F4703}"/>
            </a:ext>
          </a:extLst>
        </xdr:cNvPr>
        <xdr:cNvSpPr/>
      </xdr:nvSpPr>
      <xdr:spPr>
        <a:xfrm>
          <a:off x="1968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15239</xdr:rowOff>
    </xdr:from>
    <xdr:to>
      <xdr:col>15</xdr:col>
      <xdr:colOff>50800</xdr:colOff>
      <xdr:row>80</xdr:row>
      <xdr:rowOff>111252</xdr:rowOff>
    </xdr:to>
    <xdr:cxnSp macro="">
      <xdr:nvCxnSpPr>
        <xdr:cNvPr id="305" name="直線コネクタ 304">
          <a:extLst>
            <a:ext uri="{FF2B5EF4-FFF2-40B4-BE49-F238E27FC236}">
              <a16:creationId xmlns:a16="http://schemas.microsoft.com/office/drawing/2014/main" id="{D79E70A8-B6D2-4B22-827F-B55679E70337}"/>
            </a:ext>
          </a:extLst>
        </xdr:cNvPr>
        <xdr:cNvCxnSpPr/>
      </xdr:nvCxnSpPr>
      <xdr:spPr>
        <a:xfrm>
          <a:off x="2019300" y="13731239"/>
          <a:ext cx="8890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49022</xdr:rowOff>
    </xdr:from>
    <xdr:to>
      <xdr:col>6</xdr:col>
      <xdr:colOff>38100</xdr:colOff>
      <xdr:row>79</xdr:row>
      <xdr:rowOff>150622</xdr:rowOff>
    </xdr:to>
    <xdr:sp macro="" textlink="">
      <xdr:nvSpPr>
        <xdr:cNvPr id="306" name="楕円 305">
          <a:extLst>
            <a:ext uri="{FF2B5EF4-FFF2-40B4-BE49-F238E27FC236}">
              <a16:creationId xmlns:a16="http://schemas.microsoft.com/office/drawing/2014/main" id="{8837E06A-3A31-4796-BBBF-A0391486A17A}"/>
            </a:ext>
          </a:extLst>
        </xdr:cNvPr>
        <xdr:cNvSpPr/>
      </xdr:nvSpPr>
      <xdr:spPr>
        <a:xfrm>
          <a:off x="1079500" y="1359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99822</xdr:rowOff>
    </xdr:from>
    <xdr:to>
      <xdr:col>10</xdr:col>
      <xdr:colOff>114300</xdr:colOff>
      <xdr:row>80</xdr:row>
      <xdr:rowOff>15239</xdr:rowOff>
    </xdr:to>
    <xdr:cxnSp macro="">
      <xdr:nvCxnSpPr>
        <xdr:cNvPr id="307" name="直線コネクタ 306">
          <a:extLst>
            <a:ext uri="{FF2B5EF4-FFF2-40B4-BE49-F238E27FC236}">
              <a16:creationId xmlns:a16="http://schemas.microsoft.com/office/drawing/2014/main" id="{C20A5081-4C1E-4A31-8262-C1C75CE274BB}"/>
            </a:ext>
          </a:extLst>
        </xdr:cNvPr>
        <xdr:cNvCxnSpPr/>
      </xdr:nvCxnSpPr>
      <xdr:spPr>
        <a:xfrm>
          <a:off x="1130300" y="13644372"/>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150892</xdr:rowOff>
    </xdr:from>
    <xdr:ext cx="405111" cy="259045"/>
    <xdr:sp macro="" textlink="">
      <xdr:nvSpPr>
        <xdr:cNvPr id="308" name="n_1aveValue【公営住宅】&#10;有形固定資産減価償却率">
          <a:extLst>
            <a:ext uri="{FF2B5EF4-FFF2-40B4-BE49-F238E27FC236}">
              <a16:creationId xmlns:a16="http://schemas.microsoft.com/office/drawing/2014/main" id="{72256CA1-B30B-4263-AA3D-5B1289AC4A26}"/>
            </a:ext>
          </a:extLst>
        </xdr:cNvPr>
        <xdr:cNvSpPr txBox="1"/>
      </xdr:nvSpPr>
      <xdr:spPr>
        <a:xfrm>
          <a:off x="3582044" y="1403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36592</xdr:rowOff>
    </xdr:from>
    <xdr:ext cx="405111" cy="259045"/>
    <xdr:sp macro="" textlink="">
      <xdr:nvSpPr>
        <xdr:cNvPr id="309" name="n_2aveValue【公営住宅】&#10;有形固定資産減価償却率">
          <a:extLst>
            <a:ext uri="{FF2B5EF4-FFF2-40B4-BE49-F238E27FC236}">
              <a16:creationId xmlns:a16="http://schemas.microsoft.com/office/drawing/2014/main" id="{5C61B10B-1D7F-49A7-89DD-D279AF344016}"/>
            </a:ext>
          </a:extLst>
        </xdr:cNvPr>
        <xdr:cNvSpPr txBox="1"/>
      </xdr:nvSpPr>
      <xdr:spPr>
        <a:xfrm>
          <a:off x="2705744" y="1392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130319</xdr:rowOff>
    </xdr:from>
    <xdr:ext cx="405111" cy="259045"/>
    <xdr:sp macro="" textlink="">
      <xdr:nvSpPr>
        <xdr:cNvPr id="310" name="n_3aveValue【公営住宅】&#10;有形固定資産減価償却率">
          <a:extLst>
            <a:ext uri="{FF2B5EF4-FFF2-40B4-BE49-F238E27FC236}">
              <a16:creationId xmlns:a16="http://schemas.microsoft.com/office/drawing/2014/main" id="{1817CB89-D327-49A5-A575-25B7B64E6945}"/>
            </a:ext>
          </a:extLst>
        </xdr:cNvPr>
        <xdr:cNvSpPr txBox="1"/>
      </xdr:nvSpPr>
      <xdr:spPr>
        <a:xfrm>
          <a:off x="1816744" y="1384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132859</xdr:rowOff>
    </xdr:from>
    <xdr:ext cx="405111" cy="259045"/>
    <xdr:sp macro="" textlink="">
      <xdr:nvSpPr>
        <xdr:cNvPr id="311" name="n_4aveValue【公営住宅】&#10;有形固定資産減価償却率">
          <a:extLst>
            <a:ext uri="{FF2B5EF4-FFF2-40B4-BE49-F238E27FC236}">
              <a16:creationId xmlns:a16="http://schemas.microsoft.com/office/drawing/2014/main" id="{1342FE6C-B70B-4210-88C8-8BFEB787AC38}"/>
            </a:ext>
          </a:extLst>
        </xdr:cNvPr>
        <xdr:cNvSpPr txBox="1"/>
      </xdr:nvSpPr>
      <xdr:spPr>
        <a:xfrm>
          <a:off x="927744" y="1316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89425</xdr:rowOff>
    </xdr:from>
    <xdr:ext cx="405111" cy="259045"/>
    <xdr:sp macro="" textlink="">
      <xdr:nvSpPr>
        <xdr:cNvPr id="312" name="n_1mainValue【公営住宅】&#10;有形固定資産減価償却率">
          <a:extLst>
            <a:ext uri="{FF2B5EF4-FFF2-40B4-BE49-F238E27FC236}">
              <a16:creationId xmlns:a16="http://schemas.microsoft.com/office/drawing/2014/main" id="{4CE55622-6FA8-4E78-BB4D-18C355181F8E}"/>
            </a:ext>
          </a:extLst>
        </xdr:cNvPr>
        <xdr:cNvSpPr txBox="1"/>
      </xdr:nvSpPr>
      <xdr:spPr>
        <a:xfrm>
          <a:off x="3582044" y="1363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7129</xdr:rowOff>
    </xdr:from>
    <xdr:ext cx="405111" cy="259045"/>
    <xdr:sp macro="" textlink="">
      <xdr:nvSpPr>
        <xdr:cNvPr id="313" name="n_2mainValue【公営住宅】&#10;有形固定資産減価償却率">
          <a:extLst>
            <a:ext uri="{FF2B5EF4-FFF2-40B4-BE49-F238E27FC236}">
              <a16:creationId xmlns:a16="http://schemas.microsoft.com/office/drawing/2014/main" id="{889B8259-324C-4B1D-A642-17B5253625A1}"/>
            </a:ext>
          </a:extLst>
        </xdr:cNvPr>
        <xdr:cNvSpPr txBox="1"/>
      </xdr:nvSpPr>
      <xdr:spPr>
        <a:xfrm>
          <a:off x="2705744" y="1355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82566</xdr:rowOff>
    </xdr:from>
    <xdr:ext cx="405111" cy="259045"/>
    <xdr:sp macro="" textlink="">
      <xdr:nvSpPr>
        <xdr:cNvPr id="314" name="n_3mainValue【公営住宅】&#10;有形固定資産減価償却率">
          <a:extLst>
            <a:ext uri="{FF2B5EF4-FFF2-40B4-BE49-F238E27FC236}">
              <a16:creationId xmlns:a16="http://schemas.microsoft.com/office/drawing/2014/main" id="{7C26D8A3-873C-4873-B66C-41DBC42C5689}"/>
            </a:ext>
          </a:extLst>
        </xdr:cNvPr>
        <xdr:cNvSpPr txBox="1"/>
      </xdr:nvSpPr>
      <xdr:spPr>
        <a:xfrm>
          <a:off x="18167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141749</xdr:rowOff>
    </xdr:from>
    <xdr:ext cx="405111" cy="259045"/>
    <xdr:sp macro="" textlink="">
      <xdr:nvSpPr>
        <xdr:cNvPr id="315" name="n_4mainValue【公営住宅】&#10;有形固定資産減価償却率">
          <a:extLst>
            <a:ext uri="{FF2B5EF4-FFF2-40B4-BE49-F238E27FC236}">
              <a16:creationId xmlns:a16="http://schemas.microsoft.com/office/drawing/2014/main" id="{09C8235F-C8FA-4B88-A093-AF5D3EDE2D74}"/>
            </a:ext>
          </a:extLst>
        </xdr:cNvPr>
        <xdr:cNvSpPr txBox="1"/>
      </xdr:nvSpPr>
      <xdr:spPr>
        <a:xfrm>
          <a:off x="927744" y="1368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12C2BB0-607A-46C6-BB8B-DBC821D1034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8AA8C3DB-51B8-4805-B403-9D76E143C59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41561F45-96DC-4959-B59C-87B242B57F5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983D9011-F84F-45EC-AAC7-8839BCC59AA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45466436-555A-4417-8FD1-03B5711AA7D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3AF2BCEB-D49E-4FEF-9C6E-4CC3A3E54AE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B3004113-0F75-4A1C-8D7A-21A1C275AB8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78FF2D2D-E7B5-4158-86F6-7A654662F2F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9C3DCF4-17DC-494D-ACC7-A93E0AF83AB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F71BD560-FA00-4594-9771-442DD1CED56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9E8D5407-2977-45EA-9DA5-5A183B2FB549}"/>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12833B7A-92F1-4B56-8024-3327666BD13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4FAF6938-D543-4E62-9663-A25F3175F92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748F3570-23FF-4254-A69E-B86535A52DE5}"/>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EBBC1D17-CA21-4D54-AA52-18DC2F55DBFA}"/>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F5457FD3-66C6-4139-911A-CFF29BC5A80C}"/>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AB9AD6C5-50B1-4AC5-8199-D745B956BFB4}"/>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70534082-C622-4B60-8F4A-9630516F86F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92D87942-9980-46FB-BB84-EADF2AB4E0F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267BFA28-FE76-45F9-A07F-E93A709DD07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31F8BD59-DFFB-4E8E-A899-7335053BDD7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113537</xdr:rowOff>
    </xdr:from>
    <xdr:to>
      <xdr:col>54</xdr:col>
      <xdr:colOff>189865</xdr:colOff>
      <xdr:row>85</xdr:row>
      <xdr:rowOff>114909</xdr:rowOff>
    </xdr:to>
    <xdr:cxnSp macro="">
      <xdr:nvCxnSpPr>
        <xdr:cNvPr id="337" name="直線コネクタ 336">
          <a:extLst>
            <a:ext uri="{FF2B5EF4-FFF2-40B4-BE49-F238E27FC236}">
              <a16:creationId xmlns:a16="http://schemas.microsoft.com/office/drawing/2014/main" id="{83E2AF82-1A9F-4329-B6F9-11FC1A26D292}"/>
            </a:ext>
          </a:extLst>
        </xdr:cNvPr>
        <xdr:cNvCxnSpPr/>
      </xdr:nvCxnSpPr>
      <xdr:spPr>
        <a:xfrm flipV="1">
          <a:off x="10476865" y="13486637"/>
          <a:ext cx="0" cy="1201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118736</xdr:rowOff>
    </xdr:from>
    <xdr:ext cx="469744" cy="259045"/>
    <xdr:sp macro="" textlink="">
      <xdr:nvSpPr>
        <xdr:cNvPr id="338" name="【公営住宅】&#10;一人当たり面積最小値テキスト">
          <a:extLst>
            <a:ext uri="{FF2B5EF4-FFF2-40B4-BE49-F238E27FC236}">
              <a16:creationId xmlns:a16="http://schemas.microsoft.com/office/drawing/2014/main" id="{A949A8BE-D9B5-4BCA-9286-7D2960F0677E}"/>
            </a:ext>
          </a:extLst>
        </xdr:cNvPr>
        <xdr:cNvSpPr txBox="1"/>
      </xdr:nvSpPr>
      <xdr:spPr>
        <a:xfrm>
          <a:off x="10515600" y="14691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114909</xdr:rowOff>
    </xdr:from>
    <xdr:to>
      <xdr:col>55</xdr:col>
      <xdr:colOff>88900</xdr:colOff>
      <xdr:row>85</xdr:row>
      <xdr:rowOff>114909</xdr:rowOff>
    </xdr:to>
    <xdr:cxnSp macro="">
      <xdr:nvCxnSpPr>
        <xdr:cNvPr id="339" name="直線コネクタ 338">
          <a:extLst>
            <a:ext uri="{FF2B5EF4-FFF2-40B4-BE49-F238E27FC236}">
              <a16:creationId xmlns:a16="http://schemas.microsoft.com/office/drawing/2014/main" id="{28DA3E53-B5EA-4D23-B4E6-B203F7B57718}"/>
            </a:ext>
          </a:extLst>
        </xdr:cNvPr>
        <xdr:cNvCxnSpPr/>
      </xdr:nvCxnSpPr>
      <xdr:spPr>
        <a:xfrm>
          <a:off x="10388600" y="14688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60214</xdr:rowOff>
    </xdr:from>
    <xdr:ext cx="469744" cy="259045"/>
    <xdr:sp macro="" textlink="">
      <xdr:nvSpPr>
        <xdr:cNvPr id="340" name="【公営住宅】&#10;一人当たり面積最大値テキスト">
          <a:extLst>
            <a:ext uri="{FF2B5EF4-FFF2-40B4-BE49-F238E27FC236}">
              <a16:creationId xmlns:a16="http://schemas.microsoft.com/office/drawing/2014/main" id="{D6B6C502-9DBD-465A-A478-ECDAE356414F}"/>
            </a:ext>
          </a:extLst>
        </xdr:cNvPr>
        <xdr:cNvSpPr txBox="1"/>
      </xdr:nvSpPr>
      <xdr:spPr>
        <a:xfrm>
          <a:off x="10515600" y="1326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113537</xdr:rowOff>
    </xdr:from>
    <xdr:to>
      <xdr:col>55</xdr:col>
      <xdr:colOff>88900</xdr:colOff>
      <xdr:row>78</xdr:row>
      <xdr:rowOff>113537</xdr:rowOff>
    </xdr:to>
    <xdr:cxnSp macro="">
      <xdr:nvCxnSpPr>
        <xdr:cNvPr id="341" name="直線コネクタ 340">
          <a:extLst>
            <a:ext uri="{FF2B5EF4-FFF2-40B4-BE49-F238E27FC236}">
              <a16:creationId xmlns:a16="http://schemas.microsoft.com/office/drawing/2014/main" id="{D1D5DE1B-2EAC-4EC8-8C1C-EE8E56A33336}"/>
            </a:ext>
          </a:extLst>
        </xdr:cNvPr>
        <xdr:cNvCxnSpPr/>
      </xdr:nvCxnSpPr>
      <xdr:spPr>
        <a:xfrm>
          <a:off x="10388600" y="1348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95572</xdr:rowOff>
    </xdr:from>
    <xdr:ext cx="469744" cy="259045"/>
    <xdr:sp macro="" textlink="">
      <xdr:nvSpPr>
        <xdr:cNvPr id="342" name="【公営住宅】&#10;一人当たり面積平均値テキスト">
          <a:extLst>
            <a:ext uri="{FF2B5EF4-FFF2-40B4-BE49-F238E27FC236}">
              <a16:creationId xmlns:a16="http://schemas.microsoft.com/office/drawing/2014/main" id="{9AA798EA-14FF-445A-9909-AE7FA4A35EA6}"/>
            </a:ext>
          </a:extLst>
        </xdr:cNvPr>
        <xdr:cNvSpPr txBox="1"/>
      </xdr:nvSpPr>
      <xdr:spPr>
        <a:xfrm>
          <a:off x="10515600" y="143259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117145</xdr:rowOff>
    </xdr:from>
    <xdr:to>
      <xdr:col>55</xdr:col>
      <xdr:colOff>50800</xdr:colOff>
      <xdr:row>84</xdr:row>
      <xdr:rowOff>47295</xdr:rowOff>
    </xdr:to>
    <xdr:sp macro="" textlink="">
      <xdr:nvSpPr>
        <xdr:cNvPr id="343" name="フローチャート: 判断 342">
          <a:extLst>
            <a:ext uri="{FF2B5EF4-FFF2-40B4-BE49-F238E27FC236}">
              <a16:creationId xmlns:a16="http://schemas.microsoft.com/office/drawing/2014/main" id="{09CF3329-7525-462F-8574-E00C2116C704}"/>
            </a:ext>
          </a:extLst>
        </xdr:cNvPr>
        <xdr:cNvSpPr/>
      </xdr:nvSpPr>
      <xdr:spPr>
        <a:xfrm>
          <a:off x="10426700" y="1434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116230</xdr:rowOff>
    </xdr:from>
    <xdr:to>
      <xdr:col>50</xdr:col>
      <xdr:colOff>165100</xdr:colOff>
      <xdr:row>84</xdr:row>
      <xdr:rowOff>46380</xdr:rowOff>
    </xdr:to>
    <xdr:sp macro="" textlink="">
      <xdr:nvSpPr>
        <xdr:cNvPr id="344" name="フローチャート: 判断 343">
          <a:extLst>
            <a:ext uri="{FF2B5EF4-FFF2-40B4-BE49-F238E27FC236}">
              <a16:creationId xmlns:a16="http://schemas.microsoft.com/office/drawing/2014/main" id="{8CF24DB5-EC93-4FB7-AE56-C37971E2C1D3}"/>
            </a:ext>
          </a:extLst>
        </xdr:cNvPr>
        <xdr:cNvSpPr/>
      </xdr:nvSpPr>
      <xdr:spPr>
        <a:xfrm>
          <a:off x="9588500" y="1434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119887</xdr:rowOff>
    </xdr:from>
    <xdr:to>
      <xdr:col>46</xdr:col>
      <xdr:colOff>38100</xdr:colOff>
      <xdr:row>84</xdr:row>
      <xdr:rowOff>50037</xdr:rowOff>
    </xdr:to>
    <xdr:sp macro="" textlink="">
      <xdr:nvSpPr>
        <xdr:cNvPr id="345" name="フローチャート: 判断 344">
          <a:extLst>
            <a:ext uri="{FF2B5EF4-FFF2-40B4-BE49-F238E27FC236}">
              <a16:creationId xmlns:a16="http://schemas.microsoft.com/office/drawing/2014/main" id="{00482BE0-9A15-4A80-BAB7-EDFC7D1EA047}"/>
            </a:ext>
          </a:extLst>
        </xdr:cNvPr>
        <xdr:cNvSpPr/>
      </xdr:nvSpPr>
      <xdr:spPr>
        <a:xfrm>
          <a:off x="86995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122174</xdr:rowOff>
    </xdr:from>
    <xdr:to>
      <xdr:col>41</xdr:col>
      <xdr:colOff>101600</xdr:colOff>
      <xdr:row>84</xdr:row>
      <xdr:rowOff>52324</xdr:rowOff>
    </xdr:to>
    <xdr:sp macro="" textlink="">
      <xdr:nvSpPr>
        <xdr:cNvPr id="346" name="フローチャート: 判断 345">
          <a:extLst>
            <a:ext uri="{FF2B5EF4-FFF2-40B4-BE49-F238E27FC236}">
              <a16:creationId xmlns:a16="http://schemas.microsoft.com/office/drawing/2014/main" id="{60DDB13D-9F19-4358-AAA1-1A0695CD4500}"/>
            </a:ext>
          </a:extLst>
        </xdr:cNvPr>
        <xdr:cNvSpPr/>
      </xdr:nvSpPr>
      <xdr:spPr>
        <a:xfrm>
          <a:off x="7810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164236</xdr:rowOff>
    </xdr:from>
    <xdr:to>
      <xdr:col>36</xdr:col>
      <xdr:colOff>165100</xdr:colOff>
      <xdr:row>84</xdr:row>
      <xdr:rowOff>94386</xdr:rowOff>
    </xdr:to>
    <xdr:sp macro="" textlink="">
      <xdr:nvSpPr>
        <xdr:cNvPr id="347" name="フローチャート: 判断 346">
          <a:extLst>
            <a:ext uri="{FF2B5EF4-FFF2-40B4-BE49-F238E27FC236}">
              <a16:creationId xmlns:a16="http://schemas.microsoft.com/office/drawing/2014/main" id="{ED5B244F-7C81-4FA1-BAD8-C07CE991355A}"/>
            </a:ext>
          </a:extLst>
        </xdr:cNvPr>
        <xdr:cNvSpPr/>
      </xdr:nvSpPr>
      <xdr:spPr>
        <a:xfrm>
          <a:off x="6921500" y="1439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3319F9CD-5B6A-4F65-BC58-D1E58AB05CA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9CB0CB3D-8C72-4612-BE9D-F0CB6B1AA34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FFE34770-ADC2-4A15-B356-C219628FB59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87268C8-343D-47A6-B133-52AB7376C16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20BC8BB-B3C0-4BBF-8867-D519A06A246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17475</xdr:rowOff>
    </xdr:from>
    <xdr:to>
      <xdr:col>55</xdr:col>
      <xdr:colOff>50800</xdr:colOff>
      <xdr:row>82</xdr:row>
      <xdr:rowOff>119075</xdr:rowOff>
    </xdr:to>
    <xdr:sp macro="" textlink="">
      <xdr:nvSpPr>
        <xdr:cNvPr id="353" name="楕円 352">
          <a:extLst>
            <a:ext uri="{FF2B5EF4-FFF2-40B4-BE49-F238E27FC236}">
              <a16:creationId xmlns:a16="http://schemas.microsoft.com/office/drawing/2014/main" id="{AA87DBED-2A09-4C4D-A575-DBE9DEABA58B}"/>
            </a:ext>
          </a:extLst>
        </xdr:cNvPr>
        <xdr:cNvSpPr/>
      </xdr:nvSpPr>
      <xdr:spPr>
        <a:xfrm>
          <a:off x="10426700" y="1407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40352</xdr:rowOff>
    </xdr:from>
    <xdr:ext cx="469744" cy="259045"/>
    <xdr:sp macro="" textlink="">
      <xdr:nvSpPr>
        <xdr:cNvPr id="354" name="【公営住宅】&#10;一人当たり面積該当値テキスト">
          <a:extLst>
            <a:ext uri="{FF2B5EF4-FFF2-40B4-BE49-F238E27FC236}">
              <a16:creationId xmlns:a16="http://schemas.microsoft.com/office/drawing/2014/main" id="{0C86B284-60B3-4313-97DD-5A2010A703EE}"/>
            </a:ext>
          </a:extLst>
        </xdr:cNvPr>
        <xdr:cNvSpPr txBox="1"/>
      </xdr:nvSpPr>
      <xdr:spPr>
        <a:xfrm>
          <a:off x="10515600" y="1392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22047</xdr:rowOff>
    </xdr:from>
    <xdr:to>
      <xdr:col>50</xdr:col>
      <xdr:colOff>165100</xdr:colOff>
      <xdr:row>82</xdr:row>
      <xdr:rowOff>123647</xdr:rowOff>
    </xdr:to>
    <xdr:sp macro="" textlink="">
      <xdr:nvSpPr>
        <xdr:cNvPr id="355" name="楕円 354">
          <a:extLst>
            <a:ext uri="{FF2B5EF4-FFF2-40B4-BE49-F238E27FC236}">
              <a16:creationId xmlns:a16="http://schemas.microsoft.com/office/drawing/2014/main" id="{2E4DAAB1-BCB9-467F-AB22-28A2AC82615B}"/>
            </a:ext>
          </a:extLst>
        </xdr:cNvPr>
        <xdr:cNvSpPr/>
      </xdr:nvSpPr>
      <xdr:spPr>
        <a:xfrm>
          <a:off x="9588500" y="1408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68275</xdr:rowOff>
    </xdr:from>
    <xdr:to>
      <xdr:col>55</xdr:col>
      <xdr:colOff>0</xdr:colOff>
      <xdr:row>82</xdr:row>
      <xdr:rowOff>72847</xdr:rowOff>
    </xdr:to>
    <xdr:cxnSp macro="">
      <xdr:nvCxnSpPr>
        <xdr:cNvPr id="356" name="直線コネクタ 355">
          <a:extLst>
            <a:ext uri="{FF2B5EF4-FFF2-40B4-BE49-F238E27FC236}">
              <a16:creationId xmlns:a16="http://schemas.microsoft.com/office/drawing/2014/main" id="{512A9E15-0651-4CCE-B396-56964C94A3EB}"/>
            </a:ext>
          </a:extLst>
        </xdr:cNvPr>
        <xdr:cNvCxnSpPr/>
      </xdr:nvCxnSpPr>
      <xdr:spPr>
        <a:xfrm flipV="1">
          <a:off x="9639300" y="14127175"/>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23419</xdr:rowOff>
    </xdr:from>
    <xdr:to>
      <xdr:col>46</xdr:col>
      <xdr:colOff>38100</xdr:colOff>
      <xdr:row>82</xdr:row>
      <xdr:rowOff>125019</xdr:rowOff>
    </xdr:to>
    <xdr:sp macro="" textlink="">
      <xdr:nvSpPr>
        <xdr:cNvPr id="357" name="楕円 356">
          <a:extLst>
            <a:ext uri="{FF2B5EF4-FFF2-40B4-BE49-F238E27FC236}">
              <a16:creationId xmlns:a16="http://schemas.microsoft.com/office/drawing/2014/main" id="{14CEA9F0-4D84-4CAD-AA09-094A8ACD4E45}"/>
            </a:ext>
          </a:extLst>
        </xdr:cNvPr>
        <xdr:cNvSpPr/>
      </xdr:nvSpPr>
      <xdr:spPr>
        <a:xfrm>
          <a:off x="8699500" y="1408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72847</xdr:rowOff>
    </xdr:from>
    <xdr:to>
      <xdr:col>50</xdr:col>
      <xdr:colOff>114300</xdr:colOff>
      <xdr:row>82</xdr:row>
      <xdr:rowOff>74219</xdr:rowOff>
    </xdr:to>
    <xdr:cxnSp macro="">
      <xdr:nvCxnSpPr>
        <xdr:cNvPr id="358" name="直線コネクタ 357">
          <a:extLst>
            <a:ext uri="{FF2B5EF4-FFF2-40B4-BE49-F238E27FC236}">
              <a16:creationId xmlns:a16="http://schemas.microsoft.com/office/drawing/2014/main" id="{826042AA-5F58-42B0-82F9-30882F2B934B}"/>
            </a:ext>
          </a:extLst>
        </xdr:cNvPr>
        <xdr:cNvCxnSpPr/>
      </xdr:nvCxnSpPr>
      <xdr:spPr>
        <a:xfrm flipV="1">
          <a:off x="8750300" y="14131747"/>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27991</xdr:rowOff>
    </xdr:from>
    <xdr:to>
      <xdr:col>41</xdr:col>
      <xdr:colOff>101600</xdr:colOff>
      <xdr:row>82</xdr:row>
      <xdr:rowOff>129591</xdr:rowOff>
    </xdr:to>
    <xdr:sp macro="" textlink="">
      <xdr:nvSpPr>
        <xdr:cNvPr id="359" name="楕円 358">
          <a:extLst>
            <a:ext uri="{FF2B5EF4-FFF2-40B4-BE49-F238E27FC236}">
              <a16:creationId xmlns:a16="http://schemas.microsoft.com/office/drawing/2014/main" id="{427591A4-82B7-4049-8303-B1A7A9AB26C3}"/>
            </a:ext>
          </a:extLst>
        </xdr:cNvPr>
        <xdr:cNvSpPr/>
      </xdr:nvSpPr>
      <xdr:spPr>
        <a:xfrm>
          <a:off x="7810500" y="1408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74219</xdr:rowOff>
    </xdr:from>
    <xdr:to>
      <xdr:col>45</xdr:col>
      <xdr:colOff>177800</xdr:colOff>
      <xdr:row>82</xdr:row>
      <xdr:rowOff>78791</xdr:rowOff>
    </xdr:to>
    <xdr:cxnSp macro="">
      <xdr:nvCxnSpPr>
        <xdr:cNvPr id="360" name="直線コネクタ 359">
          <a:extLst>
            <a:ext uri="{FF2B5EF4-FFF2-40B4-BE49-F238E27FC236}">
              <a16:creationId xmlns:a16="http://schemas.microsoft.com/office/drawing/2014/main" id="{C1981066-E732-4148-8485-F07E68F4B530}"/>
            </a:ext>
          </a:extLst>
        </xdr:cNvPr>
        <xdr:cNvCxnSpPr/>
      </xdr:nvCxnSpPr>
      <xdr:spPr>
        <a:xfrm flipV="1">
          <a:off x="7861300" y="14133119"/>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31192</xdr:rowOff>
    </xdr:from>
    <xdr:to>
      <xdr:col>36</xdr:col>
      <xdr:colOff>165100</xdr:colOff>
      <xdr:row>82</xdr:row>
      <xdr:rowOff>132792</xdr:rowOff>
    </xdr:to>
    <xdr:sp macro="" textlink="">
      <xdr:nvSpPr>
        <xdr:cNvPr id="361" name="楕円 360">
          <a:extLst>
            <a:ext uri="{FF2B5EF4-FFF2-40B4-BE49-F238E27FC236}">
              <a16:creationId xmlns:a16="http://schemas.microsoft.com/office/drawing/2014/main" id="{F060218C-2ADC-4AC9-A285-8E8C5257215B}"/>
            </a:ext>
          </a:extLst>
        </xdr:cNvPr>
        <xdr:cNvSpPr/>
      </xdr:nvSpPr>
      <xdr:spPr>
        <a:xfrm>
          <a:off x="6921500" y="1409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78791</xdr:rowOff>
    </xdr:from>
    <xdr:to>
      <xdr:col>41</xdr:col>
      <xdr:colOff>50800</xdr:colOff>
      <xdr:row>82</xdr:row>
      <xdr:rowOff>81992</xdr:rowOff>
    </xdr:to>
    <xdr:cxnSp macro="">
      <xdr:nvCxnSpPr>
        <xdr:cNvPr id="362" name="直線コネクタ 361">
          <a:extLst>
            <a:ext uri="{FF2B5EF4-FFF2-40B4-BE49-F238E27FC236}">
              <a16:creationId xmlns:a16="http://schemas.microsoft.com/office/drawing/2014/main" id="{E8B2BF8E-DE83-4D77-856D-5AB27074B085}"/>
            </a:ext>
          </a:extLst>
        </xdr:cNvPr>
        <xdr:cNvCxnSpPr/>
      </xdr:nvCxnSpPr>
      <xdr:spPr>
        <a:xfrm flipV="1">
          <a:off x="6972300" y="14137691"/>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37507</xdr:rowOff>
    </xdr:from>
    <xdr:ext cx="469744" cy="259045"/>
    <xdr:sp macro="" textlink="">
      <xdr:nvSpPr>
        <xdr:cNvPr id="363" name="n_1aveValue【公営住宅】&#10;一人当たり面積">
          <a:extLst>
            <a:ext uri="{FF2B5EF4-FFF2-40B4-BE49-F238E27FC236}">
              <a16:creationId xmlns:a16="http://schemas.microsoft.com/office/drawing/2014/main" id="{4BE09005-041E-44A3-8BC9-C2A766D9ABE9}"/>
            </a:ext>
          </a:extLst>
        </xdr:cNvPr>
        <xdr:cNvSpPr txBox="1"/>
      </xdr:nvSpPr>
      <xdr:spPr>
        <a:xfrm>
          <a:off x="9391727" y="1443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41164</xdr:rowOff>
    </xdr:from>
    <xdr:ext cx="469744" cy="259045"/>
    <xdr:sp macro="" textlink="">
      <xdr:nvSpPr>
        <xdr:cNvPr id="364" name="n_2aveValue【公営住宅】&#10;一人当たり面積">
          <a:extLst>
            <a:ext uri="{FF2B5EF4-FFF2-40B4-BE49-F238E27FC236}">
              <a16:creationId xmlns:a16="http://schemas.microsoft.com/office/drawing/2014/main" id="{F916BF52-8A94-4394-A77C-6966DFA087AC}"/>
            </a:ext>
          </a:extLst>
        </xdr:cNvPr>
        <xdr:cNvSpPr txBox="1"/>
      </xdr:nvSpPr>
      <xdr:spPr>
        <a:xfrm>
          <a:off x="8515427" y="1444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43451</xdr:rowOff>
    </xdr:from>
    <xdr:ext cx="469744" cy="259045"/>
    <xdr:sp macro="" textlink="">
      <xdr:nvSpPr>
        <xdr:cNvPr id="365" name="n_3aveValue【公営住宅】&#10;一人当たり面積">
          <a:extLst>
            <a:ext uri="{FF2B5EF4-FFF2-40B4-BE49-F238E27FC236}">
              <a16:creationId xmlns:a16="http://schemas.microsoft.com/office/drawing/2014/main" id="{184B53AC-59B9-4C3C-A7E0-B856B5E533CF}"/>
            </a:ext>
          </a:extLst>
        </xdr:cNvPr>
        <xdr:cNvSpPr txBox="1"/>
      </xdr:nvSpPr>
      <xdr:spPr>
        <a:xfrm>
          <a:off x="7626427" y="1444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85513</xdr:rowOff>
    </xdr:from>
    <xdr:ext cx="469744" cy="259045"/>
    <xdr:sp macro="" textlink="">
      <xdr:nvSpPr>
        <xdr:cNvPr id="366" name="n_4aveValue【公営住宅】&#10;一人当たり面積">
          <a:extLst>
            <a:ext uri="{FF2B5EF4-FFF2-40B4-BE49-F238E27FC236}">
              <a16:creationId xmlns:a16="http://schemas.microsoft.com/office/drawing/2014/main" id="{B7499AA0-5BFC-43AD-832E-8AFE461A8DBD}"/>
            </a:ext>
          </a:extLst>
        </xdr:cNvPr>
        <xdr:cNvSpPr txBox="1"/>
      </xdr:nvSpPr>
      <xdr:spPr>
        <a:xfrm>
          <a:off x="6737427" y="1448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140174</xdr:rowOff>
    </xdr:from>
    <xdr:ext cx="469744" cy="259045"/>
    <xdr:sp macro="" textlink="">
      <xdr:nvSpPr>
        <xdr:cNvPr id="367" name="n_1mainValue【公営住宅】&#10;一人当たり面積">
          <a:extLst>
            <a:ext uri="{FF2B5EF4-FFF2-40B4-BE49-F238E27FC236}">
              <a16:creationId xmlns:a16="http://schemas.microsoft.com/office/drawing/2014/main" id="{63147C1B-3E30-484E-B3F3-28642C67E3AB}"/>
            </a:ext>
          </a:extLst>
        </xdr:cNvPr>
        <xdr:cNvSpPr txBox="1"/>
      </xdr:nvSpPr>
      <xdr:spPr>
        <a:xfrm>
          <a:off x="9391727" y="1385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141546</xdr:rowOff>
    </xdr:from>
    <xdr:ext cx="469744" cy="259045"/>
    <xdr:sp macro="" textlink="">
      <xdr:nvSpPr>
        <xdr:cNvPr id="368" name="n_2mainValue【公営住宅】&#10;一人当たり面積">
          <a:extLst>
            <a:ext uri="{FF2B5EF4-FFF2-40B4-BE49-F238E27FC236}">
              <a16:creationId xmlns:a16="http://schemas.microsoft.com/office/drawing/2014/main" id="{6B4FCEE7-9AED-42B8-A440-76BE2E349D4C}"/>
            </a:ext>
          </a:extLst>
        </xdr:cNvPr>
        <xdr:cNvSpPr txBox="1"/>
      </xdr:nvSpPr>
      <xdr:spPr>
        <a:xfrm>
          <a:off x="8515427" y="13857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146118</xdr:rowOff>
    </xdr:from>
    <xdr:ext cx="469744" cy="259045"/>
    <xdr:sp macro="" textlink="">
      <xdr:nvSpPr>
        <xdr:cNvPr id="369" name="n_3mainValue【公営住宅】&#10;一人当たり面積">
          <a:extLst>
            <a:ext uri="{FF2B5EF4-FFF2-40B4-BE49-F238E27FC236}">
              <a16:creationId xmlns:a16="http://schemas.microsoft.com/office/drawing/2014/main" id="{997C9B98-8AC1-4D4C-82E9-C7DDE3318108}"/>
            </a:ext>
          </a:extLst>
        </xdr:cNvPr>
        <xdr:cNvSpPr txBox="1"/>
      </xdr:nvSpPr>
      <xdr:spPr>
        <a:xfrm>
          <a:off x="7626427" y="13862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149319</xdr:rowOff>
    </xdr:from>
    <xdr:ext cx="469744" cy="259045"/>
    <xdr:sp macro="" textlink="">
      <xdr:nvSpPr>
        <xdr:cNvPr id="370" name="n_4mainValue【公営住宅】&#10;一人当たり面積">
          <a:extLst>
            <a:ext uri="{FF2B5EF4-FFF2-40B4-BE49-F238E27FC236}">
              <a16:creationId xmlns:a16="http://schemas.microsoft.com/office/drawing/2014/main" id="{3C4ED53E-A0BA-48B3-8FA3-4B4339DB8F0E}"/>
            </a:ext>
          </a:extLst>
        </xdr:cNvPr>
        <xdr:cNvSpPr txBox="1"/>
      </xdr:nvSpPr>
      <xdr:spPr>
        <a:xfrm>
          <a:off x="6737427" y="1386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6BC05DD6-1634-4704-AA7D-791EFB27371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54602B70-7BDD-460B-8760-654F86E1E3A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EA5E6044-A7EC-4843-852E-8F701ED61FA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23718258-4ECF-4A90-9A03-BF146747518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2A04D065-0EC5-4998-A685-CFB9B82A398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C29B1CF4-5AA4-458C-A6AB-0C5F38E6A32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F359F44D-C453-4FCB-859A-FA22C8907AC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C1654B33-441C-4CE7-B58D-7C23E8426C6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C9CC6ACE-89CB-47E6-8D38-9B5EE826A8D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DC13402C-16A1-427E-A379-1E7C804BEE2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5E1F4A9E-80A0-4511-85BD-E7719B75EA5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7F04591A-6677-45DA-84F9-8B28A249887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8EF258C1-4BBE-4AA5-910B-530B7CB44E7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BF170030-7180-4CCF-8B95-7970C3F5777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E1095F0E-0789-4FAC-9686-2E983D3371F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6AE9D0F7-C298-4728-AAE4-D5E379E407D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5021DACB-63E0-4F10-9DE9-4720E9A2687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798ACBFF-FF77-41FF-A79F-E4C183C8EA0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91F3190B-706E-45EE-A957-7249788342E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E965569A-2B74-4220-8A8B-4E7B138B0F6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FEA4E05D-FEE6-4B85-9228-5E7ED12B052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DAF15E3C-25FE-429A-8733-1ACDE5033E9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37F01379-CE70-400A-80AC-232956514E6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27A4CEBC-6328-46A7-B3BA-48852182359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5" name="正方形/長方形 394">
          <a:extLst>
            <a:ext uri="{FF2B5EF4-FFF2-40B4-BE49-F238E27FC236}">
              <a16:creationId xmlns:a16="http://schemas.microsoft.com/office/drawing/2014/main" id="{6AF79C51-0B2E-4076-BADD-C242A38A4FD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6" name="正方形/長方形 395">
          <a:extLst>
            <a:ext uri="{FF2B5EF4-FFF2-40B4-BE49-F238E27FC236}">
              <a16:creationId xmlns:a16="http://schemas.microsoft.com/office/drawing/2014/main" id="{1904B84E-863F-4C2B-85B2-AA12208E6D5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7" name="正方形/長方形 396">
          <a:extLst>
            <a:ext uri="{FF2B5EF4-FFF2-40B4-BE49-F238E27FC236}">
              <a16:creationId xmlns:a16="http://schemas.microsoft.com/office/drawing/2014/main" id="{2E8242E7-3358-485B-B4D8-DA821280928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8" name="正方形/長方形 397">
          <a:extLst>
            <a:ext uri="{FF2B5EF4-FFF2-40B4-BE49-F238E27FC236}">
              <a16:creationId xmlns:a16="http://schemas.microsoft.com/office/drawing/2014/main" id="{3C957559-C6C0-48C6-A21B-7B5D98D8329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9" name="正方形/長方形 398">
          <a:extLst>
            <a:ext uri="{FF2B5EF4-FFF2-40B4-BE49-F238E27FC236}">
              <a16:creationId xmlns:a16="http://schemas.microsoft.com/office/drawing/2014/main" id="{2DD9A4A3-9D7F-4E6F-AA5E-D8E5462FA03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0" name="正方形/長方形 399">
          <a:extLst>
            <a:ext uri="{FF2B5EF4-FFF2-40B4-BE49-F238E27FC236}">
              <a16:creationId xmlns:a16="http://schemas.microsoft.com/office/drawing/2014/main" id="{7DAD27C0-B58E-4E8A-BAF5-E80A2F89073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1" name="正方形/長方形 400">
          <a:extLst>
            <a:ext uri="{FF2B5EF4-FFF2-40B4-BE49-F238E27FC236}">
              <a16:creationId xmlns:a16="http://schemas.microsoft.com/office/drawing/2014/main" id="{62B88D70-EA60-454C-92AB-4E8CDEB2377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2" name="正方形/長方形 401">
          <a:extLst>
            <a:ext uri="{FF2B5EF4-FFF2-40B4-BE49-F238E27FC236}">
              <a16:creationId xmlns:a16="http://schemas.microsoft.com/office/drawing/2014/main" id="{594177DF-C996-4D86-8D2B-9694274920D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3" name="正方形/長方形 402">
          <a:extLst>
            <a:ext uri="{FF2B5EF4-FFF2-40B4-BE49-F238E27FC236}">
              <a16:creationId xmlns:a16="http://schemas.microsoft.com/office/drawing/2014/main" id="{2187A7A0-A3CF-4227-AFD5-709BDCC41FD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4" name="正方形/長方形 403">
          <a:extLst>
            <a:ext uri="{FF2B5EF4-FFF2-40B4-BE49-F238E27FC236}">
              <a16:creationId xmlns:a16="http://schemas.microsoft.com/office/drawing/2014/main" id="{FF95C575-4C69-4699-AAB1-BD3FADD455E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5" name="正方形/長方形 404">
          <a:extLst>
            <a:ext uri="{FF2B5EF4-FFF2-40B4-BE49-F238E27FC236}">
              <a16:creationId xmlns:a16="http://schemas.microsoft.com/office/drawing/2014/main" id="{0E4CF281-E4DE-4A09-B410-D58658601C3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6" name="正方形/長方形 405">
          <a:extLst>
            <a:ext uri="{FF2B5EF4-FFF2-40B4-BE49-F238E27FC236}">
              <a16:creationId xmlns:a16="http://schemas.microsoft.com/office/drawing/2014/main" id="{CE4C6ABC-7736-4DF1-82ED-C07DB5EB76F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7" name="正方形/長方形 406">
          <a:extLst>
            <a:ext uri="{FF2B5EF4-FFF2-40B4-BE49-F238E27FC236}">
              <a16:creationId xmlns:a16="http://schemas.microsoft.com/office/drawing/2014/main" id="{07C5ED63-E505-45AE-B201-ADF515BC270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8" name="正方形/長方形 407">
          <a:extLst>
            <a:ext uri="{FF2B5EF4-FFF2-40B4-BE49-F238E27FC236}">
              <a16:creationId xmlns:a16="http://schemas.microsoft.com/office/drawing/2014/main" id="{76F62FB8-7614-4907-AA42-E3676CA55D3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9" name="正方形/長方形 408">
          <a:extLst>
            <a:ext uri="{FF2B5EF4-FFF2-40B4-BE49-F238E27FC236}">
              <a16:creationId xmlns:a16="http://schemas.microsoft.com/office/drawing/2014/main" id="{7C963FB6-7842-4AF9-A5A3-1540E23F86A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0" name="正方形/長方形 409">
          <a:extLst>
            <a:ext uri="{FF2B5EF4-FFF2-40B4-BE49-F238E27FC236}">
              <a16:creationId xmlns:a16="http://schemas.microsoft.com/office/drawing/2014/main" id="{81A705CE-7C7B-4371-9FBF-B1698EAF2F5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1" name="テキスト ボックス 410">
          <a:extLst>
            <a:ext uri="{FF2B5EF4-FFF2-40B4-BE49-F238E27FC236}">
              <a16:creationId xmlns:a16="http://schemas.microsoft.com/office/drawing/2014/main" id="{7611B315-E83A-432F-A534-AC004710672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2" name="直線コネクタ 411">
          <a:extLst>
            <a:ext uri="{FF2B5EF4-FFF2-40B4-BE49-F238E27FC236}">
              <a16:creationId xmlns:a16="http://schemas.microsoft.com/office/drawing/2014/main" id="{622136F1-1218-4CA5-8ABD-C800579CBDC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13" name="テキスト ボックス 412">
          <a:extLst>
            <a:ext uri="{FF2B5EF4-FFF2-40B4-BE49-F238E27FC236}">
              <a16:creationId xmlns:a16="http://schemas.microsoft.com/office/drawing/2014/main" id="{C7BEB620-9553-49F4-886D-326F83907D6F}"/>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4" name="直線コネクタ 413">
          <a:extLst>
            <a:ext uri="{FF2B5EF4-FFF2-40B4-BE49-F238E27FC236}">
              <a16:creationId xmlns:a16="http://schemas.microsoft.com/office/drawing/2014/main" id="{54BD5790-A108-4A92-B304-0F5BE73A56E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15" name="テキスト ボックス 414">
          <a:extLst>
            <a:ext uri="{FF2B5EF4-FFF2-40B4-BE49-F238E27FC236}">
              <a16:creationId xmlns:a16="http://schemas.microsoft.com/office/drawing/2014/main" id="{E8341E02-27FE-42DA-89FA-C1DDF0C7775B}"/>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6" name="直線コネクタ 415">
          <a:extLst>
            <a:ext uri="{FF2B5EF4-FFF2-40B4-BE49-F238E27FC236}">
              <a16:creationId xmlns:a16="http://schemas.microsoft.com/office/drawing/2014/main" id="{0255B619-A430-4F0D-9ADF-195647C9971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7" name="テキスト ボックス 416">
          <a:extLst>
            <a:ext uri="{FF2B5EF4-FFF2-40B4-BE49-F238E27FC236}">
              <a16:creationId xmlns:a16="http://schemas.microsoft.com/office/drawing/2014/main" id="{7B2BF1F9-CE65-4618-9C47-B3FCAF43C1C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18" name="直線コネクタ 417">
          <a:extLst>
            <a:ext uri="{FF2B5EF4-FFF2-40B4-BE49-F238E27FC236}">
              <a16:creationId xmlns:a16="http://schemas.microsoft.com/office/drawing/2014/main" id="{BF2863AF-61C4-4B85-9699-D7B93C8A6FD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19" name="テキスト ボックス 418">
          <a:extLst>
            <a:ext uri="{FF2B5EF4-FFF2-40B4-BE49-F238E27FC236}">
              <a16:creationId xmlns:a16="http://schemas.microsoft.com/office/drawing/2014/main" id="{639530C8-B962-4195-BBF5-BE18F270C5E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0" name="直線コネクタ 419">
          <a:extLst>
            <a:ext uri="{FF2B5EF4-FFF2-40B4-BE49-F238E27FC236}">
              <a16:creationId xmlns:a16="http://schemas.microsoft.com/office/drawing/2014/main" id="{43C04C68-7A4C-4CA7-B900-87A82A4D24C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1" name="テキスト ボックス 420">
          <a:extLst>
            <a:ext uri="{FF2B5EF4-FFF2-40B4-BE49-F238E27FC236}">
              <a16:creationId xmlns:a16="http://schemas.microsoft.com/office/drawing/2014/main" id="{58ADEE02-D1DC-470D-99F7-C9834CDAC5C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2" name="直線コネクタ 421">
          <a:extLst>
            <a:ext uri="{FF2B5EF4-FFF2-40B4-BE49-F238E27FC236}">
              <a16:creationId xmlns:a16="http://schemas.microsoft.com/office/drawing/2014/main" id="{59444029-F72C-429B-B294-CE7EAFF17D1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3" name="テキスト ボックス 422">
          <a:extLst>
            <a:ext uri="{FF2B5EF4-FFF2-40B4-BE49-F238E27FC236}">
              <a16:creationId xmlns:a16="http://schemas.microsoft.com/office/drawing/2014/main" id="{7D2BB861-AB33-4F8A-8B36-85D24F1C4DE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4" name="直線コネクタ 423">
          <a:extLst>
            <a:ext uri="{FF2B5EF4-FFF2-40B4-BE49-F238E27FC236}">
              <a16:creationId xmlns:a16="http://schemas.microsoft.com/office/drawing/2014/main" id="{6E760045-CA7A-4219-AC5E-6DE541D278B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5" name="テキスト ボックス 424">
          <a:extLst>
            <a:ext uri="{FF2B5EF4-FFF2-40B4-BE49-F238E27FC236}">
              <a16:creationId xmlns:a16="http://schemas.microsoft.com/office/drawing/2014/main" id="{0210438C-19BC-47E9-8076-112CE03D9ACD}"/>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6" name="【学校施設】&#10;有形固定資産減価償却率グラフ枠">
          <a:extLst>
            <a:ext uri="{FF2B5EF4-FFF2-40B4-BE49-F238E27FC236}">
              <a16:creationId xmlns:a16="http://schemas.microsoft.com/office/drawing/2014/main" id="{E3B53298-C698-41D6-80BE-F2DD1F7DFD6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30480</xdr:rowOff>
    </xdr:from>
    <xdr:to>
      <xdr:col>85</xdr:col>
      <xdr:colOff>126364</xdr:colOff>
      <xdr:row>64</xdr:row>
      <xdr:rowOff>152400</xdr:rowOff>
    </xdr:to>
    <xdr:cxnSp macro="">
      <xdr:nvCxnSpPr>
        <xdr:cNvPr id="427" name="直線コネクタ 426">
          <a:extLst>
            <a:ext uri="{FF2B5EF4-FFF2-40B4-BE49-F238E27FC236}">
              <a16:creationId xmlns:a16="http://schemas.microsoft.com/office/drawing/2014/main" id="{963877A3-E910-4FA7-AAAA-8A1E5BD88E8A}"/>
            </a:ext>
          </a:extLst>
        </xdr:cNvPr>
        <xdr:cNvCxnSpPr/>
      </xdr:nvCxnSpPr>
      <xdr:spPr>
        <a:xfrm flipV="1">
          <a:off x="16318864" y="96316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156227</xdr:rowOff>
    </xdr:from>
    <xdr:ext cx="405111" cy="259045"/>
    <xdr:sp macro="" textlink="">
      <xdr:nvSpPr>
        <xdr:cNvPr id="428" name="【学校施設】&#10;有形固定資産減価償却率最小値テキスト">
          <a:extLst>
            <a:ext uri="{FF2B5EF4-FFF2-40B4-BE49-F238E27FC236}">
              <a16:creationId xmlns:a16="http://schemas.microsoft.com/office/drawing/2014/main" id="{10E3E113-5895-4EB0-9D4E-0EA3A4C6ACF0}"/>
            </a:ext>
          </a:extLst>
        </xdr:cNvPr>
        <xdr:cNvSpPr txBox="1"/>
      </xdr:nvSpPr>
      <xdr:spPr>
        <a:xfrm>
          <a:off x="16357600" y="1112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152400</xdr:rowOff>
    </xdr:from>
    <xdr:to>
      <xdr:col>86</xdr:col>
      <xdr:colOff>25400</xdr:colOff>
      <xdr:row>64</xdr:row>
      <xdr:rowOff>152400</xdr:rowOff>
    </xdr:to>
    <xdr:cxnSp macro="">
      <xdr:nvCxnSpPr>
        <xdr:cNvPr id="429" name="直線コネクタ 428">
          <a:extLst>
            <a:ext uri="{FF2B5EF4-FFF2-40B4-BE49-F238E27FC236}">
              <a16:creationId xmlns:a16="http://schemas.microsoft.com/office/drawing/2014/main" id="{D79881C2-F52D-4B7D-B5F9-4212A39340BB}"/>
            </a:ext>
          </a:extLst>
        </xdr:cNvPr>
        <xdr:cNvCxnSpPr/>
      </xdr:nvCxnSpPr>
      <xdr:spPr>
        <a:xfrm>
          <a:off x="16230600" y="1112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148607</xdr:rowOff>
    </xdr:from>
    <xdr:ext cx="405111" cy="259045"/>
    <xdr:sp macro="" textlink="">
      <xdr:nvSpPr>
        <xdr:cNvPr id="430" name="【学校施設】&#10;有形固定資産減価償却率最大値テキスト">
          <a:extLst>
            <a:ext uri="{FF2B5EF4-FFF2-40B4-BE49-F238E27FC236}">
              <a16:creationId xmlns:a16="http://schemas.microsoft.com/office/drawing/2014/main" id="{D76EF389-5C91-4002-81D5-75C17CA74AB5}"/>
            </a:ext>
          </a:extLst>
        </xdr:cNvPr>
        <xdr:cNvSpPr txBox="1"/>
      </xdr:nvSpPr>
      <xdr:spPr>
        <a:xfrm>
          <a:off x="16357600" y="940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30480</xdr:rowOff>
    </xdr:from>
    <xdr:to>
      <xdr:col>86</xdr:col>
      <xdr:colOff>25400</xdr:colOff>
      <xdr:row>56</xdr:row>
      <xdr:rowOff>30480</xdr:rowOff>
    </xdr:to>
    <xdr:cxnSp macro="">
      <xdr:nvCxnSpPr>
        <xdr:cNvPr id="431" name="直線コネクタ 430">
          <a:extLst>
            <a:ext uri="{FF2B5EF4-FFF2-40B4-BE49-F238E27FC236}">
              <a16:creationId xmlns:a16="http://schemas.microsoft.com/office/drawing/2014/main" id="{2E52AB00-4234-4B6A-BBE2-B6300AA20448}"/>
            </a:ext>
          </a:extLst>
        </xdr:cNvPr>
        <xdr:cNvCxnSpPr/>
      </xdr:nvCxnSpPr>
      <xdr:spPr>
        <a:xfrm>
          <a:off x="16230600" y="963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67327</xdr:rowOff>
    </xdr:from>
    <xdr:ext cx="405111" cy="259045"/>
    <xdr:sp macro="" textlink="">
      <xdr:nvSpPr>
        <xdr:cNvPr id="432" name="【学校施設】&#10;有形固定資産減価償却率平均値テキスト">
          <a:extLst>
            <a:ext uri="{FF2B5EF4-FFF2-40B4-BE49-F238E27FC236}">
              <a16:creationId xmlns:a16="http://schemas.microsoft.com/office/drawing/2014/main" id="{3662F49D-E637-428C-AC44-08038EDAD59A}"/>
            </a:ext>
          </a:extLst>
        </xdr:cNvPr>
        <xdr:cNvSpPr txBox="1"/>
      </xdr:nvSpPr>
      <xdr:spPr>
        <a:xfrm>
          <a:off x="16357600" y="10354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433" name="フローチャート: 判断 432">
          <a:extLst>
            <a:ext uri="{FF2B5EF4-FFF2-40B4-BE49-F238E27FC236}">
              <a16:creationId xmlns:a16="http://schemas.microsoft.com/office/drawing/2014/main" id="{02F6E18E-648A-4B8E-887B-A6CEA07A7F7D}"/>
            </a:ext>
          </a:extLst>
        </xdr:cNvPr>
        <xdr:cNvSpPr/>
      </xdr:nvSpPr>
      <xdr:spPr>
        <a:xfrm>
          <a:off x="162687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139700</xdr:rowOff>
    </xdr:from>
    <xdr:to>
      <xdr:col>81</xdr:col>
      <xdr:colOff>101600</xdr:colOff>
      <xdr:row>61</xdr:row>
      <xdr:rowOff>69850</xdr:rowOff>
    </xdr:to>
    <xdr:sp macro="" textlink="">
      <xdr:nvSpPr>
        <xdr:cNvPr id="434" name="フローチャート: 判断 433">
          <a:extLst>
            <a:ext uri="{FF2B5EF4-FFF2-40B4-BE49-F238E27FC236}">
              <a16:creationId xmlns:a16="http://schemas.microsoft.com/office/drawing/2014/main" id="{CBC4591E-D861-4B3A-AF17-87BBC550B1A8}"/>
            </a:ext>
          </a:extLst>
        </xdr:cNvPr>
        <xdr:cNvSpPr/>
      </xdr:nvSpPr>
      <xdr:spPr>
        <a:xfrm>
          <a:off x="15430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55880</xdr:rowOff>
    </xdr:from>
    <xdr:to>
      <xdr:col>76</xdr:col>
      <xdr:colOff>165100</xdr:colOff>
      <xdr:row>60</xdr:row>
      <xdr:rowOff>157480</xdr:rowOff>
    </xdr:to>
    <xdr:sp macro="" textlink="">
      <xdr:nvSpPr>
        <xdr:cNvPr id="435" name="フローチャート: 判断 434">
          <a:extLst>
            <a:ext uri="{FF2B5EF4-FFF2-40B4-BE49-F238E27FC236}">
              <a16:creationId xmlns:a16="http://schemas.microsoft.com/office/drawing/2014/main" id="{97436F19-161F-40E3-86D3-7D999FC5A241}"/>
            </a:ext>
          </a:extLst>
        </xdr:cNvPr>
        <xdr:cNvSpPr/>
      </xdr:nvSpPr>
      <xdr:spPr>
        <a:xfrm>
          <a:off x="14541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113030</xdr:rowOff>
    </xdr:from>
    <xdr:to>
      <xdr:col>72</xdr:col>
      <xdr:colOff>38100</xdr:colOff>
      <xdr:row>60</xdr:row>
      <xdr:rowOff>43180</xdr:rowOff>
    </xdr:to>
    <xdr:sp macro="" textlink="">
      <xdr:nvSpPr>
        <xdr:cNvPr id="436" name="フローチャート: 判断 435">
          <a:extLst>
            <a:ext uri="{FF2B5EF4-FFF2-40B4-BE49-F238E27FC236}">
              <a16:creationId xmlns:a16="http://schemas.microsoft.com/office/drawing/2014/main" id="{2C1FA5B3-535B-4344-980A-2C32ED0A4874}"/>
            </a:ext>
          </a:extLst>
        </xdr:cNvPr>
        <xdr:cNvSpPr/>
      </xdr:nvSpPr>
      <xdr:spPr>
        <a:xfrm>
          <a:off x="13652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55880</xdr:rowOff>
    </xdr:from>
    <xdr:to>
      <xdr:col>67</xdr:col>
      <xdr:colOff>101600</xdr:colOff>
      <xdr:row>58</xdr:row>
      <xdr:rowOff>157480</xdr:rowOff>
    </xdr:to>
    <xdr:sp macro="" textlink="">
      <xdr:nvSpPr>
        <xdr:cNvPr id="437" name="フローチャート: 判断 436">
          <a:extLst>
            <a:ext uri="{FF2B5EF4-FFF2-40B4-BE49-F238E27FC236}">
              <a16:creationId xmlns:a16="http://schemas.microsoft.com/office/drawing/2014/main" id="{47224070-A0F5-4761-B85F-603B5E51E899}"/>
            </a:ext>
          </a:extLst>
        </xdr:cNvPr>
        <xdr:cNvSpPr/>
      </xdr:nvSpPr>
      <xdr:spPr>
        <a:xfrm>
          <a:off x="12763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FB1F3759-0B6B-4251-8498-F99F909E1F2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EADD1A73-BE0A-4D94-936B-4274B443695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1423BECE-7EC9-4D0B-AF49-3BD168B0C16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A8B0CD4E-3AB4-41E0-83D5-180DBBBFED9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2E537351-C5EB-4F47-BF56-CC8D0848180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71120</xdr:rowOff>
    </xdr:from>
    <xdr:to>
      <xdr:col>85</xdr:col>
      <xdr:colOff>177800</xdr:colOff>
      <xdr:row>63</xdr:row>
      <xdr:rowOff>1270</xdr:rowOff>
    </xdr:to>
    <xdr:sp macro="" textlink="">
      <xdr:nvSpPr>
        <xdr:cNvPr id="443" name="楕円 442">
          <a:extLst>
            <a:ext uri="{FF2B5EF4-FFF2-40B4-BE49-F238E27FC236}">
              <a16:creationId xmlns:a16="http://schemas.microsoft.com/office/drawing/2014/main" id="{85FCB705-E3DC-4F82-A5AF-7D30C503D9A8}"/>
            </a:ext>
          </a:extLst>
        </xdr:cNvPr>
        <xdr:cNvSpPr/>
      </xdr:nvSpPr>
      <xdr:spPr>
        <a:xfrm>
          <a:off x="162687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49547</xdr:rowOff>
    </xdr:from>
    <xdr:ext cx="405111" cy="259045"/>
    <xdr:sp macro="" textlink="">
      <xdr:nvSpPr>
        <xdr:cNvPr id="444" name="【学校施設】&#10;有形固定資産減価償却率該当値テキスト">
          <a:extLst>
            <a:ext uri="{FF2B5EF4-FFF2-40B4-BE49-F238E27FC236}">
              <a16:creationId xmlns:a16="http://schemas.microsoft.com/office/drawing/2014/main" id="{829E020E-C5C8-4BFD-B520-341D6CED0992}"/>
            </a:ext>
          </a:extLst>
        </xdr:cNvPr>
        <xdr:cNvSpPr txBox="1"/>
      </xdr:nvSpPr>
      <xdr:spPr>
        <a:xfrm>
          <a:off x="1635760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113030</xdr:rowOff>
    </xdr:from>
    <xdr:to>
      <xdr:col>81</xdr:col>
      <xdr:colOff>101600</xdr:colOff>
      <xdr:row>62</xdr:row>
      <xdr:rowOff>43180</xdr:rowOff>
    </xdr:to>
    <xdr:sp macro="" textlink="">
      <xdr:nvSpPr>
        <xdr:cNvPr id="445" name="楕円 444">
          <a:extLst>
            <a:ext uri="{FF2B5EF4-FFF2-40B4-BE49-F238E27FC236}">
              <a16:creationId xmlns:a16="http://schemas.microsoft.com/office/drawing/2014/main" id="{648884D2-D133-4560-8322-6B21AB8F7828}"/>
            </a:ext>
          </a:extLst>
        </xdr:cNvPr>
        <xdr:cNvSpPr/>
      </xdr:nvSpPr>
      <xdr:spPr>
        <a:xfrm>
          <a:off x="15430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163830</xdr:rowOff>
    </xdr:from>
    <xdr:to>
      <xdr:col>85</xdr:col>
      <xdr:colOff>127000</xdr:colOff>
      <xdr:row>62</xdr:row>
      <xdr:rowOff>121920</xdr:rowOff>
    </xdr:to>
    <xdr:cxnSp macro="">
      <xdr:nvCxnSpPr>
        <xdr:cNvPr id="446" name="直線コネクタ 445">
          <a:extLst>
            <a:ext uri="{FF2B5EF4-FFF2-40B4-BE49-F238E27FC236}">
              <a16:creationId xmlns:a16="http://schemas.microsoft.com/office/drawing/2014/main" id="{2B02A313-183A-47B1-AF6B-9000CABFBE45}"/>
            </a:ext>
          </a:extLst>
        </xdr:cNvPr>
        <xdr:cNvCxnSpPr/>
      </xdr:nvCxnSpPr>
      <xdr:spPr>
        <a:xfrm>
          <a:off x="15481300" y="1062228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154940</xdr:rowOff>
    </xdr:from>
    <xdr:to>
      <xdr:col>76</xdr:col>
      <xdr:colOff>165100</xdr:colOff>
      <xdr:row>61</xdr:row>
      <xdr:rowOff>85090</xdr:rowOff>
    </xdr:to>
    <xdr:sp macro="" textlink="">
      <xdr:nvSpPr>
        <xdr:cNvPr id="447" name="楕円 446">
          <a:extLst>
            <a:ext uri="{FF2B5EF4-FFF2-40B4-BE49-F238E27FC236}">
              <a16:creationId xmlns:a16="http://schemas.microsoft.com/office/drawing/2014/main" id="{766CED63-5498-45A4-BC25-B6EAD9B4375C}"/>
            </a:ext>
          </a:extLst>
        </xdr:cNvPr>
        <xdr:cNvSpPr/>
      </xdr:nvSpPr>
      <xdr:spPr>
        <a:xfrm>
          <a:off x="14541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34290</xdr:rowOff>
    </xdr:from>
    <xdr:to>
      <xdr:col>81</xdr:col>
      <xdr:colOff>50800</xdr:colOff>
      <xdr:row>61</xdr:row>
      <xdr:rowOff>163830</xdr:rowOff>
    </xdr:to>
    <xdr:cxnSp macro="">
      <xdr:nvCxnSpPr>
        <xdr:cNvPr id="448" name="直線コネクタ 447">
          <a:extLst>
            <a:ext uri="{FF2B5EF4-FFF2-40B4-BE49-F238E27FC236}">
              <a16:creationId xmlns:a16="http://schemas.microsoft.com/office/drawing/2014/main" id="{90E61201-C367-4F7A-9B56-0CBB251B0B27}"/>
            </a:ext>
          </a:extLst>
        </xdr:cNvPr>
        <xdr:cNvCxnSpPr/>
      </xdr:nvCxnSpPr>
      <xdr:spPr>
        <a:xfrm>
          <a:off x="14592300" y="104927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17780</xdr:rowOff>
    </xdr:from>
    <xdr:to>
      <xdr:col>72</xdr:col>
      <xdr:colOff>38100</xdr:colOff>
      <xdr:row>60</xdr:row>
      <xdr:rowOff>119380</xdr:rowOff>
    </xdr:to>
    <xdr:sp macro="" textlink="">
      <xdr:nvSpPr>
        <xdr:cNvPr id="449" name="楕円 448">
          <a:extLst>
            <a:ext uri="{FF2B5EF4-FFF2-40B4-BE49-F238E27FC236}">
              <a16:creationId xmlns:a16="http://schemas.microsoft.com/office/drawing/2014/main" id="{22D54E6A-DF55-4AFA-8BC5-E07FBAD358BA}"/>
            </a:ext>
          </a:extLst>
        </xdr:cNvPr>
        <xdr:cNvSpPr/>
      </xdr:nvSpPr>
      <xdr:spPr>
        <a:xfrm>
          <a:off x="13652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68580</xdr:rowOff>
    </xdr:from>
    <xdr:to>
      <xdr:col>76</xdr:col>
      <xdr:colOff>114300</xdr:colOff>
      <xdr:row>61</xdr:row>
      <xdr:rowOff>34290</xdr:rowOff>
    </xdr:to>
    <xdr:cxnSp macro="">
      <xdr:nvCxnSpPr>
        <xdr:cNvPr id="450" name="直線コネクタ 449">
          <a:extLst>
            <a:ext uri="{FF2B5EF4-FFF2-40B4-BE49-F238E27FC236}">
              <a16:creationId xmlns:a16="http://schemas.microsoft.com/office/drawing/2014/main" id="{4A815542-C290-45C0-8E65-94102B237FCF}"/>
            </a:ext>
          </a:extLst>
        </xdr:cNvPr>
        <xdr:cNvCxnSpPr/>
      </xdr:nvCxnSpPr>
      <xdr:spPr>
        <a:xfrm>
          <a:off x="13703300" y="103555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52070</xdr:rowOff>
    </xdr:from>
    <xdr:to>
      <xdr:col>67</xdr:col>
      <xdr:colOff>101600</xdr:colOff>
      <xdr:row>59</xdr:row>
      <xdr:rowOff>153670</xdr:rowOff>
    </xdr:to>
    <xdr:sp macro="" textlink="">
      <xdr:nvSpPr>
        <xdr:cNvPr id="451" name="楕円 450">
          <a:extLst>
            <a:ext uri="{FF2B5EF4-FFF2-40B4-BE49-F238E27FC236}">
              <a16:creationId xmlns:a16="http://schemas.microsoft.com/office/drawing/2014/main" id="{F844AEAE-8D4A-4724-9AB3-1E2D468CBC36}"/>
            </a:ext>
          </a:extLst>
        </xdr:cNvPr>
        <xdr:cNvSpPr/>
      </xdr:nvSpPr>
      <xdr:spPr>
        <a:xfrm>
          <a:off x="12763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102870</xdr:rowOff>
    </xdr:from>
    <xdr:to>
      <xdr:col>71</xdr:col>
      <xdr:colOff>177800</xdr:colOff>
      <xdr:row>60</xdr:row>
      <xdr:rowOff>68580</xdr:rowOff>
    </xdr:to>
    <xdr:cxnSp macro="">
      <xdr:nvCxnSpPr>
        <xdr:cNvPr id="452" name="直線コネクタ 451">
          <a:extLst>
            <a:ext uri="{FF2B5EF4-FFF2-40B4-BE49-F238E27FC236}">
              <a16:creationId xmlns:a16="http://schemas.microsoft.com/office/drawing/2014/main" id="{2351639A-CA4C-44DE-9D5D-7C6CBA2C8508}"/>
            </a:ext>
          </a:extLst>
        </xdr:cNvPr>
        <xdr:cNvCxnSpPr/>
      </xdr:nvCxnSpPr>
      <xdr:spPr>
        <a:xfrm>
          <a:off x="12814300" y="102184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86377</xdr:rowOff>
    </xdr:from>
    <xdr:ext cx="405111" cy="259045"/>
    <xdr:sp macro="" textlink="">
      <xdr:nvSpPr>
        <xdr:cNvPr id="453" name="n_1aveValue【学校施設】&#10;有形固定資産減価償却率">
          <a:extLst>
            <a:ext uri="{FF2B5EF4-FFF2-40B4-BE49-F238E27FC236}">
              <a16:creationId xmlns:a16="http://schemas.microsoft.com/office/drawing/2014/main" id="{F341AA1D-5D58-4AC6-B167-327F637E3618}"/>
            </a:ext>
          </a:extLst>
        </xdr:cNvPr>
        <xdr:cNvSpPr txBox="1"/>
      </xdr:nvSpPr>
      <xdr:spPr>
        <a:xfrm>
          <a:off x="152660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2557</xdr:rowOff>
    </xdr:from>
    <xdr:ext cx="405111" cy="259045"/>
    <xdr:sp macro="" textlink="">
      <xdr:nvSpPr>
        <xdr:cNvPr id="454" name="n_2aveValue【学校施設】&#10;有形固定資産減価償却率">
          <a:extLst>
            <a:ext uri="{FF2B5EF4-FFF2-40B4-BE49-F238E27FC236}">
              <a16:creationId xmlns:a16="http://schemas.microsoft.com/office/drawing/2014/main" id="{C6349369-25C1-436A-B718-3753CB93453B}"/>
            </a:ext>
          </a:extLst>
        </xdr:cNvPr>
        <xdr:cNvSpPr txBox="1"/>
      </xdr:nvSpPr>
      <xdr:spPr>
        <a:xfrm>
          <a:off x="14389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59707</xdr:rowOff>
    </xdr:from>
    <xdr:ext cx="405111" cy="259045"/>
    <xdr:sp macro="" textlink="">
      <xdr:nvSpPr>
        <xdr:cNvPr id="455" name="n_3aveValue【学校施設】&#10;有形固定資産減価償却率">
          <a:extLst>
            <a:ext uri="{FF2B5EF4-FFF2-40B4-BE49-F238E27FC236}">
              <a16:creationId xmlns:a16="http://schemas.microsoft.com/office/drawing/2014/main" id="{E05712ED-9AF5-4549-8A7D-9519EED7D4FF}"/>
            </a:ext>
          </a:extLst>
        </xdr:cNvPr>
        <xdr:cNvSpPr txBox="1"/>
      </xdr:nvSpPr>
      <xdr:spPr>
        <a:xfrm>
          <a:off x="13500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2557</xdr:rowOff>
    </xdr:from>
    <xdr:ext cx="405111" cy="259045"/>
    <xdr:sp macro="" textlink="">
      <xdr:nvSpPr>
        <xdr:cNvPr id="456" name="n_4aveValue【学校施設】&#10;有形固定資産減価償却率">
          <a:extLst>
            <a:ext uri="{FF2B5EF4-FFF2-40B4-BE49-F238E27FC236}">
              <a16:creationId xmlns:a16="http://schemas.microsoft.com/office/drawing/2014/main" id="{A96E35DD-270D-43CA-8B28-DDC611292282}"/>
            </a:ext>
          </a:extLst>
        </xdr:cNvPr>
        <xdr:cNvSpPr txBox="1"/>
      </xdr:nvSpPr>
      <xdr:spPr>
        <a:xfrm>
          <a:off x="126117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34307</xdr:rowOff>
    </xdr:from>
    <xdr:ext cx="405111" cy="259045"/>
    <xdr:sp macro="" textlink="">
      <xdr:nvSpPr>
        <xdr:cNvPr id="457" name="n_1mainValue【学校施設】&#10;有形固定資産減価償却率">
          <a:extLst>
            <a:ext uri="{FF2B5EF4-FFF2-40B4-BE49-F238E27FC236}">
              <a16:creationId xmlns:a16="http://schemas.microsoft.com/office/drawing/2014/main" id="{73834E09-C86D-4A1F-8106-BBD8AD8D81B9}"/>
            </a:ext>
          </a:extLst>
        </xdr:cNvPr>
        <xdr:cNvSpPr txBox="1"/>
      </xdr:nvSpPr>
      <xdr:spPr>
        <a:xfrm>
          <a:off x="152660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76217</xdr:rowOff>
    </xdr:from>
    <xdr:ext cx="405111" cy="259045"/>
    <xdr:sp macro="" textlink="">
      <xdr:nvSpPr>
        <xdr:cNvPr id="458" name="n_2mainValue【学校施設】&#10;有形固定資産減価償却率">
          <a:extLst>
            <a:ext uri="{FF2B5EF4-FFF2-40B4-BE49-F238E27FC236}">
              <a16:creationId xmlns:a16="http://schemas.microsoft.com/office/drawing/2014/main" id="{D0B647C6-32C0-45A1-9492-DD998C0FC6FC}"/>
            </a:ext>
          </a:extLst>
        </xdr:cNvPr>
        <xdr:cNvSpPr txBox="1"/>
      </xdr:nvSpPr>
      <xdr:spPr>
        <a:xfrm>
          <a:off x="14389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110507</xdr:rowOff>
    </xdr:from>
    <xdr:ext cx="405111" cy="259045"/>
    <xdr:sp macro="" textlink="">
      <xdr:nvSpPr>
        <xdr:cNvPr id="459" name="n_3mainValue【学校施設】&#10;有形固定資産減価償却率">
          <a:extLst>
            <a:ext uri="{FF2B5EF4-FFF2-40B4-BE49-F238E27FC236}">
              <a16:creationId xmlns:a16="http://schemas.microsoft.com/office/drawing/2014/main" id="{6F5CEEB5-F4BD-4FA2-8246-05FE31410DCA}"/>
            </a:ext>
          </a:extLst>
        </xdr:cNvPr>
        <xdr:cNvSpPr txBox="1"/>
      </xdr:nvSpPr>
      <xdr:spPr>
        <a:xfrm>
          <a:off x="13500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144797</xdr:rowOff>
    </xdr:from>
    <xdr:ext cx="405111" cy="259045"/>
    <xdr:sp macro="" textlink="">
      <xdr:nvSpPr>
        <xdr:cNvPr id="460" name="n_4mainValue【学校施設】&#10;有形固定資産減価償却率">
          <a:extLst>
            <a:ext uri="{FF2B5EF4-FFF2-40B4-BE49-F238E27FC236}">
              <a16:creationId xmlns:a16="http://schemas.microsoft.com/office/drawing/2014/main" id="{7E61110C-4A67-4D86-B103-1A56F6F61F05}"/>
            </a:ext>
          </a:extLst>
        </xdr:cNvPr>
        <xdr:cNvSpPr txBox="1"/>
      </xdr:nvSpPr>
      <xdr:spPr>
        <a:xfrm>
          <a:off x="12611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1" name="正方形/長方形 460">
          <a:extLst>
            <a:ext uri="{FF2B5EF4-FFF2-40B4-BE49-F238E27FC236}">
              <a16:creationId xmlns:a16="http://schemas.microsoft.com/office/drawing/2014/main" id="{2C7A2429-91F2-4E04-BC21-74C347AFB33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2" name="正方形/長方形 461">
          <a:extLst>
            <a:ext uri="{FF2B5EF4-FFF2-40B4-BE49-F238E27FC236}">
              <a16:creationId xmlns:a16="http://schemas.microsoft.com/office/drawing/2014/main" id="{631BFC12-7665-4431-9B9E-13B28249E5E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3" name="正方形/長方形 462">
          <a:extLst>
            <a:ext uri="{FF2B5EF4-FFF2-40B4-BE49-F238E27FC236}">
              <a16:creationId xmlns:a16="http://schemas.microsoft.com/office/drawing/2014/main" id="{3AF7D3A3-CA2E-4E00-B53A-35738F0596B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4" name="正方形/長方形 463">
          <a:extLst>
            <a:ext uri="{FF2B5EF4-FFF2-40B4-BE49-F238E27FC236}">
              <a16:creationId xmlns:a16="http://schemas.microsoft.com/office/drawing/2014/main" id="{6C033679-B453-4828-AEAD-B3ED7782863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5" name="正方形/長方形 464">
          <a:extLst>
            <a:ext uri="{FF2B5EF4-FFF2-40B4-BE49-F238E27FC236}">
              <a16:creationId xmlns:a16="http://schemas.microsoft.com/office/drawing/2014/main" id="{0513BB54-A77B-4C52-BA85-F53AA98310A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6" name="正方形/長方形 465">
          <a:extLst>
            <a:ext uri="{FF2B5EF4-FFF2-40B4-BE49-F238E27FC236}">
              <a16:creationId xmlns:a16="http://schemas.microsoft.com/office/drawing/2014/main" id="{1477651E-DD9F-483A-AB5A-76643F85DC6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7" name="正方形/長方形 466">
          <a:extLst>
            <a:ext uri="{FF2B5EF4-FFF2-40B4-BE49-F238E27FC236}">
              <a16:creationId xmlns:a16="http://schemas.microsoft.com/office/drawing/2014/main" id="{68FE7EBB-E50C-4490-AEF2-AE1C80643F4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8" name="正方形/長方形 467">
          <a:extLst>
            <a:ext uri="{FF2B5EF4-FFF2-40B4-BE49-F238E27FC236}">
              <a16:creationId xmlns:a16="http://schemas.microsoft.com/office/drawing/2014/main" id="{E358D623-0027-4716-A9CB-5AD101D950F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9" name="テキスト ボックス 468">
          <a:extLst>
            <a:ext uri="{FF2B5EF4-FFF2-40B4-BE49-F238E27FC236}">
              <a16:creationId xmlns:a16="http://schemas.microsoft.com/office/drawing/2014/main" id="{2465495F-58E9-4409-BB1F-6F8FF953A69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0" name="直線コネクタ 469">
          <a:extLst>
            <a:ext uri="{FF2B5EF4-FFF2-40B4-BE49-F238E27FC236}">
              <a16:creationId xmlns:a16="http://schemas.microsoft.com/office/drawing/2014/main" id="{D37D60CE-E69A-477A-B61B-5BE5C1F4AD1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1" name="テキスト ボックス 470">
          <a:extLst>
            <a:ext uri="{FF2B5EF4-FFF2-40B4-BE49-F238E27FC236}">
              <a16:creationId xmlns:a16="http://schemas.microsoft.com/office/drawing/2014/main" id="{EB45D37D-4174-4538-B19C-17C4AF58575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72" name="直線コネクタ 471">
          <a:extLst>
            <a:ext uri="{FF2B5EF4-FFF2-40B4-BE49-F238E27FC236}">
              <a16:creationId xmlns:a16="http://schemas.microsoft.com/office/drawing/2014/main" id="{199A0E5B-60BA-491E-A0C8-ADC418211C4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3" name="テキスト ボックス 472">
          <a:extLst>
            <a:ext uri="{FF2B5EF4-FFF2-40B4-BE49-F238E27FC236}">
              <a16:creationId xmlns:a16="http://schemas.microsoft.com/office/drawing/2014/main" id="{40C2AADE-558C-42F3-9DE7-B20CA05626C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4" name="直線コネクタ 473">
          <a:extLst>
            <a:ext uri="{FF2B5EF4-FFF2-40B4-BE49-F238E27FC236}">
              <a16:creationId xmlns:a16="http://schemas.microsoft.com/office/drawing/2014/main" id="{335E763C-3751-46C2-BF93-A9E29CEA71B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5" name="テキスト ボックス 474">
          <a:extLst>
            <a:ext uri="{FF2B5EF4-FFF2-40B4-BE49-F238E27FC236}">
              <a16:creationId xmlns:a16="http://schemas.microsoft.com/office/drawing/2014/main" id="{B80261FA-9D61-4367-89BA-9E42EE882C3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6" name="直線コネクタ 475">
          <a:extLst>
            <a:ext uri="{FF2B5EF4-FFF2-40B4-BE49-F238E27FC236}">
              <a16:creationId xmlns:a16="http://schemas.microsoft.com/office/drawing/2014/main" id="{2A5A5BC4-A65E-4A8A-A02B-6D39C865D4E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7" name="テキスト ボックス 476">
          <a:extLst>
            <a:ext uri="{FF2B5EF4-FFF2-40B4-BE49-F238E27FC236}">
              <a16:creationId xmlns:a16="http://schemas.microsoft.com/office/drawing/2014/main" id="{E81210D0-D756-4263-A643-C928933B189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8" name="直線コネクタ 477">
          <a:extLst>
            <a:ext uri="{FF2B5EF4-FFF2-40B4-BE49-F238E27FC236}">
              <a16:creationId xmlns:a16="http://schemas.microsoft.com/office/drawing/2014/main" id="{248CC388-A2DB-450F-BC3B-255386DC5BE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9" name="テキスト ボックス 478">
          <a:extLst>
            <a:ext uri="{FF2B5EF4-FFF2-40B4-BE49-F238E27FC236}">
              <a16:creationId xmlns:a16="http://schemas.microsoft.com/office/drawing/2014/main" id="{2AB8E241-DBB4-45B6-B844-436A17647DE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0" name="直線コネクタ 479">
          <a:extLst>
            <a:ext uri="{FF2B5EF4-FFF2-40B4-BE49-F238E27FC236}">
              <a16:creationId xmlns:a16="http://schemas.microsoft.com/office/drawing/2014/main" id="{D686DD52-312C-4605-8912-561164F6B5F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1" name="テキスト ボックス 480">
          <a:extLst>
            <a:ext uri="{FF2B5EF4-FFF2-40B4-BE49-F238E27FC236}">
              <a16:creationId xmlns:a16="http://schemas.microsoft.com/office/drawing/2014/main" id="{4A292CE0-E7D6-4FCD-B97F-6F9414158EF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2" name="直線コネクタ 481">
          <a:extLst>
            <a:ext uri="{FF2B5EF4-FFF2-40B4-BE49-F238E27FC236}">
              <a16:creationId xmlns:a16="http://schemas.microsoft.com/office/drawing/2014/main" id="{1F2F09EF-814B-40D1-AAD7-243591C7EB7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3" name="テキスト ボックス 482">
          <a:extLst>
            <a:ext uri="{FF2B5EF4-FFF2-40B4-BE49-F238E27FC236}">
              <a16:creationId xmlns:a16="http://schemas.microsoft.com/office/drawing/2014/main" id="{3DC8B5E6-780D-4761-8969-1DDA7C2BF4B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4" name="【学校施設】&#10;一人当たり面積グラフ枠">
          <a:extLst>
            <a:ext uri="{FF2B5EF4-FFF2-40B4-BE49-F238E27FC236}">
              <a16:creationId xmlns:a16="http://schemas.microsoft.com/office/drawing/2014/main" id="{1895BE27-05EA-4448-947B-2DCA5BF0F64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152400</xdr:rowOff>
    </xdr:from>
    <xdr:to>
      <xdr:col>116</xdr:col>
      <xdr:colOff>62864</xdr:colOff>
      <xdr:row>63</xdr:row>
      <xdr:rowOff>81280</xdr:rowOff>
    </xdr:to>
    <xdr:cxnSp macro="">
      <xdr:nvCxnSpPr>
        <xdr:cNvPr id="485" name="直線コネクタ 484">
          <a:extLst>
            <a:ext uri="{FF2B5EF4-FFF2-40B4-BE49-F238E27FC236}">
              <a16:creationId xmlns:a16="http://schemas.microsoft.com/office/drawing/2014/main" id="{4D83D09E-19C7-4736-BA17-DB68B45E33EA}"/>
            </a:ext>
          </a:extLst>
        </xdr:cNvPr>
        <xdr:cNvCxnSpPr/>
      </xdr:nvCxnSpPr>
      <xdr:spPr>
        <a:xfrm flipV="1">
          <a:off x="22160864" y="9582150"/>
          <a:ext cx="0" cy="1300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85107</xdr:rowOff>
    </xdr:from>
    <xdr:ext cx="469744" cy="259045"/>
    <xdr:sp macro="" textlink="">
      <xdr:nvSpPr>
        <xdr:cNvPr id="486" name="【学校施設】&#10;一人当たり面積最小値テキスト">
          <a:extLst>
            <a:ext uri="{FF2B5EF4-FFF2-40B4-BE49-F238E27FC236}">
              <a16:creationId xmlns:a16="http://schemas.microsoft.com/office/drawing/2014/main" id="{9067E89B-0B0F-4D30-B8B5-56CAC5BDD100}"/>
            </a:ext>
          </a:extLst>
        </xdr:cNvPr>
        <xdr:cNvSpPr txBox="1"/>
      </xdr:nvSpPr>
      <xdr:spPr>
        <a:xfrm>
          <a:off x="22199600" y="1088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81280</xdr:rowOff>
    </xdr:from>
    <xdr:to>
      <xdr:col>116</xdr:col>
      <xdr:colOff>152400</xdr:colOff>
      <xdr:row>63</xdr:row>
      <xdr:rowOff>81280</xdr:rowOff>
    </xdr:to>
    <xdr:cxnSp macro="">
      <xdr:nvCxnSpPr>
        <xdr:cNvPr id="487" name="直線コネクタ 486">
          <a:extLst>
            <a:ext uri="{FF2B5EF4-FFF2-40B4-BE49-F238E27FC236}">
              <a16:creationId xmlns:a16="http://schemas.microsoft.com/office/drawing/2014/main" id="{792B1EE0-F168-4AC3-968D-DCF75D32824B}"/>
            </a:ext>
          </a:extLst>
        </xdr:cNvPr>
        <xdr:cNvCxnSpPr/>
      </xdr:nvCxnSpPr>
      <xdr:spPr>
        <a:xfrm>
          <a:off x="22072600" y="1088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99077</xdr:rowOff>
    </xdr:from>
    <xdr:ext cx="469744" cy="259045"/>
    <xdr:sp macro="" textlink="">
      <xdr:nvSpPr>
        <xdr:cNvPr id="488" name="【学校施設】&#10;一人当たり面積最大値テキスト">
          <a:extLst>
            <a:ext uri="{FF2B5EF4-FFF2-40B4-BE49-F238E27FC236}">
              <a16:creationId xmlns:a16="http://schemas.microsoft.com/office/drawing/2014/main" id="{4FCB1216-176D-446E-9ECD-0BAF5A87996A}"/>
            </a:ext>
          </a:extLst>
        </xdr:cNvPr>
        <xdr:cNvSpPr txBox="1"/>
      </xdr:nvSpPr>
      <xdr:spPr>
        <a:xfrm>
          <a:off x="22199600" y="935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152400</xdr:rowOff>
    </xdr:from>
    <xdr:to>
      <xdr:col>116</xdr:col>
      <xdr:colOff>152400</xdr:colOff>
      <xdr:row>55</xdr:row>
      <xdr:rowOff>152400</xdr:rowOff>
    </xdr:to>
    <xdr:cxnSp macro="">
      <xdr:nvCxnSpPr>
        <xdr:cNvPr id="489" name="直線コネクタ 488">
          <a:extLst>
            <a:ext uri="{FF2B5EF4-FFF2-40B4-BE49-F238E27FC236}">
              <a16:creationId xmlns:a16="http://schemas.microsoft.com/office/drawing/2014/main" id="{AD6DB53D-E91B-416B-8298-6F7D25074448}"/>
            </a:ext>
          </a:extLst>
        </xdr:cNvPr>
        <xdr:cNvCxnSpPr/>
      </xdr:nvCxnSpPr>
      <xdr:spPr>
        <a:xfrm>
          <a:off x="22072600" y="958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85107</xdr:rowOff>
    </xdr:from>
    <xdr:ext cx="469744" cy="259045"/>
    <xdr:sp macro="" textlink="">
      <xdr:nvSpPr>
        <xdr:cNvPr id="490" name="【学校施設】&#10;一人当たり面積平均値テキスト">
          <a:extLst>
            <a:ext uri="{FF2B5EF4-FFF2-40B4-BE49-F238E27FC236}">
              <a16:creationId xmlns:a16="http://schemas.microsoft.com/office/drawing/2014/main" id="{A63239EA-9F14-4FB3-A567-591F092BCB19}"/>
            </a:ext>
          </a:extLst>
        </xdr:cNvPr>
        <xdr:cNvSpPr txBox="1"/>
      </xdr:nvSpPr>
      <xdr:spPr>
        <a:xfrm>
          <a:off x="22199600" y="10029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62230</xdr:rowOff>
    </xdr:from>
    <xdr:to>
      <xdr:col>116</xdr:col>
      <xdr:colOff>114300</xdr:colOff>
      <xdr:row>59</xdr:row>
      <xdr:rowOff>163830</xdr:rowOff>
    </xdr:to>
    <xdr:sp macro="" textlink="">
      <xdr:nvSpPr>
        <xdr:cNvPr id="491" name="フローチャート: 判断 490">
          <a:extLst>
            <a:ext uri="{FF2B5EF4-FFF2-40B4-BE49-F238E27FC236}">
              <a16:creationId xmlns:a16="http://schemas.microsoft.com/office/drawing/2014/main" id="{C839D56E-8347-4290-B880-5EAD180AA527}"/>
            </a:ext>
          </a:extLst>
        </xdr:cNvPr>
        <xdr:cNvSpPr/>
      </xdr:nvSpPr>
      <xdr:spPr>
        <a:xfrm>
          <a:off x="22110700" y="1017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53340</xdr:rowOff>
    </xdr:from>
    <xdr:to>
      <xdr:col>112</xdr:col>
      <xdr:colOff>38100</xdr:colOff>
      <xdr:row>59</xdr:row>
      <xdr:rowOff>154940</xdr:rowOff>
    </xdr:to>
    <xdr:sp macro="" textlink="">
      <xdr:nvSpPr>
        <xdr:cNvPr id="492" name="フローチャート: 判断 491">
          <a:extLst>
            <a:ext uri="{FF2B5EF4-FFF2-40B4-BE49-F238E27FC236}">
              <a16:creationId xmlns:a16="http://schemas.microsoft.com/office/drawing/2014/main" id="{52F0F742-4FB9-46DA-82F2-8ED31622BCEA}"/>
            </a:ext>
          </a:extLst>
        </xdr:cNvPr>
        <xdr:cNvSpPr/>
      </xdr:nvSpPr>
      <xdr:spPr>
        <a:xfrm>
          <a:off x="21272500" y="1016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105410</xdr:rowOff>
    </xdr:from>
    <xdr:to>
      <xdr:col>107</xdr:col>
      <xdr:colOff>101600</xdr:colOff>
      <xdr:row>60</xdr:row>
      <xdr:rowOff>35560</xdr:rowOff>
    </xdr:to>
    <xdr:sp macro="" textlink="">
      <xdr:nvSpPr>
        <xdr:cNvPr id="493" name="フローチャート: 判断 492">
          <a:extLst>
            <a:ext uri="{FF2B5EF4-FFF2-40B4-BE49-F238E27FC236}">
              <a16:creationId xmlns:a16="http://schemas.microsoft.com/office/drawing/2014/main" id="{9E66EC25-80CF-43A0-B056-457592BB6E8F}"/>
            </a:ext>
          </a:extLst>
        </xdr:cNvPr>
        <xdr:cNvSpPr/>
      </xdr:nvSpPr>
      <xdr:spPr>
        <a:xfrm>
          <a:off x="2038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157480</xdr:rowOff>
    </xdr:from>
    <xdr:to>
      <xdr:col>102</xdr:col>
      <xdr:colOff>165100</xdr:colOff>
      <xdr:row>60</xdr:row>
      <xdr:rowOff>87630</xdr:rowOff>
    </xdr:to>
    <xdr:sp macro="" textlink="">
      <xdr:nvSpPr>
        <xdr:cNvPr id="494" name="フローチャート: 判断 493">
          <a:extLst>
            <a:ext uri="{FF2B5EF4-FFF2-40B4-BE49-F238E27FC236}">
              <a16:creationId xmlns:a16="http://schemas.microsoft.com/office/drawing/2014/main" id="{C35A80F1-77E4-435F-A5FA-745ACD4E34D8}"/>
            </a:ext>
          </a:extLst>
        </xdr:cNvPr>
        <xdr:cNvSpPr/>
      </xdr:nvSpPr>
      <xdr:spPr>
        <a:xfrm>
          <a:off x="19494500" y="1027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95250</xdr:rowOff>
    </xdr:from>
    <xdr:to>
      <xdr:col>98</xdr:col>
      <xdr:colOff>38100</xdr:colOff>
      <xdr:row>62</xdr:row>
      <xdr:rowOff>25400</xdr:rowOff>
    </xdr:to>
    <xdr:sp macro="" textlink="">
      <xdr:nvSpPr>
        <xdr:cNvPr id="495" name="フローチャート: 判断 494">
          <a:extLst>
            <a:ext uri="{FF2B5EF4-FFF2-40B4-BE49-F238E27FC236}">
              <a16:creationId xmlns:a16="http://schemas.microsoft.com/office/drawing/2014/main" id="{9A25F8AD-E6DC-416C-A5BA-997BDCB72B1B}"/>
            </a:ext>
          </a:extLst>
        </xdr:cNvPr>
        <xdr:cNvSpPr/>
      </xdr:nvSpPr>
      <xdr:spPr>
        <a:xfrm>
          <a:off x="18605500" y="1055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7F8A394D-1DD8-4C61-AE97-2F513F613A7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3193C308-0DE5-4989-AA46-863F3704DDC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FEB19A63-C303-46BA-83E7-3D8F8E1DF91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2E8BF497-A2E2-4F92-A734-5094A4B6CC8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9E3735A0-D94E-4BCB-A3F5-BD4C85C9AF8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2540</xdr:rowOff>
    </xdr:from>
    <xdr:to>
      <xdr:col>116</xdr:col>
      <xdr:colOff>114300</xdr:colOff>
      <xdr:row>61</xdr:row>
      <xdr:rowOff>104140</xdr:rowOff>
    </xdr:to>
    <xdr:sp macro="" textlink="">
      <xdr:nvSpPr>
        <xdr:cNvPr id="501" name="楕円 500">
          <a:extLst>
            <a:ext uri="{FF2B5EF4-FFF2-40B4-BE49-F238E27FC236}">
              <a16:creationId xmlns:a16="http://schemas.microsoft.com/office/drawing/2014/main" id="{D56DE59C-A21E-4071-A3C9-AABCDBE07A8B}"/>
            </a:ext>
          </a:extLst>
        </xdr:cNvPr>
        <xdr:cNvSpPr/>
      </xdr:nvSpPr>
      <xdr:spPr>
        <a:xfrm>
          <a:off x="221107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152417</xdr:rowOff>
    </xdr:from>
    <xdr:ext cx="469744" cy="259045"/>
    <xdr:sp macro="" textlink="">
      <xdr:nvSpPr>
        <xdr:cNvPr id="502" name="【学校施設】&#10;一人当たり面積該当値テキスト">
          <a:extLst>
            <a:ext uri="{FF2B5EF4-FFF2-40B4-BE49-F238E27FC236}">
              <a16:creationId xmlns:a16="http://schemas.microsoft.com/office/drawing/2014/main" id="{7C9CD430-0E5F-4206-B700-52C6CA5C28D9}"/>
            </a:ext>
          </a:extLst>
        </xdr:cNvPr>
        <xdr:cNvSpPr txBox="1"/>
      </xdr:nvSpPr>
      <xdr:spPr>
        <a:xfrm>
          <a:off x="22199600" y="1043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22860</xdr:rowOff>
    </xdr:from>
    <xdr:to>
      <xdr:col>112</xdr:col>
      <xdr:colOff>38100</xdr:colOff>
      <xdr:row>61</xdr:row>
      <xdr:rowOff>124460</xdr:rowOff>
    </xdr:to>
    <xdr:sp macro="" textlink="">
      <xdr:nvSpPr>
        <xdr:cNvPr id="503" name="楕円 502">
          <a:extLst>
            <a:ext uri="{FF2B5EF4-FFF2-40B4-BE49-F238E27FC236}">
              <a16:creationId xmlns:a16="http://schemas.microsoft.com/office/drawing/2014/main" id="{3F23C3F6-5973-4200-B50D-E9009E8898B1}"/>
            </a:ext>
          </a:extLst>
        </xdr:cNvPr>
        <xdr:cNvSpPr/>
      </xdr:nvSpPr>
      <xdr:spPr>
        <a:xfrm>
          <a:off x="21272500" y="1048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53340</xdr:rowOff>
    </xdr:from>
    <xdr:to>
      <xdr:col>116</xdr:col>
      <xdr:colOff>63500</xdr:colOff>
      <xdr:row>61</xdr:row>
      <xdr:rowOff>73660</xdr:rowOff>
    </xdr:to>
    <xdr:cxnSp macro="">
      <xdr:nvCxnSpPr>
        <xdr:cNvPr id="504" name="直線コネクタ 503">
          <a:extLst>
            <a:ext uri="{FF2B5EF4-FFF2-40B4-BE49-F238E27FC236}">
              <a16:creationId xmlns:a16="http://schemas.microsoft.com/office/drawing/2014/main" id="{8BC52435-90AE-4A44-A366-423FF8A9F0B9}"/>
            </a:ext>
          </a:extLst>
        </xdr:cNvPr>
        <xdr:cNvCxnSpPr/>
      </xdr:nvCxnSpPr>
      <xdr:spPr>
        <a:xfrm flipV="1">
          <a:off x="21323300" y="1051179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45720</xdr:rowOff>
    </xdr:from>
    <xdr:to>
      <xdr:col>107</xdr:col>
      <xdr:colOff>101600</xdr:colOff>
      <xdr:row>61</xdr:row>
      <xdr:rowOff>147320</xdr:rowOff>
    </xdr:to>
    <xdr:sp macro="" textlink="">
      <xdr:nvSpPr>
        <xdr:cNvPr id="505" name="楕円 504">
          <a:extLst>
            <a:ext uri="{FF2B5EF4-FFF2-40B4-BE49-F238E27FC236}">
              <a16:creationId xmlns:a16="http://schemas.microsoft.com/office/drawing/2014/main" id="{B78B6FA9-E66E-4101-A85A-EA6C29BB76A2}"/>
            </a:ext>
          </a:extLst>
        </xdr:cNvPr>
        <xdr:cNvSpPr/>
      </xdr:nvSpPr>
      <xdr:spPr>
        <a:xfrm>
          <a:off x="20383500" y="1050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73660</xdr:rowOff>
    </xdr:from>
    <xdr:to>
      <xdr:col>111</xdr:col>
      <xdr:colOff>177800</xdr:colOff>
      <xdr:row>61</xdr:row>
      <xdr:rowOff>96520</xdr:rowOff>
    </xdr:to>
    <xdr:cxnSp macro="">
      <xdr:nvCxnSpPr>
        <xdr:cNvPr id="506" name="直線コネクタ 505">
          <a:extLst>
            <a:ext uri="{FF2B5EF4-FFF2-40B4-BE49-F238E27FC236}">
              <a16:creationId xmlns:a16="http://schemas.microsoft.com/office/drawing/2014/main" id="{820D427C-2E91-41A9-8C41-780A4E070B0C}"/>
            </a:ext>
          </a:extLst>
        </xdr:cNvPr>
        <xdr:cNvCxnSpPr/>
      </xdr:nvCxnSpPr>
      <xdr:spPr>
        <a:xfrm flipV="1">
          <a:off x="20434300" y="105321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60960</xdr:rowOff>
    </xdr:from>
    <xdr:to>
      <xdr:col>102</xdr:col>
      <xdr:colOff>165100</xdr:colOff>
      <xdr:row>61</xdr:row>
      <xdr:rowOff>162560</xdr:rowOff>
    </xdr:to>
    <xdr:sp macro="" textlink="">
      <xdr:nvSpPr>
        <xdr:cNvPr id="507" name="楕円 506">
          <a:extLst>
            <a:ext uri="{FF2B5EF4-FFF2-40B4-BE49-F238E27FC236}">
              <a16:creationId xmlns:a16="http://schemas.microsoft.com/office/drawing/2014/main" id="{1ACE96BC-3641-4D8C-87FC-683D412B86A5}"/>
            </a:ext>
          </a:extLst>
        </xdr:cNvPr>
        <xdr:cNvSpPr/>
      </xdr:nvSpPr>
      <xdr:spPr>
        <a:xfrm>
          <a:off x="19494500" y="1051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96520</xdr:rowOff>
    </xdr:from>
    <xdr:to>
      <xdr:col>107</xdr:col>
      <xdr:colOff>50800</xdr:colOff>
      <xdr:row>61</xdr:row>
      <xdr:rowOff>111760</xdr:rowOff>
    </xdr:to>
    <xdr:cxnSp macro="">
      <xdr:nvCxnSpPr>
        <xdr:cNvPr id="508" name="直線コネクタ 507">
          <a:extLst>
            <a:ext uri="{FF2B5EF4-FFF2-40B4-BE49-F238E27FC236}">
              <a16:creationId xmlns:a16="http://schemas.microsoft.com/office/drawing/2014/main" id="{E38ADB18-4701-4373-B8C8-97D4482A9E8B}"/>
            </a:ext>
          </a:extLst>
        </xdr:cNvPr>
        <xdr:cNvCxnSpPr/>
      </xdr:nvCxnSpPr>
      <xdr:spPr>
        <a:xfrm flipV="1">
          <a:off x="19545300" y="105549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73660</xdr:rowOff>
    </xdr:from>
    <xdr:to>
      <xdr:col>98</xdr:col>
      <xdr:colOff>38100</xdr:colOff>
      <xdr:row>62</xdr:row>
      <xdr:rowOff>3810</xdr:rowOff>
    </xdr:to>
    <xdr:sp macro="" textlink="">
      <xdr:nvSpPr>
        <xdr:cNvPr id="509" name="楕円 508">
          <a:extLst>
            <a:ext uri="{FF2B5EF4-FFF2-40B4-BE49-F238E27FC236}">
              <a16:creationId xmlns:a16="http://schemas.microsoft.com/office/drawing/2014/main" id="{8A373E53-6EBE-46CC-95C8-68F1200758CA}"/>
            </a:ext>
          </a:extLst>
        </xdr:cNvPr>
        <xdr:cNvSpPr/>
      </xdr:nvSpPr>
      <xdr:spPr>
        <a:xfrm>
          <a:off x="18605500" y="105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111760</xdr:rowOff>
    </xdr:from>
    <xdr:to>
      <xdr:col>102</xdr:col>
      <xdr:colOff>114300</xdr:colOff>
      <xdr:row>61</xdr:row>
      <xdr:rowOff>124460</xdr:rowOff>
    </xdr:to>
    <xdr:cxnSp macro="">
      <xdr:nvCxnSpPr>
        <xdr:cNvPr id="510" name="直線コネクタ 509">
          <a:extLst>
            <a:ext uri="{FF2B5EF4-FFF2-40B4-BE49-F238E27FC236}">
              <a16:creationId xmlns:a16="http://schemas.microsoft.com/office/drawing/2014/main" id="{1E2F249F-A1F1-40AA-9307-C98F68318C30}"/>
            </a:ext>
          </a:extLst>
        </xdr:cNvPr>
        <xdr:cNvCxnSpPr/>
      </xdr:nvCxnSpPr>
      <xdr:spPr>
        <a:xfrm flipV="1">
          <a:off x="18656300" y="1057021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17</xdr:rowOff>
    </xdr:from>
    <xdr:ext cx="469744" cy="259045"/>
    <xdr:sp macro="" textlink="">
      <xdr:nvSpPr>
        <xdr:cNvPr id="511" name="n_1aveValue【学校施設】&#10;一人当たり面積">
          <a:extLst>
            <a:ext uri="{FF2B5EF4-FFF2-40B4-BE49-F238E27FC236}">
              <a16:creationId xmlns:a16="http://schemas.microsoft.com/office/drawing/2014/main" id="{5BB3DB6C-3BCD-4FF2-AADC-CAA79685EB82}"/>
            </a:ext>
          </a:extLst>
        </xdr:cNvPr>
        <xdr:cNvSpPr txBox="1"/>
      </xdr:nvSpPr>
      <xdr:spPr>
        <a:xfrm>
          <a:off x="21075727" y="994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52087</xdr:rowOff>
    </xdr:from>
    <xdr:ext cx="469744" cy="259045"/>
    <xdr:sp macro="" textlink="">
      <xdr:nvSpPr>
        <xdr:cNvPr id="512" name="n_2aveValue【学校施設】&#10;一人当たり面積">
          <a:extLst>
            <a:ext uri="{FF2B5EF4-FFF2-40B4-BE49-F238E27FC236}">
              <a16:creationId xmlns:a16="http://schemas.microsoft.com/office/drawing/2014/main" id="{86DE3AA2-8E3A-46A9-8657-591E0E44A6C0}"/>
            </a:ext>
          </a:extLst>
        </xdr:cNvPr>
        <xdr:cNvSpPr txBox="1"/>
      </xdr:nvSpPr>
      <xdr:spPr>
        <a:xfrm>
          <a:off x="20199427" y="999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104157</xdr:rowOff>
    </xdr:from>
    <xdr:ext cx="469744" cy="259045"/>
    <xdr:sp macro="" textlink="">
      <xdr:nvSpPr>
        <xdr:cNvPr id="513" name="n_3aveValue【学校施設】&#10;一人当たり面積">
          <a:extLst>
            <a:ext uri="{FF2B5EF4-FFF2-40B4-BE49-F238E27FC236}">
              <a16:creationId xmlns:a16="http://schemas.microsoft.com/office/drawing/2014/main" id="{FE80FD46-EDBE-4637-8DA7-ACF17564B2B6}"/>
            </a:ext>
          </a:extLst>
        </xdr:cNvPr>
        <xdr:cNvSpPr txBox="1"/>
      </xdr:nvSpPr>
      <xdr:spPr>
        <a:xfrm>
          <a:off x="19310427" y="1004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16527</xdr:rowOff>
    </xdr:from>
    <xdr:ext cx="469744" cy="259045"/>
    <xdr:sp macro="" textlink="">
      <xdr:nvSpPr>
        <xdr:cNvPr id="514" name="n_4aveValue【学校施設】&#10;一人当たり面積">
          <a:extLst>
            <a:ext uri="{FF2B5EF4-FFF2-40B4-BE49-F238E27FC236}">
              <a16:creationId xmlns:a16="http://schemas.microsoft.com/office/drawing/2014/main" id="{31A02AF2-7502-4D01-BA57-E4DDC168FAA2}"/>
            </a:ext>
          </a:extLst>
        </xdr:cNvPr>
        <xdr:cNvSpPr txBox="1"/>
      </xdr:nvSpPr>
      <xdr:spPr>
        <a:xfrm>
          <a:off x="18421427"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115587</xdr:rowOff>
    </xdr:from>
    <xdr:ext cx="469744" cy="259045"/>
    <xdr:sp macro="" textlink="">
      <xdr:nvSpPr>
        <xdr:cNvPr id="515" name="n_1mainValue【学校施設】&#10;一人当たり面積">
          <a:extLst>
            <a:ext uri="{FF2B5EF4-FFF2-40B4-BE49-F238E27FC236}">
              <a16:creationId xmlns:a16="http://schemas.microsoft.com/office/drawing/2014/main" id="{B0E2FD91-A81C-4D8A-9FC7-B3A44573FAF5}"/>
            </a:ext>
          </a:extLst>
        </xdr:cNvPr>
        <xdr:cNvSpPr txBox="1"/>
      </xdr:nvSpPr>
      <xdr:spPr>
        <a:xfrm>
          <a:off x="21075727" y="1057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138447</xdr:rowOff>
    </xdr:from>
    <xdr:ext cx="469744" cy="259045"/>
    <xdr:sp macro="" textlink="">
      <xdr:nvSpPr>
        <xdr:cNvPr id="516" name="n_2mainValue【学校施設】&#10;一人当たり面積">
          <a:extLst>
            <a:ext uri="{FF2B5EF4-FFF2-40B4-BE49-F238E27FC236}">
              <a16:creationId xmlns:a16="http://schemas.microsoft.com/office/drawing/2014/main" id="{672D3485-CA00-412A-A5C3-4D8A90B8FE76}"/>
            </a:ext>
          </a:extLst>
        </xdr:cNvPr>
        <xdr:cNvSpPr txBox="1"/>
      </xdr:nvSpPr>
      <xdr:spPr>
        <a:xfrm>
          <a:off x="20199427" y="1059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153687</xdr:rowOff>
    </xdr:from>
    <xdr:ext cx="469744" cy="259045"/>
    <xdr:sp macro="" textlink="">
      <xdr:nvSpPr>
        <xdr:cNvPr id="517" name="n_3mainValue【学校施設】&#10;一人当たり面積">
          <a:extLst>
            <a:ext uri="{FF2B5EF4-FFF2-40B4-BE49-F238E27FC236}">
              <a16:creationId xmlns:a16="http://schemas.microsoft.com/office/drawing/2014/main" id="{92E0A099-D974-41CE-BA57-61B33B445FF8}"/>
            </a:ext>
          </a:extLst>
        </xdr:cNvPr>
        <xdr:cNvSpPr txBox="1"/>
      </xdr:nvSpPr>
      <xdr:spPr>
        <a:xfrm>
          <a:off x="19310427" y="1061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20337</xdr:rowOff>
    </xdr:from>
    <xdr:ext cx="469744" cy="259045"/>
    <xdr:sp macro="" textlink="">
      <xdr:nvSpPr>
        <xdr:cNvPr id="518" name="n_4mainValue【学校施設】&#10;一人当たり面積">
          <a:extLst>
            <a:ext uri="{FF2B5EF4-FFF2-40B4-BE49-F238E27FC236}">
              <a16:creationId xmlns:a16="http://schemas.microsoft.com/office/drawing/2014/main" id="{D9B31205-6405-4F7A-9E0F-514D1F4778D9}"/>
            </a:ext>
          </a:extLst>
        </xdr:cNvPr>
        <xdr:cNvSpPr txBox="1"/>
      </xdr:nvSpPr>
      <xdr:spPr>
        <a:xfrm>
          <a:off x="18421427" y="1030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9" name="正方形/長方形 518">
          <a:extLst>
            <a:ext uri="{FF2B5EF4-FFF2-40B4-BE49-F238E27FC236}">
              <a16:creationId xmlns:a16="http://schemas.microsoft.com/office/drawing/2014/main" id="{8BD16748-DD3C-45A7-ACF3-71B3F97BDA9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0" name="正方形/長方形 519">
          <a:extLst>
            <a:ext uri="{FF2B5EF4-FFF2-40B4-BE49-F238E27FC236}">
              <a16:creationId xmlns:a16="http://schemas.microsoft.com/office/drawing/2014/main" id="{58B18E1A-3A52-418E-AEFF-E0BBC7C7DE4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1" name="正方形/長方形 520">
          <a:extLst>
            <a:ext uri="{FF2B5EF4-FFF2-40B4-BE49-F238E27FC236}">
              <a16:creationId xmlns:a16="http://schemas.microsoft.com/office/drawing/2014/main" id="{7979A38B-D34B-42B7-A96F-6C9DD5ED1AF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2" name="正方形/長方形 521">
          <a:extLst>
            <a:ext uri="{FF2B5EF4-FFF2-40B4-BE49-F238E27FC236}">
              <a16:creationId xmlns:a16="http://schemas.microsoft.com/office/drawing/2014/main" id="{7373A677-C6EE-41F1-9158-FF9743CA521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3" name="正方形/長方形 522">
          <a:extLst>
            <a:ext uri="{FF2B5EF4-FFF2-40B4-BE49-F238E27FC236}">
              <a16:creationId xmlns:a16="http://schemas.microsoft.com/office/drawing/2014/main" id="{C0800408-B6F3-424A-8A51-F1636B6CE8B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4" name="正方形/長方形 523">
          <a:extLst>
            <a:ext uri="{FF2B5EF4-FFF2-40B4-BE49-F238E27FC236}">
              <a16:creationId xmlns:a16="http://schemas.microsoft.com/office/drawing/2014/main" id="{3BBB11FF-D4C6-480A-AE82-0E312396D92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5" name="正方形/長方形 524">
          <a:extLst>
            <a:ext uri="{FF2B5EF4-FFF2-40B4-BE49-F238E27FC236}">
              <a16:creationId xmlns:a16="http://schemas.microsoft.com/office/drawing/2014/main" id="{3830936E-2599-4F0E-8008-06E150018D2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6" name="正方形/長方形 525">
          <a:extLst>
            <a:ext uri="{FF2B5EF4-FFF2-40B4-BE49-F238E27FC236}">
              <a16:creationId xmlns:a16="http://schemas.microsoft.com/office/drawing/2014/main" id="{4616859C-F349-4AC2-904E-105C7C04043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7" name="テキスト ボックス 526">
          <a:extLst>
            <a:ext uri="{FF2B5EF4-FFF2-40B4-BE49-F238E27FC236}">
              <a16:creationId xmlns:a16="http://schemas.microsoft.com/office/drawing/2014/main" id="{0FA8391D-8C5A-4CFE-92EE-2BA6DE23DE6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8" name="直線コネクタ 527">
          <a:extLst>
            <a:ext uri="{FF2B5EF4-FFF2-40B4-BE49-F238E27FC236}">
              <a16:creationId xmlns:a16="http://schemas.microsoft.com/office/drawing/2014/main" id="{2962684E-058A-42A9-A0C7-C492485D46D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9" name="テキスト ボックス 528">
          <a:extLst>
            <a:ext uri="{FF2B5EF4-FFF2-40B4-BE49-F238E27FC236}">
              <a16:creationId xmlns:a16="http://schemas.microsoft.com/office/drawing/2014/main" id="{58477D96-32FE-44EB-A3EA-381A041644D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30" name="直線コネクタ 529">
          <a:extLst>
            <a:ext uri="{FF2B5EF4-FFF2-40B4-BE49-F238E27FC236}">
              <a16:creationId xmlns:a16="http://schemas.microsoft.com/office/drawing/2014/main" id="{6B4B995F-225E-4D0B-A2EA-FF1785294782}"/>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531" name="テキスト ボックス 530">
          <a:extLst>
            <a:ext uri="{FF2B5EF4-FFF2-40B4-BE49-F238E27FC236}">
              <a16:creationId xmlns:a16="http://schemas.microsoft.com/office/drawing/2014/main" id="{6B46F6E0-7836-41D1-885F-9519F654FFC1}"/>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32" name="直線コネクタ 531">
          <a:extLst>
            <a:ext uri="{FF2B5EF4-FFF2-40B4-BE49-F238E27FC236}">
              <a16:creationId xmlns:a16="http://schemas.microsoft.com/office/drawing/2014/main" id="{028E8729-B7FF-4E39-B86C-6DA97332C309}"/>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533" name="テキスト ボックス 532">
          <a:extLst>
            <a:ext uri="{FF2B5EF4-FFF2-40B4-BE49-F238E27FC236}">
              <a16:creationId xmlns:a16="http://schemas.microsoft.com/office/drawing/2014/main" id="{EC9D32CF-C0C6-43C4-A104-E78D8594FFE3}"/>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34" name="直線コネクタ 533">
          <a:extLst>
            <a:ext uri="{FF2B5EF4-FFF2-40B4-BE49-F238E27FC236}">
              <a16:creationId xmlns:a16="http://schemas.microsoft.com/office/drawing/2014/main" id="{F78502B9-0DE8-4FB7-BE5B-A931F2826802}"/>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535" name="テキスト ボックス 534">
          <a:extLst>
            <a:ext uri="{FF2B5EF4-FFF2-40B4-BE49-F238E27FC236}">
              <a16:creationId xmlns:a16="http://schemas.microsoft.com/office/drawing/2014/main" id="{A715FDFF-DAAA-494D-8806-070847CC62F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36" name="直線コネクタ 535">
          <a:extLst>
            <a:ext uri="{FF2B5EF4-FFF2-40B4-BE49-F238E27FC236}">
              <a16:creationId xmlns:a16="http://schemas.microsoft.com/office/drawing/2014/main" id="{A8A4B758-1F5F-4F8B-B999-41A8E1CA0D25}"/>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537" name="テキスト ボックス 536">
          <a:extLst>
            <a:ext uri="{FF2B5EF4-FFF2-40B4-BE49-F238E27FC236}">
              <a16:creationId xmlns:a16="http://schemas.microsoft.com/office/drawing/2014/main" id="{CA8667E9-23E7-4BEF-9D3D-A439EDC09733}"/>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8" name="直線コネクタ 537">
          <a:extLst>
            <a:ext uri="{FF2B5EF4-FFF2-40B4-BE49-F238E27FC236}">
              <a16:creationId xmlns:a16="http://schemas.microsoft.com/office/drawing/2014/main" id="{4ED82723-5DD4-43E3-B13C-11025BF10B4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539" name="テキスト ボックス 538">
          <a:extLst>
            <a:ext uri="{FF2B5EF4-FFF2-40B4-BE49-F238E27FC236}">
              <a16:creationId xmlns:a16="http://schemas.microsoft.com/office/drawing/2014/main" id="{0882995C-2146-48D2-8C80-6169E78285EF}"/>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0" name="【児童館】&#10;有形固定資産減価償却率グラフ枠">
          <a:extLst>
            <a:ext uri="{FF2B5EF4-FFF2-40B4-BE49-F238E27FC236}">
              <a16:creationId xmlns:a16="http://schemas.microsoft.com/office/drawing/2014/main" id="{B7E24D13-0700-4A76-925A-8F7A0CF043C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81</xdr:row>
      <xdr:rowOff>97537</xdr:rowOff>
    </xdr:from>
    <xdr:to>
      <xdr:col>85</xdr:col>
      <xdr:colOff>126364</xdr:colOff>
      <xdr:row>85</xdr:row>
      <xdr:rowOff>124968</xdr:rowOff>
    </xdr:to>
    <xdr:cxnSp macro="">
      <xdr:nvCxnSpPr>
        <xdr:cNvPr id="541" name="直線コネクタ 540">
          <a:extLst>
            <a:ext uri="{FF2B5EF4-FFF2-40B4-BE49-F238E27FC236}">
              <a16:creationId xmlns:a16="http://schemas.microsoft.com/office/drawing/2014/main" id="{FAAC91C3-86EE-489E-A9F9-CE33C392C3F5}"/>
            </a:ext>
          </a:extLst>
        </xdr:cNvPr>
        <xdr:cNvCxnSpPr/>
      </xdr:nvCxnSpPr>
      <xdr:spPr>
        <a:xfrm flipV="1">
          <a:off x="16318864" y="13984987"/>
          <a:ext cx="0" cy="713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128795</xdr:rowOff>
    </xdr:from>
    <xdr:ext cx="405111" cy="259045"/>
    <xdr:sp macro="" textlink="">
      <xdr:nvSpPr>
        <xdr:cNvPr id="542" name="【児童館】&#10;有形固定資産減価償却率最小値テキスト">
          <a:extLst>
            <a:ext uri="{FF2B5EF4-FFF2-40B4-BE49-F238E27FC236}">
              <a16:creationId xmlns:a16="http://schemas.microsoft.com/office/drawing/2014/main" id="{60DB2453-099C-4CB2-89E0-80C0E104780E}"/>
            </a:ext>
          </a:extLst>
        </xdr:cNvPr>
        <xdr:cNvSpPr txBox="1"/>
      </xdr:nvSpPr>
      <xdr:spPr>
        <a:xfrm>
          <a:off x="16357600" y="14702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124968</xdr:rowOff>
    </xdr:from>
    <xdr:to>
      <xdr:col>86</xdr:col>
      <xdr:colOff>25400</xdr:colOff>
      <xdr:row>85</xdr:row>
      <xdr:rowOff>124968</xdr:rowOff>
    </xdr:to>
    <xdr:cxnSp macro="">
      <xdr:nvCxnSpPr>
        <xdr:cNvPr id="543" name="直線コネクタ 542">
          <a:extLst>
            <a:ext uri="{FF2B5EF4-FFF2-40B4-BE49-F238E27FC236}">
              <a16:creationId xmlns:a16="http://schemas.microsoft.com/office/drawing/2014/main" id="{2EE1A231-8755-4C5C-8B49-C871D207DC06}"/>
            </a:ext>
          </a:extLst>
        </xdr:cNvPr>
        <xdr:cNvCxnSpPr/>
      </xdr:nvCxnSpPr>
      <xdr:spPr>
        <a:xfrm>
          <a:off x="16230600" y="14698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44214</xdr:rowOff>
    </xdr:from>
    <xdr:ext cx="405111" cy="259045"/>
    <xdr:sp macro="" textlink="">
      <xdr:nvSpPr>
        <xdr:cNvPr id="544" name="【児童館】&#10;有形固定資産減価償却率最大値テキスト">
          <a:extLst>
            <a:ext uri="{FF2B5EF4-FFF2-40B4-BE49-F238E27FC236}">
              <a16:creationId xmlns:a16="http://schemas.microsoft.com/office/drawing/2014/main" id="{189F0DE3-79AD-4210-BAA4-6AAB05FFB58A}"/>
            </a:ext>
          </a:extLst>
        </xdr:cNvPr>
        <xdr:cNvSpPr txBox="1"/>
      </xdr:nvSpPr>
      <xdr:spPr>
        <a:xfrm>
          <a:off x="16357600" y="1376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81</xdr:row>
      <xdr:rowOff>97537</xdr:rowOff>
    </xdr:from>
    <xdr:to>
      <xdr:col>86</xdr:col>
      <xdr:colOff>25400</xdr:colOff>
      <xdr:row>81</xdr:row>
      <xdr:rowOff>97537</xdr:rowOff>
    </xdr:to>
    <xdr:cxnSp macro="">
      <xdr:nvCxnSpPr>
        <xdr:cNvPr id="545" name="直線コネクタ 544">
          <a:extLst>
            <a:ext uri="{FF2B5EF4-FFF2-40B4-BE49-F238E27FC236}">
              <a16:creationId xmlns:a16="http://schemas.microsoft.com/office/drawing/2014/main" id="{8A8AE455-6967-4AA5-B222-25CB364B30ED}"/>
            </a:ext>
          </a:extLst>
        </xdr:cNvPr>
        <xdr:cNvCxnSpPr/>
      </xdr:nvCxnSpPr>
      <xdr:spPr>
        <a:xfrm>
          <a:off x="16230600" y="1398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98314</xdr:rowOff>
    </xdr:from>
    <xdr:ext cx="405111" cy="259045"/>
    <xdr:sp macro="" textlink="">
      <xdr:nvSpPr>
        <xdr:cNvPr id="546" name="【児童館】&#10;有形固定資産減価償却率平均値テキスト">
          <a:extLst>
            <a:ext uri="{FF2B5EF4-FFF2-40B4-BE49-F238E27FC236}">
              <a16:creationId xmlns:a16="http://schemas.microsoft.com/office/drawing/2014/main" id="{F61CAA85-E02C-4973-8DD3-B8E63055F972}"/>
            </a:ext>
          </a:extLst>
        </xdr:cNvPr>
        <xdr:cNvSpPr txBox="1"/>
      </xdr:nvSpPr>
      <xdr:spPr>
        <a:xfrm>
          <a:off x="16357600" y="13985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119887</xdr:rowOff>
    </xdr:from>
    <xdr:to>
      <xdr:col>85</xdr:col>
      <xdr:colOff>177800</xdr:colOff>
      <xdr:row>82</xdr:row>
      <xdr:rowOff>50037</xdr:rowOff>
    </xdr:to>
    <xdr:sp macro="" textlink="">
      <xdr:nvSpPr>
        <xdr:cNvPr id="547" name="フローチャート: 判断 546">
          <a:extLst>
            <a:ext uri="{FF2B5EF4-FFF2-40B4-BE49-F238E27FC236}">
              <a16:creationId xmlns:a16="http://schemas.microsoft.com/office/drawing/2014/main" id="{E7E3DAB2-6FC4-4553-96AA-53AA0F2457B0}"/>
            </a:ext>
          </a:extLst>
        </xdr:cNvPr>
        <xdr:cNvSpPr/>
      </xdr:nvSpPr>
      <xdr:spPr>
        <a:xfrm>
          <a:off x="16268700" y="1400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21589</xdr:rowOff>
    </xdr:from>
    <xdr:to>
      <xdr:col>81</xdr:col>
      <xdr:colOff>101600</xdr:colOff>
      <xdr:row>82</xdr:row>
      <xdr:rowOff>123189</xdr:rowOff>
    </xdr:to>
    <xdr:sp macro="" textlink="">
      <xdr:nvSpPr>
        <xdr:cNvPr id="548" name="フローチャート: 判断 547">
          <a:extLst>
            <a:ext uri="{FF2B5EF4-FFF2-40B4-BE49-F238E27FC236}">
              <a16:creationId xmlns:a16="http://schemas.microsoft.com/office/drawing/2014/main" id="{E23DBF49-7B2C-455B-8141-51FBF37F918C}"/>
            </a:ext>
          </a:extLst>
        </xdr:cNvPr>
        <xdr:cNvSpPr/>
      </xdr:nvSpPr>
      <xdr:spPr>
        <a:xfrm>
          <a:off x="15430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151892</xdr:rowOff>
    </xdr:from>
    <xdr:to>
      <xdr:col>76</xdr:col>
      <xdr:colOff>165100</xdr:colOff>
      <xdr:row>82</xdr:row>
      <xdr:rowOff>82042</xdr:rowOff>
    </xdr:to>
    <xdr:sp macro="" textlink="">
      <xdr:nvSpPr>
        <xdr:cNvPr id="549" name="フローチャート: 判断 548">
          <a:extLst>
            <a:ext uri="{FF2B5EF4-FFF2-40B4-BE49-F238E27FC236}">
              <a16:creationId xmlns:a16="http://schemas.microsoft.com/office/drawing/2014/main" id="{0342ABD5-D2D6-4977-9ADC-BA2332BB5628}"/>
            </a:ext>
          </a:extLst>
        </xdr:cNvPr>
        <xdr:cNvSpPr/>
      </xdr:nvSpPr>
      <xdr:spPr>
        <a:xfrm>
          <a:off x="14541500" y="1403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147320</xdr:rowOff>
    </xdr:from>
    <xdr:to>
      <xdr:col>72</xdr:col>
      <xdr:colOff>38100</xdr:colOff>
      <xdr:row>82</xdr:row>
      <xdr:rowOff>77470</xdr:rowOff>
    </xdr:to>
    <xdr:sp macro="" textlink="">
      <xdr:nvSpPr>
        <xdr:cNvPr id="550" name="フローチャート: 判断 549">
          <a:extLst>
            <a:ext uri="{FF2B5EF4-FFF2-40B4-BE49-F238E27FC236}">
              <a16:creationId xmlns:a16="http://schemas.microsoft.com/office/drawing/2014/main" id="{2A0FC0AD-B144-4D13-B77B-037C9D59EE6E}"/>
            </a:ext>
          </a:extLst>
        </xdr:cNvPr>
        <xdr:cNvSpPr/>
      </xdr:nvSpPr>
      <xdr:spPr>
        <a:xfrm>
          <a:off x="13652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78</xdr:row>
      <xdr:rowOff>106172</xdr:rowOff>
    </xdr:from>
    <xdr:to>
      <xdr:col>67</xdr:col>
      <xdr:colOff>101600</xdr:colOff>
      <xdr:row>79</xdr:row>
      <xdr:rowOff>36322</xdr:rowOff>
    </xdr:to>
    <xdr:sp macro="" textlink="">
      <xdr:nvSpPr>
        <xdr:cNvPr id="551" name="フローチャート: 判断 550">
          <a:extLst>
            <a:ext uri="{FF2B5EF4-FFF2-40B4-BE49-F238E27FC236}">
              <a16:creationId xmlns:a16="http://schemas.microsoft.com/office/drawing/2014/main" id="{827FE3F1-F997-47D9-8D81-CEDD4A65AE2E}"/>
            </a:ext>
          </a:extLst>
        </xdr:cNvPr>
        <xdr:cNvSpPr/>
      </xdr:nvSpPr>
      <xdr:spPr>
        <a:xfrm>
          <a:off x="12763500" y="1347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EF48E784-5FE9-42CE-AA6D-B903DB0D7F3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4825FE63-B770-4CDF-8AED-1D29B883AA0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AE562517-196E-4AF1-A819-1D9DFC011F5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F1059F22-04B7-4C96-BEA4-CCAE267FA7D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E87733F2-E9D0-4D79-A609-75947106D1F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85</xdr:row>
      <xdr:rowOff>158750</xdr:rowOff>
    </xdr:from>
    <xdr:to>
      <xdr:col>76</xdr:col>
      <xdr:colOff>165100</xdr:colOff>
      <xdr:row>86</xdr:row>
      <xdr:rowOff>88900</xdr:rowOff>
    </xdr:to>
    <xdr:sp macro="" textlink="">
      <xdr:nvSpPr>
        <xdr:cNvPr id="557" name="楕円 556">
          <a:extLst>
            <a:ext uri="{FF2B5EF4-FFF2-40B4-BE49-F238E27FC236}">
              <a16:creationId xmlns:a16="http://schemas.microsoft.com/office/drawing/2014/main" id="{120C3420-B22A-4A31-B834-F35D4DE9BEAC}"/>
            </a:ext>
          </a:extLst>
        </xdr:cNvPr>
        <xdr:cNvSpPr/>
      </xdr:nvSpPr>
      <xdr:spPr>
        <a:xfrm>
          <a:off x="14541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85</xdr:row>
      <xdr:rowOff>158750</xdr:rowOff>
    </xdr:from>
    <xdr:to>
      <xdr:col>72</xdr:col>
      <xdr:colOff>38100</xdr:colOff>
      <xdr:row>86</xdr:row>
      <xdr:rowOff>88900</xdr:rowOff>
    </xdr:to>
    <xdr:sp macro="" textlink="">
      <xdr:nvSpPr>
        <xdr:cNvPr id="558" name="楕円 557">
          <a:extLst>
            <a:ext uri="{FF2B5EF4-FFF2-40B4-BE49-F238E27FC236}">
              <a16:creationId xmlns:a16="http://schemas.microsoft.com/office/drawing/2014/main" id="{457AF8A7-4E3F-4F36-A279-17371C932DFB}"/>
            </a:ext>
          </a:extLst>
        </xdr:cNvPr>
        <xdr:cNvSpPr/>
      </xdr:nvSpPr>
      <xdr:spPr>
        <a:xfrm>
          <a:off x="1365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38100</xdr:rowOff>
    </xdr:from>
    <xdr:to>
      <xdr:col>76</xdr:col>
      <xdr:colOff>114300</xdr:colOff>
      <xdr:row>86</xdr:row>
      <xdr:rowOff>38100</xdr:rowOff>
    </xdr:to>
    <xdr:cxnSp macro="">
      <xdr:nvCxnSpPr>
        <xdr:cNvPr id="559" name="直線コネクタ 558">
          <a:extLst>
            <a:ext uri="{FF2B5EF4-FFF2-40B4-BE49-F238E27FC236}">
              <a16:creationId xmlns:a16="http://schemas.microsoft.com/office/drawing/2014/main" id="{E8D88A03-A2C3-4E87-B573-68CB9721BE1A}"/>
            </a:ext>
          </a:extLst>
        </xdr:cNvPr>
        <xdr:cNvCxnSpPr/>
      </xdr:nvCxnSpPr>
      <xdr:spPr>
        <a:xfrm>
          <a:off x="13703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158750</xdr:rowOff>
    </xdr:from>
    <xdr:to>
      <xdr:col>67</xdr:col>
      <xdr:colOff>101600</xdr:colOff>
      <xdr:row>86</xdr:row>
      <xdr:rowOff>88900</xdr:rowOff>
    </xdr:to>
    <xdr:sp macro="" textlink="">
      <xdr:nvSpPr>
        <xdr:cNvPr id="560" name="楕円 559">
          <a:extLst>
            <a:ext uri="{FF2B5EF4-FFF2-40B4-BE49-F238E27FC236}">
              <a16:creationId xmlns:a16="http://schemas.microsoft.com/office/drawing/2014/main" id="{8BC9970F-AE98-48C2-BCD7-49C7E26318A6}"/>
            </a:ext>
          </a:extLst>
        </xdr:cNvPr>
        <xdr:cNvSpPr/>
      </xdr:nvSpPr>
      <xdr:spPr>
        <a:xfrm>
          <a:off x="1276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38100</xdr:rowOff>
    </xdr:from>
    <xdr:to>
      <xdr:col>71</xdr:col>
      <xdr:colOff>177800</xdr:colOff>
      <xdr:row>86</xdr:row>
      <xdr:rowOff>38100</xdr:rowOff>
    </xdr:to>
    <xdr:cxnSp macro="">
      <xdr:nvCxnSpPr>
        <xdr:cNvPr id="561" name="直線コネクタ 560">
          <a:extLst>
            <a:ext uri="{FF2B5EF4-FFF2-40B4-BE49-F238E27FC236}">
              <a16:creationId xmlns:a16="http://schemas.microsoft.com/office/drawing/2014/main" id="{6DD9C9CA-8735-4589-B7A3-0C81B311367F}"/>
            </a:ext>
          </a:extLst>
        </xdr:cNvPr>
        <xdr:cNvCxnSpPr/>
      </xdr:nvCxnSpPr>
      <xdr:spPr>
        <a:xfrm>
          <a:off x="12814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139716</xdr:rowOff>
    </xdr:from>
    <xdr:ext cx="405111" cy="259045"/>
    <xdr:sp macro="" textlink="">
      <xdr:nvSpPr>
        <xdr:cNvPr id="562" name="n_1aveValue【児童館】&#10;有形固定資産減価償却率">
          <a:extLst>
            <a:ext uri="{FF2B5EF4-FFF2-40B4-BE49-F238E27FC236}">
              <a16:creationId xmlns:a16="http://schemas.microsoft.com/office/drawing/2014/main" id="{0EACA97B-80CC-4019-849C-AF9F696A966D}"/>
            </a:ext>
          </a:extLst>
        </xdr:cNvPr>
        <xdr:cNvSpPr txBox="1"/>
      </xdr:nvSpPr>
      <xdr:spPr>
        <a:xfrm>
          <a:off x="15266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98569</xdr:rowOff>
    </xdr:from>
    <xdr:ext cx="405111" cy="259045"/>
    <xdr:sp macro="" textlink="">
      <xdr:nvSpPr>
        <xdr:cNvPr id="563" name="n_2aveValue【児童館】&#10;有形固定資産減価償却率">
          <a:extLst>
            <a:ext uri="{FF2B5EF4-FFF2-40B4-BE49-F238E27FC236}">
              <a16:creationId xmlns:a16="http://schemas.microsoft.com/office/drawing/2014/main" id="{04822FD6-718A-4A7F-9BE3-D74EE529C8D2}"/>
            </a:ext>
          </a:extLst>
        </xdr:cNvPr>
        <xdr:cNvSpPr txBox="1"/>
      </xdr:nvSpPr>
      <xdr:spPr>
        <a:xfrm>
          <a:off x="14389744" y="13814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93997</xdr:rowOff>
    </xdr:from>
    <xdr:ext cx="405111" cy="259045"/>
    <xdr:sp macro="" textlink="">
      <xdr:nvSpPr>
        <xdr:cNvPr id="564" name="n_3aveValue【児童館】&#10;有形固定資産減価償却率">
          <a:extLst>
            <a:ext uri="{FF2B5EF4-FFF2-40B4-BE49-F238E27FC236}">
              <a16:creationId xmlns:a16="http://schemas.microsoft.com/office/drawing/2014/main" id="{5F091887-A271-4DCB-AF10-8E30BD276D62}"/>
            </a:ext>
          </a:extLst>
        </xdr:cNvPr>
        <xdr:cNvSpPr txBox="1"/>
      </xdr:nvSpPr>
      <xdr:spPr>
        <a:xfrm>
          <a:off x="135007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52849</xdr:rowOff>
    </xdr:from>
    <xdr:ext cx="405111" cy="259045"/>
    <xdr:sp macro="" textlink="">
      <xdr:nvSpPr>
        <xdr:cNvPr id="565" name="n_4aveValue【児童館】&#10;有形固定資産減価償却率">
          <a:extLst>
            <a:ext uri="{FF2B5EF4-FFF2-40B4-BE49-F238E27FC236}">
              <a16:creationId xmlns:a16="http://schemas.microsoft.com/office/drawing/2014/main" id="{4AD43331-D3AA-4762-94EC-2FCED0510890}"/>
            </a:ext>
          </a:extLst>
        </xdr:cNvPr>
        <xdr:cNvSpPr txBox="1"/>
      </xdr:nvSpPr>
      <xdr:spPr>
        <a:xfrm>
          <a:off x="12611744" y="1325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80027</xdr:rowOff>
    </xdr:from>
    <xdr:ext cx="469744" cy="259045"/>
    <xdr:sp macro="" textlink="">
      <xdr:nvSpPr>
        <xdr:cNvPr id="566" name="n_2mainValue【児童館】&#10;有形固定資産減価償却率">
          <a:extLst>
            <a:ext uri="{FF2B5EF4-FFF2-40B4-BE49-F238E27FC236}">
              <a16:creationId xmlns:a16="http://schemas.microsoft.com/office/drawing/2014/main" id="{415B333E-4180-47B7-A38B-FD75CA352379}"/>
            </a:ext>
          </a:extLst>
        </xdr:cNvPr>
        <xdr:cNvSpPr txBox="1"/>
      </xdr:nvSpPr>
      <xdr:spPr>
        <a:xfrm>
          <a:off x="14357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80027</xdr:rowOff>
    </xdr:from>
    <xdr:ext cx="469744" cy="259045"/>
    <xdr:sp macro="" textlink="">
      <xdr:nvSpPr>
        <xdr:cNvPr id="567" name="n_3mainValue【児童館】&#10;有形固定資産減価償却率">
          <a:extLst>
            <a:ext uri="{FF2B5EF4-FFF2-40B4-BE49-F238E27FC236}">
              <a16:creationId xmlns:a16="http://schemas.microsoft.com/office/drawing/2014/main" id="{F410347F-7F60-4AF8-A068-B620ABBF1E99}"/>
            </a:ext>
          </a:extLst>
        </xdr:cNvPr>
        <xdr:cNvSpPr txBox="1"/>
      </xdr:nvSpPr>
      <xdr:spPr>
        <a:xfrm>
          <a:off x="13468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80027</xdr:rowOff>
    </xdr:from>
    <xdr:ext cx="469744" cy="259045"/>
    <xdr:sp macro="" textlink="">
      <xdr:nvSpPr>
        <xdr:cNvPr id="568" name="n_4mainValue【児童館】&#10;有形固定資産減価償却率">
          <a:extLst>
            <a:ext uri="{FF2B5EF4-FFF2-40B4-BE49-F238E27FC236}">
              <a16:creationId xmlns:a16="http://schemas.microsoft.com/office/drawing/2014/main" id="{E9F5333A-8E62-40D5-B671-EB4DA81171FC}"/>
            </a:ext>
          </a:extLst>
        </xdr:cNvPr>
        <xdr:cNvSpPr txBox="1"/>
      </xdr:nvSpPr>
      <xdr:spPr>
        <a:xfrm>
          <a:off x="1257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69" name="正方形/長方形 568">
          <a:extLst>
            <a:ext uri="{FF2B5EF4-FFF2-40B4-BE49-F238E27FC236}">
              <a16:creationId xmlns:a16="http://schemas.microsoft.com/office/drawing/2014/main" id="{7BB0ED2D-76C2-4964-94E3-A4D854F7EE8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0" name="正方形/長方形 569">
          <a:extLst>
            <a:ext uri="{FF2B5EF4-FFF2-40B4-BE49-F238E27FC236}">
              <a16:creationId xmlns:a16="http://schemas.microsoft.com/office/drawing/2014/main" id="{3A9D0895-1642-4FA5-A8E8-C216708B93A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1" name="正方形/長方形 570">
          <a:extLst>
            <a:ext uri="{FF2B5EF4-FFF2-40B4-BE49-F238E27FC236}">
              <a16:creationId xmlns:a16="http://schemas.microsoft.com/office/drawing/2014/main" id="{E4DEE0AD-FB09-4090-997A-EA856AE80EC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2" name="正方形/長方形 571">
          <a:extLst>
            <a:ext uri="{FF2B5EF4-FFF2-40B4-BE49-F238E27FC236}">
              <a16:creationId xmlns:a16="http://schemas.microsoft.com/office/drawing/2014/main" id="{30F7A626-0DF1-4B4A-918C-9438000E563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3" name="正方形/長方形 572">
          <a:extLst>
            <a:ext uri="{FF2B5EF4-FFF2-40B4-BE49-F238E27FC236}">
              <a16:creationId xmlns:a16="http://schemas.microsoft.com/office/drawing/2014/main" id="{471E9C4B-8BD3-4F31-A898-F502675C1A5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4" name="正方形/長方形 573">
          <a:extLst>
            <a:ext uri="{FF2B5EF4-FFF2-40B4-BE49-F238E27FC236}">
              <a16:creationId xmlns:a16="http://schemas.microsoft.com/office/drawing/2014/main" id="{8FFD51B6-FB4F-493F-9B96-173B4DF854E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5" name="正方形/長方形 574">
          <a:extLst>
            <a:ext uri="{FF2B5EF4-FFF2-40B4-BE49-F238E27FC236}">
              <a16:creationId xmlns:a16="http://schemas.microsoft.com/office/drawing/2014/main" id="{C4B4FF52-F94C-47DD-AD0B-1161FE80696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6" name="正方形/長方形 575">
          <a:extLst>
            <a:ext uri="{FF2B5EF4-FFF2-40B4-BE49-F238E27FC236}">
              <a16:creationId xmlns:a16="http://schemas.microsoft.com/office/drawing/2014/main" id="{3187C39F-5D1A-4F94-ADF1-32E9C6BA080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7" name="テキスト ボックス 576">
          <a:extLst>
            <a:ext uri="{FF2B5EF4-FFF2-40B4-BE49-F238E27FC236}">
              <a16:creationId xmlns:a16="http://schemas.microsoft.com/office/drawing/2014/main" id="{DB538FF4-9ADA-4D63-A900-C71C1A6D9D8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8" name="直線コネクタ 577">
          <a:extLst>
            <a:ext uri="{FF2B5EF4-FFF2-40B4-BE49-F238E27FC236}">
              <a16:creationId xmlns:a16="http://schemas.microsoft.com/office/drawing/2014/main" id="{51F06FCB-6264-4210-83E8-C6CD8148A01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79" name="直線コネクタ 578">
          <a:extLst>
            <a:ext uri="{FF2B5EF4-FFF2-40B4-BE49-F238E27FC236}">
              <a16:creationId xmlns:a16="http://schemas.microsoft.com/office/drawing/2014/main" id="{B9AA47E8-732D-4676-B760-1DB95328A5C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80" name="テキスト ボックス 579">
          <a:extLst>
            <a:ext uri="{FF2B5EF4-FFF2-40B4-BE49-F238E27FC236}">
              <a16:creationId xmlns:a16="http://schemas.microsoft.com/office/drawing/2014/main" id="{DB0C1DC7-217B-45AD-9C1C-37FA2826B91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81" name="直線コネクタ 580">
          <a:extLst>
            <a:ext uri="{FF2B5EF4-FFF2-40B4-BE49-F238E27FC236}">
              <a16:creationId xmlns:a16="http://schemas.microsoft.com/office/drawing/2014/main" id="{8D7673FA-0997-4BF0-BA62-423CCC05595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82" name="テキスト ボックス 581">
          <a:extLst>
            <a:ext uri="{FF2B5EF4-FFF2-40B4-BE49-F238E27FC236}">
              <a16:creationId xmlns:a16="http://schemas.microsoft.com/office/drawing/2014/main" id="{800D0C3E-1558-4C96-9858-915B6617B00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83" name="直線コネクタ 582">
          <a:extLst>
            <a:ext uri="{FF2B5EF4-FFF2-40B4-BE49-F238E27FC236}">
              <a16:creationId xmlns:a16="http://schemas.microsoft.com/office/drawing/2014/main" id="{4AF3E448-9F5F-45C0-A2A1-19A6BF156FB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84" name="テキスト ボックス 583">
          <a:extLst>
            <a:ext uri="{FF2B5EF4-FFF2-40B4-BE49-F238E27FC236}">
              <a16:creationId xmlns:a16="http://schemas.microsoft.com/office/drawing/2014/main" id="{513A40C2-DC31-4A83-91B8-3C08EC6275D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85" name="直線コネクタ 584">
          <a:extLst>
            <a:ext uri="{FF2B5EF4-FFF2-40B4-BE49-F238E27FC236}">
              <a16:creationId xmlns:a16="http://schemas.microsoft.com/office/drawing/2014/main" id="{2A872F30-1003-47BF-A86C-8AF1CC760394}"/>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86" name="テキスト ボックス 585">
          <a:extLst>
            <a:ext uri="{FF2B5EF4-FFF2-40B4-BE49-F238E27FC236}">
              <a16:creationId xmlns:a16="http://schemas.microsoft.com/office/drawing/2014/main" id="{4BFC4278-55B7-4CFA-8095-65F2665FEF35}"/>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7" name="直線コネクタ 586">
          <a:extLst>
            <a:ext uri="{FF2B5EF4-FFF2-40B4-BE49-F238E27FC236}">
              <a16:creationId xmlns:a16="http://schemas.microsoft.com/office/drawing/2014/main" id="{013C7656-B560-4C53-8590-040F9A074F4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88" name="テキスト ボックス 587">
          <a:extLst>
            <a:ext uri="{FF2B5EF4-FFF2-40B4-BE49-F238E27FC236}">
              <a16:creationId xmlns:a16="http://schemas.microsoft.com/office/drawing/2014/main" id="{8DBA22F4-AE72-4662-8E7C-56B17AB2680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9" name="【児童館】&#10;一人当たり面積グラフ枠">
          <a:extLst>
            <a:ext uri="{FF2B5EF4-FFF2-40B4-BE49-F238E27FC236}">
              <a16:creationId xmlns:a16="http://schemas.microsoft.com/office/drawing/2014/main" id="{F9D6D98E-827F-44C4-8DC0-FBF29FA515D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140970</xdr:rowOff>
    </xdr:from>
    <xdr:to>
      <xdr:col>116</xdr:col>
      <xdr:colOff>62864</xdr:colOff>
      <xdr:row>85</xdr:row>
      <xdr:rowOff>3811</xdr:rowOff>
    </xdr:to>
    <xdr:cxnSp macro="">
      <xdr:nvCxnSpPr>
        <xdr:cNvPr id="590" name="直線コネクタ 589">
          <a:extLst>
            <a:ext uri="{FF2B5EF4-FFF2-40B4-BE49-F238E27FC236}">
              <a16:creationId xmlns:a16="http://schemas.microsoft.com/office/drawing/2014/main" id="{F61CFF03-E850-4BAD-BEAF-AEBB92ECD91D}"/>
            </a:ext>
          </a:extLst>
        </xdr:cNvPr>
        <xdr:cNvCxnSpPr/>
      </xdr:nvCxnSpPr>
      <xdr:spPr>
        <a:xfrm flipV="1">
          <a:off x="22160864" y="13342620"/>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7638</xdr:rowOff>
    </xdr:from>
    <xdr:ext cx="469744" cy="259045"/>
    <xdr:sp macro="" textlink="">
      <xdr:nvSpPr>
        <xdr:cNvPr id="591" name="【児童館】&#10;一人当たり面積最小値テキスト">
          <a:extLst>
            <a:ext uri="{FF2B5EF4-FFF2-40B4-BE49-F238E27FC236}">
              <a16:creationId xmlns:a16="http://schemas.microsoft.com/office/drawing/2014/main" id="{5EE5DE34-272E-4522-B78B-A5F9DF36C581}"/>
            </a:ext>
          </a:extLst>
        </xdr:cNvPr>
        <xdr:cNvSpPr txBox="1"/>
      </xdr:nvSpPr>
      <xdr:spPr>
        <a:xfrm>
          <a:off x="22199600" y="1458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3811</xdr:rowOff>
    </xdr:from>
    <xdr:to>
      <xdr:col>116</xdr:col>
      <xdr:colOff>152400</xdr:colOff>
      <xdr:row>85</xdr:row>
      <xdr:rowOff>3811</xdr:rowOff>
    </xdr:to>
    <xdr:cxnSp macro="">
      <xdr:nvCxnSpPr>
        <xdr:cNvPr id="592" name="直線コネクタ 591">
          <a:extLst>
            <a:ext uri="{FF2B5EF4-FFF2-40B4-BE49-F238E27FC236}">
              <a16:creationId xmlns:a16="http://schemas.microsoft.com/office/drawing/2014/main" id="{F1F9BDC4-255F-4B69-80C6-CEC6D3F8FB6D}"/>
            </a:ext>
          </a:extLst>
        </xdr:cNvPr>
        <xdr:cNvCxnSpPr/>
      </xdr:nvCxnSpPr>
      <xdr:spPr>
        <a:xfrm>
          <a:off x="22072600" y="1457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87647</xdr:rowOff>
    </xdr:from>
    <xdr:ext cx="469744" cy="259045"/>
    <xdr:sp macro="" textlink="">
      <xdr:nvSpPr>
        <xdr:cNvPr id="593" name="【児童館】&#10;一人当たり面積最大値テキスト">
          <a:extLst>
            <a:ext uri="{FF2B5EF4-FFF2-40B4-BE49-F238E27FC236}">
              <a16:creationId xmlns:a16="http://schemas.microsoft.com/office/drawing/2014/main" id="{8B6E5181-CADC-4FF1-80F5-0F49D482AFC5}"/>
            </a:ext>
          </a:extLst>
        </xdr:cNvPr>
        <xdr:cNvSpPr txBox="1"/>
      </xdr:nvSpPr>
      <xdr:spPr>
        <a:xfrm>
          <a:off x="22199600" y="1311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140970</xdr:rowOff>
    </xdr:from>
    <xdr:to>
      <xdr:col>116</xdr:col>
      <xdr:colOff>152400</xdr:colOff>
      <xdr:row>77</xdr:row>
      <xdr:rowOff>140970</xdr:rowOff>
    </xdr:to>
    <xdr:cxnSp macro="">
      <xdr:nvCxnSpPr>
        <xdr:cNvPr id="594" name="直線コネクタ 593">
          <a:extLst>
            <a:ext uri="{FF2B5EF4-FFF2-40B4-BE49-F238E27FC236}">
              <a16:creationId xmlns:a16="http://schemas.microsoft.com/office/drawing/2014/main" id="{71B4EBCB-086B-47F0-B0DD-15669D748BAE}"/>
            </a:ext>
          </a:extLst>
        </xdr:cNvPr>
        <xdr:cNvCxnSpPr/>
      </xdr:nvCxnSpPr>
      <xdr:spPr>
        <a:xfrm>
          <a:off x="22072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80</xdr:row>
      <xdr:rowOff>148607</xdr:rowOff>
    </xdr:from>
    <xdr:ext cx="469744" cy="259045"/>
    <xdr:sp macro="" textlink="">
      <xdr:nvSpPr>
        <xdr:cNvPr id="595" name="【児童館】&#10;一人当たり面積平均値テキスト">
          <a:extLst>
            <a:ext uri="{FF2B5EF4-FFF2-40B4-BE49-F238E27FC236}">
              <a16:creationId xmlns:a16="http://schemas.microsoft.com/office/drawing/2014/main" id="{4CBC1BD0-ECD6-4065-9497-8C8BD5A5A46A}"/>
            </a:ext>
          </a:extLst>
        </xdr:cNvPr>
        <xdr:cNvSpPr txBox="1"/>
      </xdr:nvSpPr>
      <xdr:spPr>
        <a:xfrm>
          <a:off x="22199600" y="13864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170180</xdr:rowOff>
    </xdr:from>
    <xdr:to>
      <xdr:col>116</xdr:col>
      <xdr:colOff>114300</xdr:colOff>
      <xdr:row>81</xdr:row>
      <xdr:rowOff>100330</xdr:rowOff>
    </xdr:to>
    <xdr:sp macro="" textlink="">
      <xdr:nvSpPr>
        <xdr:cNvPr id="596" name="フローチャート: 判断 595">
          <a:extLst>
            <a:ext uri="{FF2B5EF4-FFF2-40B4-BE49-F238E27FC236}">
              <a16:creationId xmlns:a16="http://schemas.microsoft.com/office/drawing/2014/main" id="{5C078C94-5032-4E86-9B48-8F70C1C5EB7A}"/>
            </a:ext>
          </a:extLst>
        </xdr:cNvPr>
        <xdr:cNvSpPr/>
      </xdr:nvSpPr>
      <xdr:spPr>
        <a:xfrm>
          <a:off x="221107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80</xdr:row>
      <xdr:rowOff>170180</xdr:rowOff>
    </xdr:from>
    <xdr:to>
      <xdr:col>112</xdr:col>
      <xdr:colOff>38100</xdr:colOff>
      <xdr:row>81</xdr:row>
      <xdr:rowOff>100330</xdr:rowOff>
    </xdr:to>
    <xdr:sp macro="" textlink="">
      <xdr:nvSpPr>
        <xdr:cNvPr id="597" name="フローチャート: 判断 596">
          <a:extLst>
            <a:ext uri="{FF2B5EF4-FFF2-40B4-BE49-F238E27FC236}">
              <a16:creationId xmlns:a16="http://schemas.microsoft.com/office/drawing/2014/main" id="{EB199D5F-7351-4A2B-BF9B-F5BAEF1AE912}"/>
            </a:ext>
          </a:extLst>
        </xdr:cNvPr>
        <xdr:cNvSpPr/>
      </xdr:nvSpPr>
      <xdr:spPr>
        <a:xfrm>
          <a:off x="21272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10161</xdr:rowOff>
    </xdr:from>
    <xdr:to>
      <xdr:col>107</xdr:col>
      <xdr:colOff>101600</xdr:colOff>
      <xdr:row>82</xdr:row>
      <xdr:rowOff>111761</xdr:rowOff>
    </xdr:to>
    <xdr:sp macro="" textlink="">
      <xdr:nvSpPr>
        <xdr:cNvPr id="598" name="フローチャート: 判断 597">
          <a:extLst>
            <a:ext uri="{FF2B5EF4-FFF2-40B4-BE49-F238E27FC236}">
              <a16:creationId xmlns:a16="http://schemas.microsoft.com/office/drawing/2014/main" id="{C99AD356-A9EE-406C-8AF6-80DA5ED89C56}"/>
            </a:ext>
          </a:extLst>
        </xdr:cNvPr>
        <xdr:cNvSpPr/>
      </xdr:nvSpPr>
      <xdr:spPr>
        <a:xfrm>
          <a:off x="20383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147320</xdr:rowOff>
    </xdr:from>
    <xdr:to>
      <xdr:col>102</xdr:col>
      <xdr:colOff>165100</xdr:colOff>
      <xdr:row>83</xdr:row>
      <xdr:rowOff>77470</xdr:rowOff>
    </xdr:to>
    <xdr:sp macro="" textlink="">
      <xdr:nvSpPr>
        <xdr:cNvPr id="599" name="フローチャート: 判断 598">
          <a:extLst>
            <a:ext uri="{FF2B5EF4-FFF2-40B4-BE49-F238E27FC236}">
              <a16:creationId xmlns:a16="http://schemas.microsoft.com/office/drawing/2014/main" id="{5E3CE851-4A65-4843-9EED-A8C4CE426C38}"/>
            </a:ext>
          </a:extLst>
        </xdr:cNvPr>
        <xdr:cNvSpPr/>
      </xdr:nvSpPr>
      <xdr:spPr>
        <a:xfrm>
          <a:off x="19494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170180</xdr:rowOff>
    </xdr:from>
    <xdr:to>
      <xdr:col>98</xdr:col>
      <xdr:colOff>38100</xdr:colOff>
      <xdr:row>83</xdr:row>
      <xdr:rowOff>100330</xdr:rowOff>
    </xdr:to>
    <xdr:sp macro="" textlink="">
      <xdr:nvSpPr>
        <xdr:cNvPr id="600" name="フローチャート: 判断 599">
          <a:extLst>
            <a:ext uri="{FF2B5EF4-FFF2-40B4-BE49-F238E27FC236}">
              <a16:creationId xmlns:a16="http://schemas.microsoft.com/office/drawing/2014/main" id="{882044FE-1754-43D2-A829-787048E4BB4C}"/>
            </a:ext>
          </a:extLst>
        </xdr:cNvPr>
        <xdr:cNvSpPr/>
      </xdr:nvSpPr>
      <xdr:spPr>
        <a:xfrm>
          <a:off x="18605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1" name="テキスト ボックス 600">
          <a:extLst>
            <a:ext uri="{FF2B5EF4-FFF2-40B4-BE49-F238E27FC236}">
              <a16:creationId xmlns:a16="http://schemas.microsoft.com/office/drawing/2014/main" id="{447EF2EF-BE8B-4122-9DC3-602F65B9352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2" name="テキスト ボックス 601">
          <a:extLst>
            <a:ext uri="{FF2B5EF4-FFF2-40B4-BE49-F238E27FC236}">
              <a16:creationId xmlns:a16="http://schemas.microsoft.com/office/drawing/2014/main" id="{7E5CBF03-0B82-4F6C-9ECF-404F3467234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3" name="テキスト ボックス 602">
          <a:extLst>
            <a:ext uri="{FF2B5EF4-FFF2-40B4-BE49-F238E27FC236}">
              <a16:creationId xmlns:a16="http://schemas.microsoft.com/office/drawing/2014/main" id="{6A75D6D0-8A22-4104-A8FD-F742C944C82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4" name="テキスト ボックス 603">
          <a:extLst>
            <a:ext uri="{FF2B5EF4-FFF2-40B4-BE49-F238E27FC236}">
              <a16:creationId xmlns:a16="http://schemas.microsoft.com/office/drawing/2014/main" id="{115185E3-5608-4A0B-A681-F8DAC0F0F38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5" name="テキスト ボックス 604">
          <a:extLst>
            <a:ext uri="{FF2B5EF4-FFF2-40B4-BE49-F238E27FC236}">
              <a16:creationId xmlns:a16="http://schemas.microsoft.com/office/drawing/2014/main" id="{BDA8660E-BBA3-4D75-8595-8E2EEFA443F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90170</xdr:rowOff>
    </xdr:from>
    <xdr:to>
      <xdr:col>107</xdr:col>
      <xdr:colOff>101600</xdr:colOff>
      <xdr:row>86</xdr:row>
      <xdr:rowOff>20320</xdr:rowOff>
    </xdr:to>
    <xdr:sp macro="" textlink="">
      <xdr:nvSpPr>
        <xdr:cNvPr id="606" name="楕円 605">
          <a:extLst>
            <a:ext uri="{FF2B5EF4-FFF2-40B4-BE49-F238E27FC236}">
              <a16:creationId xmlns:a16="http://schemas.microsoft.com/office/drawing/2014/main" id="{26F46D3E-3AA2-451B-B038-8A82F9930975}"/>
            </a:ext>
          </a:extLst>
        </xdr:cNvPr>
        <xdr:cNvSpPr/>
      </xdr:nvSpPr>
      <xdr:spPr>
        <a:xfrm>
          <a:off x="20383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607" name="楕円 606">
          <a:extLst>
            <a:ext uri="{FF2B5EF4-FFF2-40B4-BE49-F238E27FC236}">
              <a16:creationId xmlns:a16="http://schemas.microsoft.com/office/drawing/2014/main" id="{156491B6-4DF6-4404-AFBA-0B6E05020120}"/>
            </a:ext>
          </a:extLst>
        </xdr:cNvPr>
        <xdr:cNvSpPr/>
      </xdr:nvSpPr>
      <xdr:spPr>
        <a:xfrm>
          <a:off x="19494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140970</xdr:rowOff>
    </xdr:from>
    <xdr:to>
      <xdr:col>107</xdr:col>
      <xdr:colOff>50800</xdr:colOff>
      <xdr:row>85</xdr:row>
      <xdr:rowOff>140970</xdr:rowOff>
    </xdr:to>
    <xdr:cxnSp macro="">
      <xdr:nvCxnSpPr>
        <xdr:cNvPr id="608" name="直線コネクタ 607">
          <a:extLst>
            <a:ext uri="{FF2B5EF4-FFF2-40B4-BE49-F238E27FC236}">
              <a16:creationId xmlns:a16="http://schemas.microsoft.com/office/drawing/2014/main" id="{5615A3CC-85AD-49A4-8C00-999209AAF70E}"/>
            </a:ext>
          </a:extLst>
        </xdr:cNvPr>
        <xdr:cNvCxnSpPr/>
      </xdr:nvCxnSpPr>
      <xdr:spPr>
        <a:xfrm>
          <a:off x="19545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90170</xdr:rowOff>
    </xdr:from>
    <xdr:to>
      <xdr:col>98</xdr:col>
      <xdr:colOff>38100</xdr:colOff>
      <xdr:row>86</xdr:row>
      <xdr:rowOff>20320</xdr:rowOff>
    </xdr:to>
    <xdr:sp macro="" textlink="">
      <xdr:nvSpPr>
        <xdr:cNvPr id="609" name="楕円 608">
          <a:extLst>
            <a:ext uri="{FF2B5EF4-FFF2-40B4-BE49-F238E27FC236}">
              <a16:creationId xmlns:a16="http://schemas.microsoft.com/office/drawing/2014/main" id="{71E68A4C-C66F-4CBC-9713-04581BD52E60}"/>
            </a:ext>
          </a:extLst>
        </xdr:cNvPr>
        <xdr:cNvSpPr/>
      </xdr:nvSpPr>
      <xdr:spPr>
        <a:xfrm>
          <a:off x="18605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140970</xdr:rowOff>
    </xdr:to>
    <xdr:cxnSp macro="">
      <xdr:nvCxnSpPr>
        <xdr:cNvPr id="610" name="直線コネクタ 609">
          <a:extLst>
            <a:ext uri="{FF2B5EF4-FFF2-40B4-BE49-F238E27FC236}">
              <a16:creationId xmlns:a16="http://schemas.microsoft.com/office/drawing/2014/main" id="{705D4273-72C8-4180-830A-F3391F80D73E}"/>
            </a:ext>
          </a:extLst>
        </xdr:cNvPr>
        <xdr:cNvCxnSpPr/>
      </xdr:nvCxnSpPr>
      <xdr:spPr>
        <a:xfrm>
          <a:off x="18656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79</xdr:row>
      <xdr:rowOff>116857</xdr:rowOff>
    </xdr:from>
    <xdr:ext cx="469744" cy="259045"/>
    <xdr:sp macro="" textlink="">
      <xdr:nvSpPr>
        <xdr:cNvPr id="611" name="n_1aveValue【児童館】&#10;一人当たり面積">
          <a:extLst>
            <a:ext uri="{FF2B5EF4-FFF2-40B4-BE49-F238E27FC236}">
              <a16:creationId xmlns:a16="http://schemas.microsoft.com/office/drawing/2014/main" id="{805C00AF-2E18-4F9C-8041-B6EA2FF93337}"/>
            </a:ext>
          </a:extLst>
        </xdr:cNvPr>
        <xdr:cNvSpPr txBox="1"/>
      </xdr:nvSpPr>
      <xdr:spPr>
        <a:xfrm>
          <a:off x="210757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128288</xdr:rowOff>
    </xdr:from>
    <xdr:ext cx="469744" cy="259045"/>
    <xdr:sp macro="" textlink="">
      <xdr:nvSpPr>
        <xdr:cNvPr id="612" name="n_2aveValue【児童館】&#10;一人当たり面積">
          <a:extLst>
            <a:ext uri="{FF2B5EF4-FFF2-40B4-BE49-F238E27FC236}">
              <a16:creationId xmlns:a16="http://schemas.microsoft.com/office/drawing/2014/main" id="{B16A36BE-7317-4737-A825-A61A8A095D1D}"/>
            </a:ext>
          </a:extLst>
        </xdr:cNvPr>
        <xdr:cNvSpPr txBox="1"/>
      </xdr:nvSpPr>
      <xdr:spPr>
        <a:xfrm>
          <a:off x="201994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93997</xdr:rowOff>
    </xdr:from>
    <xdr:ext cx="469744" cy="259045"/>
    <xdr:sp macro="" textlink="">
      <xdr:nvSpPr>
        <xdr:cNvPr id="613" name="n_3aveValue【児童館】&#10;一人当たり面積">
          <a:extLst>
            <a:ext uri="{FF2B5EF4-FFF2-40B4-BE49-F238E27FC236}">
              <a16:creationId xmlns:a16="http://schemas.microsoft.com/office/drawing/2014/main" id="{D460B5EA-963A-441E-890B-B0BB48F9CAF7}"/>
            </a:ext>
          </a:extLst>
        </xdr:cNvPr>
        <xdr:cNvSpPr txBox="1"/>
      </xdr:nvSpPr>
      <xdr:spPr>
        <a:xfrm>
          <a:off x="19310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116857</xdr:rowOff>
    </xdr:from>
    <xdr:ext cx="469744" cy="259045"/>
    <xdr:sp macro="" textlink="">
      <xdr:nvSpPr>
        <xdr:cNvPr id="614" name="n_4aveValue【児童館】&#10;一人当たり面積">
          <a:extLst>
            <a:ext uri="{FF2B5EF4-FFF2-40B4-BE49-F238E27FC236}">
              <a16:creationId xmlns:a16="http://schemas.microsoft.com/office/drawing/2014/main" id="{9E9808CB-BCD6-468C-B89A-CCBD81E90831}"/>
            </a:ext>
          </a:extLst>
        </xdr:cNvPr>
        <xdr:cNvSpPr txBox="1"/>
      </xdr:nvSpPr>
      <xdr:spPr>
        <a:xfrm>
          <a:off x="184214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11447</xdr:rowOff>
    </xdr:from>
    <xdr:ext cx="469744" cy="259045"/>
    <xdr:sp macro="" textlink="">
      <xdr:nvSpPr>
        <xdr:cNvPr id="615" name="n_2mainValue【児童館】&#10;一人当たり面積">
          <a:extLst>
            <a:ext uri="{FF2B5EF4-FFF2-40B4-BE49-F238E27FC236}">
              <a16:creationId xmlns:a16="http://schemas.microsoft.com/office/drawing/2014/main" id="{42FF675F-D186-4A48-A0F2-D11781DDC028}"/>
            </a:ext>
          </a:extLst>
        </xdr:cNvPr>
        <xdr:cNvSpPr txBox="1"/>
      </xdr:nvSpPr>
      <xdr:spPr>
        <a:xfrm>
          <a:off x="20199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616" name="n_3mainValue【児童館】&#10;一人当たり面積">
          <a:extLst>
            <a:ext uri="{FF2B5EF4-FFF2-40B4-BE49-F238E27FC236}">
              <a16:creationId xmlns:a16="http://schemas.microsoft.com/office/drawing/2014/main" id="{A6AC3449-4127-4731-9802-DEF7B95D7E7F}"/>
            </a:ext>
          </a:extLst>
        </xdr:cNvPr>
        <xdr:cNvSpPr txBox="1"/>
      </xdr:nvSpPr>
      <xdr:spPr>
        <a:xfrm>
          <a:off x="19310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11447</xdr:rowOff>
    </xdr:from>
    <xdr:ext cx="469744" cy="259045"/>
    <xdr:sp macro="" textlink="">
      <xdr:nvSpPr>
        <xdr:cNvPr id="617" name="n_4mainValue【児童館】&#10;一人当たり面積">
          <a:extLst>
            <a:ext uri="{FF2B5EF4-FFF2-40B4-BE49-F238E27FC236}">
              <a16:creationId xmlns:a16="http://schemas.microsoft.com/office/drawing/2014/main" id="{C4358111-BB91-4CC5-BC8E-D491C6B2852B}"/>
            </a:ext>
          </a:extLst>
        </xdr:cNvPr>
        <xdr:cNvSpPr txBox="1"/>
      </xdr:nvSpPr>
      <xdr:spPr>
        <a:xfrm>
          <a:off x="18421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8" name="正方形/長方形 617">
          <a:extLst>
            <a:ext uri="{FF2B5EF4-FFF2-40B4-BE49-F238E27FC236}">
              <a16:creationId xmlns:a16="http://schemas.microsoft.com/office/drawing/2014/main" id="{81FC2D8B-11CE-4386-A674-A07E16D5832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9" name="正方形/長方形 618">
          <a:extLst>
            <a:ext uri="{FF2B5EF4-FFF2-40B4-BE49-F238E27FC236}">
              <a16:creationId xmlns:a16="http://schemas.microsoft.com/office/drawing/2014/main" id="{2DE86D09-0D24-45FB-9F38-C37FE604D47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0" name="正方形/長方形 619">
          <a:extLst>
            <a:ext uri="{FF2B5EF4-FFF2-40B4-BE49-F238E27FC236}">
              <a16:creationId xmlns:a16="http://schemas.microsoft.com/office/drawing/2014/main" id="{E6EAA153-E29E-47B1-AE69-474716E0BE1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1" name="正方形/長方形 620">
          <a:extLst>
            <a:ext uri="{FF2B5EF4-FFF2-40B4-BE49-F238E27FC236}">
              <a16:creationId xmlns:a16="http://schemas.microsoft.com/office/drawing/2014/main" id="{624071D8-0D66-4636-883B-0AB36EA6251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2" name="正方形/長方形 621">
          <a:extLst>
            <a:ext uri="{FF2B5EF4-FFF2-40B4-BE49-F238E27FC236}">
              <a16:creationId xmlns:a16="http://schemas.microsoft.com/office/drawing/2014/main" id="{6A737D6A-79B9-4909-B42F-2E2D99B11D8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3" name="正方形/長方形 622">
          <a:extLst>
            <a:ext uri="{FF2B5EF4-FFF2-40B4-BE49-F238E27FC236}">
              <a16:creationId xmlns:a16="http://schemas.microsoft.com/office/drawing/2014/main" id="{5A721BE6-E601-4474-9AA8-DFF67CD6B16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4" name="正方形/長方形 623">
          <a:extLst>
            <a:ext uri="{FF2B5EF4-FFF2-40B4-BE49-F238E27FC236}">
              <a16:creationId xmlns:a16="http://schemas.microsoft.com/office/drawing/2014/main" id="{090981C8-1FA3-4AC2-BEA4-56EA4522C60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5" name="正方形/長方形 624">
          <a:extLst>
            <a:ext uri="{FF2B5EF4-FFF2-40B4-BE49-F238E27FC236}">
              <a16:creationId xmlns:a16="http://schemas.microsoft.com/office/drawing/2014/main" id="{B3207579-0F6F-4716-B26B-E8EDD5B7874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6" name="テキスト ボックス 625">
          <a:extLst>
            <a:ext uri="{FF2B5EF4-FFF2-40B4-BE49-F238E27FC236}">
              <a16:creationId xmlns:a16="http://schemas.microsoft.com/office/drawing/2014/main" id="{6C220221-57A9-4876-99DF-D6FFEF7A02A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7" name="直線コネクタ 626">
          <a:extLst>
            <a:ext uri="{FF2B5EF4-FFF2-40B4-BE49-F238E27FC236}">
              <a16:creationId xmlns:a16="http://schemas.microsoft.com/office/drawing/2014/main" id="{19221010-DA08-4ECD-9FB0-F7D5D8206D1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28" name="テキスト ボックス 627">
          <a:extLst>
            <a:ext uri="{FF2B5EF4-FFF2-40B4-BE49-F238E27FC236}">
              <a16:creationId xmlns:a16="http://schemas.microsoft.com/office/drawing/2014/main" id="{293ECB08-5AA0-48EF-91C3-B28BC4D349C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29" name="直線コネクタ 628">
          <a:extLst>
            <a:ext uri="{FF2B5EF4-FFF2-40B4-BE49-F238E27FC236}">
              <a16:creationId xmlns:a16="http://schemas.microsoft.com/office/drawing/2014/main" id="{115911B7-EBA0-4589-8D50-85609EE094E3}"/>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30" name="テキスト ボックス 629">
          <a:extLst>
            <a:ext uri="{FF2B5EF4-FFF2-40B4-BE49-F238E27FC236}">
              <a16:creationId xmlns:a16="http://schemas.microsoft.com/office/drawing/2014/main" id="{EE8A7187-420F-4DAA-B415-7935D7BFD35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31" name="直線コネクタ 630">
          <a:extLst>
            <a:ext uri="{FF2B5EF4-FFF2-40B4-BE49-F238E27FC236}">
              <a16:creationId xmlns:a16="http://schemas.microsoft.com/office/drawing/2014/main" id="{2FFA9320-3771-4C20-AAE3-5F1902B791C7}"/>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32" name="テキスト ボックス 631">
          <a:extLst>
            <a:ext uri="{FF2B5EF4-FFF2-40B4-BE49-F238E27FC236}">
              <a16:creationId xmlns:a16="http://schemas.microsoft.com/office/drawing/2014/main" id="{65403D5B-28E0-411B-ADC5-63CBC2C743AC}"/>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33" name="直線コネクタ 632">
          <a:extLst>
            <a:ext uri="{FF2B5EF4-FFF2-40B4-BE49-F238E27FC236}">
              <a16:creationId xmlns:a16="http://schemas.microsoft.com/office/drawing/2014/main" id="{8F4482E2-D23D-49FC-810C-78679783F34A}"/>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34" name="テキスト ボックス 633">
          <a:extLst>
            <a:ext uri="{FF2B5EF4-FFF2-40B4-BE49-F238E27FC236}">
              <a16:creationId xmlns:a16="http://schemas.microsoft.com/office/drawing/2014/main" id="{8F39CF08-573A-4544-BF49-3D55482B594D}"/>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35" name="直線コネクタ 634">
          <a:extLst>
            <a:ext uri="{FF2B5EF4-FFF2-40B4-BE49-F238E27FC236}">
              <a16:creationId xmlns:a16="http://schemas.microsoft.com/office/drawing/2014/main" id="{50D1FC8F-1AFE-4B04-8C3D-CA00A6D26E1F}"/>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36" name="テキスト ボックス 635">
          <a:extLst>
            <a:ext uri="{FF2B5EF4-FFF2-40B4-BE49-F238E27FC236}">
              <a16:creationId xmlns:a16="http://schemas.microsoft.com/office/drawing/2014/main" id="{5D020B91-63C7-4AF0-ADD5-90FF29AB20AD}"/>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7" name="直線コネクタ 636">
          <a:extLst>
            <a:ext uri="{FF2B5EF4-FFF2-40B4-BE49-F238E27FC236}">
              <a16:creationId xmlns:a16="http://schemas.microsoft.com/office/drawing/2014/main" id="{0C8019DA-589A-4627-8F2D-3E54C16AF64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38" name="テキスト ボックス 637">
          <a:extLst>
            <a:ext uri="{FF2B5EF4-FFF2-40B4-BE49-F238E27FC236}">
              <a16:creationId xmlns:a16="http://schemas.microsoft.com/office/drawing/2014/main" id="{76BDBFAA-267D-48F0-9248-2E1FFB83655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39" name="【公民館】&#10;有形固定資産減価償却率グラフ枠">
          <a:extLst>
            <a:ext uri="{FF2B5EF4-FFF2-40B4-BE49-F238E27FC236}">
              <a16:creationId xmlns:a16="http://schemas.microsoft.com/office/drawing/2014/main" id="{8AFE3DE4-9C66-41DD-8B2C-D06FA9227CE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32765</xdr:rowOff>
    </xdr:from>
    <xdr:to>
      <xdr:col>85</xdr:col>
      <xdr:colOff>126364</xdr:colOff>
      <xdr:row>108</xdr:row>
      <xdr:rowOff>64770</xdr:rowOff>
    </xdr:to>
    <xdr:cxnSp macro="">
      <xdr:nvCxnSpPr>
        <xdr:cNvPr id="640" name="直線コネクタ 639">
          <a:extLst>
            <a:ext uri="{FF2B5EF4-FFF2-40B4-BE49-F238E27FC236}">
              <a16:creationId xmlns:a16="http://schemas.microsoft.com/office/drawing/2014/main" id="{53DC9EC8-6718-46B3-A098-4DE9CC616617}"/>
            </a:ext>
          </a:extLst>
        </xdr:cNvPr>
        <xdr:cNvCxnSpPr/>
      </xdr:nvCxnSpPr>
      <xdr:spPr>
        <a:xfrm flipV="1">
          <a:off x="16318864" y="17177765"/>
          <a:ext cx="0" cy="1403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68597</xdr:rowOff>
    </xdr:from>
    <xdr:ext cx="405111" cy="259045"/>
    <xdr:sp macro="" textlink="">
      <xdr:nvSpPr>
        <xdr:cNvPr id="641" name="【公民館】&#10;有形固定資産減価償却率最小値テキスト">
          <a:extLst>
            <a:ext uri="{FF2B5EF4-FFF2-40B4-BE49-F238E27FC236}">
              <a16:creationId xmlns:a16="http://schemas.microsoft.com/office/drawing/2014/main" id="{D9F1C858-7040-4A83-AF6D-AE4FF2609A44}"/>
            </a:ext>
          </a:extLst>
        </xdr:cNvPr>
        <xdr:cNvSpPr txBox="1"/>
      </xdr:nvSpPr>
      <xdr:spPr>
        <a:xfrm>
          <a:off x="16357600" y="185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64770</xdr:rowOff>
    </xdr:from>
    <xdr:to>
      <xdr:col>86</xdr:col>
      <xdr:colOff>25400</xdr:colOff>
      <xdr:row>108</xdr:row>
      <xdr:rowOff>64770</xdr:rowOff>
    </xdr:to>
    <xdr:cxnSp macro="">
      <xdr:nvCxnSpPr>
        <xdr:cNvPr id="642" name="直線コネクタ 641">
          <a:extLst>
            <a:ext uri="{FF2B5EF4-FFF2-40B4-BE49-F238E27FC236}">
              <a16:creationId xmlns:a16="http://schemas.microsoft.com/office/drawing/2014/main" id="{67E631E9-3F97-49D0-AE57-7D8D3A6BBCCA}"/>
            </a:ext>
          </a:extLst>
        </xdr:cNvPr>
        <xdr:cNvCxnSpPr/>
      </xdr:nvCxnSpPr>
      <xdr:spPr>
        <a:xfrm>
          <a:off x="16230600" y="1858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150892</xdr:rowOff>
    </xdr:from>
    <xdr:ext cx="405111" cy="259045"/>
    <xdr:sp macro="" textlink="">
      <xdr:nvSpPr>
        <xdr:cNvPr id="643" name="【公民館】&#10;有形固定資産減価償却率最大値テキスト">
          <a:extLst>
            <a:ext uri="{FF2B5EF4-FFF2-40B4-BE49-F238E27FC236}">
              <a16:creationId xmlns:a16="http://schemas.microsoft.com/office/drawing/2014/main" id="{DE99D246-01CB-4B58-931B-7B4680162A34}"/>
            </a:ext>
          </a:extLst>
        </xdr:cNvPr>
        <xdr:cNvSpPr txBox="1"/>
      </xdr:nvSpPr>
      <xdr:spPr>
        <a:xfrm>
          <a:off x="16357600" y="16952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32765</xdr:rowOff>
    </xdr:from>
    <xdr:to>
      <xdr:col>86</xdr:col>
      <xdr:colOff>25400</xdr:colOff>
      <xdr:row>100</xdr:row>
      <xdr:rowOff>32765</xdr:rowOff>
    </xdr:to>
    <xdr:cxnSp macro="">
      <xdr:nvCxnSpPr>
        <xdr:cNvPr id="644" name="直線コネクタ 643">
          <a:extLst>
            <a:ext uri="{FF2B5EF4-FFF2-40B4-BE49-F238E27FC236}">
              <a16:creationId xmlns:a16="http://schemas.microsoft.com/office/drawing/2014/main" id="{D0226CB9-6FA0-42F0-9FFB-9CCDB7E00138}"/>
            </a:ext>
          </a:extLst>
        </xdr:cNvPr>
        <xdr:cNvCxnSpPr/>
      </xdr:nvCxnSpPr>
      <xdr:spPr>
        <a:xfrm>
          <a:off x="16230600" y="17177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148862</xdr:rowOff>
    </xdr:from>
    <xdr:ext cx="405111" cy="259045"/>
    <xdr:sp macro="" textlink="">
      <xdr:nvSpPr>
        <xdr:cNvPr id="645" name="【公民館】&#10;有形固定資産減価償却率平均値テキスト">
          <a:extLst>
            <a:ext uri="{FF2B5EF4-FFF2-40B4-BE49-F238E27FC236}">
              <a16:creationId xmlns:a16="http://schemas.microsoft.com/office/drawing/2014/main" id="{A7D9B226-B002-4A75-AB29-7F3A741345C8}"/>
            </a:ext>
          </a:extLst>
        </xdr:cNvPr>
        <xdr:cNvSpPr txBox="1"/>
      </xdr:nvSpPr>
      <xdr:spPr>
        <a:xfrm>
          <a:off x="16357600" y="17293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125985</xdr:rowOff>
    </xdr:from>
    <xdr:to>
      <xdr:col>85</xdr:col>
      <xdr:colOff>177800</xdr:colOff>
      <xdr:row>102</xdr:row>
      <xdr:rowOff>56135</xdr:rowOff>
    </xdr:to>
    <xdr:sp macro="" textlink="">
      <xdr:nvSpPr>
        <xdr:cNvPr id="646" name="フローチャート: 判断 645">
          <a:extLst>
            <a:ext uri="{FF2B5EF4-FFF2-40B4-BE49-F238E27FC236}">
              <a16:creationId xmlns:a16="http://schemas.microsoft.com/office/drawing/2014/main" id="{80098CD5-8EB9-4905-9E6B-A7F4B1C3DCA2}"/>
            </a:ext>
          </a:extLst>
        </xdr:cNvPr>
        <xdr:cNvSpPr/>
      </xdr:nvSpPr>
      <xdr:spPr>
        <a:xfrm>
          <a:off x="16268700" y="1744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93980</xdr:rowOff>
    </xdr:from>
    <xdr:to>
      <xdr:col>81</xdr:col>
      <xdr:colOff>101600</xdr:colOff>
      <xdr:row>102</xdr:row>
      <xdr:rowOff>24130</xdr:rowOff>
    </xdr:to>
    <xdr:sp macro="" textlink="">
      <xdr:nvSpPr>
        <xdr:cNvPr id="647" name="フローチャート: 判断 646">
          <a:extLst>
            <a:ext uri="{FF2B5EF4-FFF2-40B4-BE49-F238E27FC236}">
              <a16:creationId xmlns:a16="http://schemas.microsoft.com/office/drawing/2014/main" id="{7CACC975-A2C1-4EF6-AD61-E84A51D34E70}"/>
            </a:ext>
          </a:extLst>
        </xdr:cNvPr>
        <xdr:cNvSpPr/>
      </xdr:nvSpPr>
      <xdr:spPr>
        <a:xfrm>
          <a:off x="15430500" y="1741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130556</xdr:rowOff>
    </xdr:from>
    <xdr:to>
      <xdr:col>76</xdr:col>
      <xdr:colOff>165100</xdr:colOff>
      <xdr:row>102</xdr:row>
      <xdr:rowOff>60706</xdr:rowOff>
    </xdr:to>
    <xdr:sp macro="" textlink="">
      <xdr:nvSpPr>
        <xdr:cNvPr id="648" name="フローチャート: 判断 647">
          <a:extLst>
            <a:ext uri="{FF2B5EF4-FFF2-40B4-BE49-F238E27FC236}">
              <a16:creationId xmlns:a16="http://schemas.microsoft.com/office/drawing/2014/main" id="{2BBCF4EA-964B-43F4-803E-3956818276EE}"/>
            </a:ext>
          </a:extLst>
        </xdr:cNvPr>
        <xdr:cNvSpPr/>
      </xdr:nvSpPr>
      <xdr:spPr>
        <a:xfrm>
          <a:off x="14541500" y="1744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128270</xdr:rowOff>
    </xdr:from>
    <xdr:to>
      <xdr:col>72</xdr:col>
      <xdr:colOff>38100</xdr:colOff>
      <xdr:row>102</xdr:row>
      <xdr:rowOff>58420</xdr:rowOff>
    </xdr:to>
    <xdr:sp macro="" textlink="">
      <xdr:nvSpPr>
        <xdr:cNvPr id="649" name="フローチャート: 判断 648">
          <a:extLst>
            <a:ext uri="{FF2B5EF4-FFF2-40B4-BE49-F238E27FC236}">
              <a16:creationId xmlns:a16="http://schemas.microsoft.com/office/drawing/2014/main" id="{D61A68B9-1A9E-4AAA-BF30-CE404C89E806}"/>
            </a:ext>
          </a:extLst>
        </xdr:cNvPr>
        <xdr:cNvSpPr/>
      </xdr:nvSpPr>
      <xdr:spPr>
        <a:xfrm>
          <a:off x="1365250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116839</xdr:rowOff>
    </xdr:from>
    <xdr:to>
      <xdr:col>67</xdr:col>
      <xdr:colOff>101600</xdr:colOff>
      <xdr:row>103</xdr:row>
      <xdr:rowOff>46989</xdr:rowOff>
    </xdr:to>
    <xdr:sp macro="" textlink="">
      <xdr:nvSpPr>
        <xdr:cNvPr id="650" name="フローチャート: 判断 649">
          <a:extLst>
            <a:ext uri="{FF2B5EF4-FFF2-40B4-BE49-F238E27FC236}">
              <a16:creationId xmlns:a16="http://schemas.microsoft.com/office/drawing/2014/main" id="{35B24702-D350-49EC-9B7A-5E5196724FB3}"/>
            </a:ext>
          </a:extLst>
        </xdr:cNvPr>
        <xdr:cNvSpPr/>
      </xdr:nvSpPr>
      <xdr:spPr>
        <a:xfrm>
          <a:off x="12763500" y="1760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1" name="テキスト ボックス 650">
          <a:extLst>
            <a:ext uri="{FF2B5EF4-FFF2-40B4-BE49-F238E27FC236}">
              <a16:creationId xmlns:a16="http://schemas.microsoft.com/office/drawing/2014/main" id="{E03ACCA9-145D-4D35-9267-DD0C3A20D8B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2" name="テキスト ボックス 651">
          <a:extLst>
            <a:ext uri="{FF2B5EF4-FFF2-40B4-BE49-F238E27FC236}">
              <a16:creationId xmlns:a16="http://schemas.microsoft.com/office/drawing/2014/main" id="{FB33C046-2933-479E-A6B7-B7FA40FF7C2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3" name="テキスト ボックス 652">
          <a:extLst>
            <a:ext uri="{FF2B5EF4-FFF2-40B4-BE49-F238E27FC236}">
              <a16:creationId xmlns:a16="http://schemas.microsoft.com/office/drawing/2014/main" id="{FF386254-4223-4CBE-96B2-A6C415B074A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4" name="テキスト ボックス 653">
          <a:extLst>
            <a:ext uri="{FF2B5EF4-FFF2-40B4-BE49-F238E27FC236}">
              <a16:creationId xmlns:a16="http://schemas.microsoft.com/office/drawing/2014/main" id="{56A82F69-E992-4923-910A-65F09C45826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5" name="テキスト ボックス 654">
          <a:extLst>
            <a:ext uri="{FF2B5EF4-FFF2-40B4-BE49-F238E27FC236}">
              <a16:creationId xmlns:a16="http://schemas.microsoft.com/office/drawing/2014/main" id="{1A6ADABD-C0D0-49CA-BA09-B263B702746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4826</xdr:rowOff>
    </xdr:from>
    <xdr:to>
      <xdr:col>85</xdr:col>
      <xdr:colOff>177800</xdr:colOff>
      <xdr:row>105</xdr:row>
      <xdr:rowOff>106426</xdr:rowOff>
    </xdr:to>
    <xdr:sp macro="" textlink="">
      <xdr:nvSpPr>
        <xdr:cNvPr id="656" name="楕円 655">
          <a:extLst>
            <a:ext uri="{FF2B5EF4-FFF2-40B4-BE49-F238E27FC236}">
              <a16:creationId xmlns:a16="http://schemas.microsoft.com/office/drawing/2014/main" id="{9BFFEB95-A457-4D7D-8001-81D9D7B75E92}"/>
            </a:ext>
          </a:extLst>
        </xdr:cNvPr>
        <xdr:cNvSpPr/>
      </xdr:nvSpPr>
      <xdr:spPr>
        <a:xfrm>
          <a:off x="16268700" y="180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154703</xdr:rowOff>
    </xdr:from>
    <xdr:ext cx="405111" cy="259045"/>
    <xdr:sp macro="" textlink="">
      <xdr:nvSpPr>
        <xdr:cNvPr id="657" name="【公民館】&#10;有形固定資産減価償却率該当値テキスト">
          <a:extLst>
            <a:ext uri="{FF2B5EF4-FFF2-40B4-BE49-F238E27FC236}">
              <a16:creationId xmlns:a16="http://schemas.microsoft.com/office/drawing/2014/main" id="{FFDD99A9-225F-4AAA-A4EF-0BBABD257C89}"/>
            </a:ext>
          </a:extLst>
        </xdr:cNvPr>
        <xdr:cNvSpPr txBox="1"/>
      </xdr:nvSpPr>
      <xdr:spPr>
        <a:xfrm>
          <a:off x="16357600" y="1798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132842</xdr:rowOff>
    </xdr:from>
    <xdr:to>
      <xdr:col>81</xdr:col>
      <xdr:colOff>101600</xdr:colOff>
      <xdr:row>105</xdr:row>
      <xdr:rowOff>62992</xdr:rowOff>
    </xdr:to>
    <xdr:sp macro="" textlink="">
      <xdr:nvSpPr>
        <xdr:cNvPr id="658" name="楕円 657">
          <a:extLst>
            <a:ext uri="{FF2B5EF4-FFF2-40B4-BE49-F238E27FC236}">
              <a16:creationId xmlns:a16="http://schemas.microsoft.com/office/drawing/2014/main" id="{20AD07D8-1D9F-4C5E-B90F-4EA6F140328B}"/>
            </a:ext>
          </a:extLst>
        </xdr:cNvPr>
        <xdr:cNvSpPr/>
      </xdr:nvSpPr>
      <xdr:spPr>
        <a:xfrm>
          <a:off x="15430500" y="1796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12192</xdr:rowOff>
    </xdr:from>
    <xdr:to>
      <xdr:col>85</xdr:col>
      <xdr:colOff>127000</xdr:colOff>
      <xdr:row>105</xdr:row>
      <xdr:rowOff>55626</xdr:rowOff>
    </xdr:to>
    <xdr:cxnSp macro="">
      <xdr:nvCxnSpPr>
        <xdr:cNvPr id="659" name="直線コネクタ 658">
          <a:extLst>
            <a:ext uri="{FF2B5EF4-FFF2-40B4-BE49-F238E27FC236}">
              <a16:creationId xmlns:a16="http://schemas.microsoft.com/office/drawing/2014/main" id="{AEE7EDD4-1A48-470D-9CB4-D0A1A9A305D1}"/>
            </a:ext>
          </a:extLst>
        </xdr:cNvPr>
        <xdr:cNvCxnSpPr/>
      </xdr:nvCxnSpPr>
      <xdr:spPr>
        <a:xfrm>
          <a:off x="15481300" y="1801444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89408</xdr:rowOff>
    </xdr:from>
    <xdr:to>
      <xdr:col>76</xdr:col>
      <xdr:colOff>165100</xdr:colOff>
      <xdr:row>105</xdr:row>
      <xdr:rowOff>19558</xdr:rowOff>
    </xdr:to>
    <xdr:sp macro="" textlink="">
      <xdr:nvSpPr>
        <xdr:cNvPr id="660" name="楕円 659">
          <a:extLst>
            <a:ext uri="{FF2B5EF4-FFF2-40B4-BE49-F238E27FC236}">
              <a16:creationId xmlns:a16="http://schemas.microsoft.com/office/drawing/2014/main" id="{72D2292D-4562-4FE4-866C-339A55D4C435}"/>
            </a:ext>
          </a:extLst>
        </xdr:cNvPr>
        <xdr:cNvSpPr/>
      </xdr:nvSpPr>
      <xdr:spPr>
        <a:xfrm>
          <a:off x="14541500" y="1792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140208</xdr:rowOff>
    </xdr:from>
    <xdr:to>
      <xdr:col>81</xdr:col>
      <xdr:colOff>50800</xdr:colOff>
      <xdr:row>105</xdr:row>
      <xdr:rowOff>12192</xdr:rowOff>
    </xdr:to>
    <xdr:cxnSp macro="">
      <xdr:nvCxnSpPr>
        <xdr:cNvPr id="661" name="直線コネクタ 660">
          <a:extLst>
            <a:ext uri="{FF2B5EF4-FFF2-40B4-BE49-F238E27FC236}">
              <a16:creationId xmlns:a16="http://schemas.microsoft.com/office/drawing/2014/main" id="{0D2112D2-A50A-442E-B931-722511208645}"/>
            </a:ext>
          </a:extLst>
        </xdr:cNvPr>
        <xdr:cNvCxnSpPr/>
      </xdr:nvCxnSpPr>
      <xdr:spPr>
        <a:xfrm>
          <a:off x="14592300" y="1797100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45974</xdr:rowOff>
    </xdr:from>
    <xdr:to>
      <xdr:col>72</xdr:col>
      <xdr:colOff>38100</xdr:colOff>
      <xdr:row>104</xdr:row>
      <xdr:rowOff>147574</xdr:rowOff>
    </xdr:to>
    <xdr:sp macro="" textlink="">
      <xdr:nvSpPr>
        <xdr:cNvPr id="662" name="楕円 661">
          <a:extLst>
            <a:ext uri="{FF2B5EF4-FFF2-40B4-BE49-F238E27FC236}">
              <a16:creationId xmlns:a16="http://schemas.microsoft.com/office/drawing/2014/main" id="{675F248F-B25A-4EA0-91AB-16DE6E342DC3}"/>
            </a:ext>
          </a:extLst>
        </xdr:cNvPr>
        <xdr:cNvSpPr/>
      </xdr:nvSpPr>
      <xdr:spPr>
        <a:xfrm>
          <a:off x="13652500" y="1787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96774</xdr:rowOff>
    </xdr:from>
    <xdr:to>
      <xdr:col>76</xdr:col>
      <xdr:colOff>114300</xdr:colOff>
      <xdr:row>104</xdr:row>
      <xdr:rowOff>140208</xdr:rowOff>
    </xdr:to>
    <xdr:cxnSp macro="">
      <xdr:nvCxnSpPr>
        <xdr:cNvPr id="663" name="直線コネクタ 662">
          <a:extLst>
            <a:ext uri="{FF2B5EF4-FFF2-40B4-BE49-F238E27FC236}">
              <a16:creationId xmlns:a16="http://schemas.microsoft.com/office/drawing/2014/main" id="{B437F92B-D98D-41F4-B5D7-0B63CD5C3BDF}"/>
            </a:ext>
          </a:extLst>
        </xdr:cNvPr>
        <xdr:cNvCxnSpPr/>
      </xdr:nvCxnSpPr>
      <xdr:spPr>
        <a:xfrm>
          <a:off x="13703300" y="1792757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254</xdr:rowOff>
    </xdr:from>
    <xdr:to>
      <xdr:col>67</xdr:col>
      <xdr:colOff>101600</xdr:colOff>
      <xdr:row>104</xdr:row>
      <xdr:rowOff>101854</xdr:rowOff>
    </xdr:to>
    <xdr:sp macro="" textlink="">
      <xdr:nvSpPr>
        <xdr:cNvPr id="664" name="楕円 663">
          <a:extLst>
            <a:ext uri="{FF2B5EF4-FFF2-40B4-BE49-F238E27FC236}">
              <a16:creationId xmlns:a16="http://schemas.microsoft.com/office/drawing/2014/main" id="{D31286F4-DACA-4BD9-9B8C-1C98823EDE70}"/>
            </a:ext>
          </a:extLst>
        </xdr:cNvPr>
        <xdr:cNvSpPr/>
      </xdr:nvSpPr>
      <xdr:spPr>
        <a:xfrm>
          <a:off x="12763500" y="1783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51054</xdr:rowOff>
    </xdr:from>
    <xdr:to>
      <xdr:col>71</xdr:col>
      <xdr:colOff>177800</xdr:colOff>
      <xdr:row>104</xdr:row>
      <xdr:rowOff>96774</xdr:rowOff>
    </xdr:to>
    <xdr:cxnSp macro="">
      <xdr:nvCxnSpPr>
        <xdr:cNvPr id="665" name="直線コネクタ 664">
          <a:extLst>
            <a:ext uri="{FF2B5EF4-FFF2-40B4-BE49-F238E27FC236}">
              <a16:creationId xmlns:a16="http://schemas.microsoft.com/office/drawing/2014/main" id="{60171307-AEB8-4821-BF3C-EA36025CC0DF}"/>
            </a:ext>
          </a:extLst>
        </xdr:cNvPr>
        <xdr:cNvCxnSpPr/>
      </xdr:nvCxnSpPr>
      <xdr:spPr>
        <a:xfrm>
          <a:off x="12814300" y="1788185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40657</xdr:rowOff>
    </xdr:from>
    <xdr:ext cx="405111" cy="259045"/>
    <xdr:sp macro="" textlink="">
      <xdr:nvSpPr>
        <xdr:cNvPr id="666" name="n_1aveValue【公民館】&#10;有形固定資産減価償却率">
          <a:extLst>
            <a:ext uri="{FF2B5EF4-FFF2-40B4-BE49-F238E27FC236}">
              <a16:creationId xmlns:a16="http://schemas.microsoft.com/office/drawing/2014/main" id="{9D164BEA-4D74-4601-BEB8-F909D026C252}"/>
            </a:ext>
          </a:extLst>
        </xdr:cNvPr>
        <xdr:cNvSpPr txBox="1"/>
      </xdr:nvSpPr>
      <xdr:spPr>
        <a:xfrm>
          <a:off x="15266044"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77233</xdr:rowOff>
    </xdr:from>
    <xdr:ext cx="405111" cy="259045"/>
    <xdr:sp macro="" textlink="">
      <xdr:nvSpPr>
        <xdr:cNvPr id="667" name="n_2aveValue【公民館】&#10;有形固定資産減価償却率">
          <a:extLst>
            <a:ext uri="{FF2B5EF4-FFF2-40B4-BE49-F238E27FC236}">
              <a16:creationId xmlns:a16="http://schemas.microsoft.com/office/drawing/2014/main" id="{816590EA-BBF4-40AC-BC89-F6D872B2D32A}"/>
            </a:ext>
          </a:extLst>
        </xdr:cNvPr>
        <xdr:cNvSpPr txBox="1"/>
      </xdr:nvSpPr>
      <xdr:spPr>
        <a:xfrm>
          <a:off x="14389744" y="1722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74947</xdr:rowOff>
    </xdr:from>
    <xdr:ext cx="405111" cy="259045"/>
    <xdr:sp macro="" textlink="">
      <xdr:nvSpPr>
        <xdr:cNvPr id="668" name="n_3aveValue【公民館】&#10;有形固定資産減価償却率">
          <a:extLst>
            <a:ext uri="{FF2B5EF4-FFF2-40B4-BE49-F238E27FC236}">
              <a16:creationId xmlns:a16="http://schemas.microsoft.com/office/drawing/2014/main" id="{B3D481AC-B92C-4F78-8423-E6EDD2C482AF}"/>
            </a:ext>
          </a:extLst>
        </xdr:cNvPr>
        <xdr:cNvSpPr txBox="1"/>
      </xdr:nvSpPr>
      <xdr:spPr>
        <a:xfrm>
          <a:off x="135007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63516</xdr:rowOff>
    </xdr:from>
    <xdr:ext cx="405111" cy="259045"/>
    <xdr:sp macro="" textlink="">
      <xdr:nvSpPr>
        <xdr:cNvPr id="669" name="n_4aveValue【公民館】&#10;有形固定資産減価償却率">
          <a:extLst>
            <a:ext uri="{FF2B5EF4-FFF2-40B4-BE49-F238E27FC236}">
              <a16:creationId xmlns:a16="http://schemas.microsoft.com/office/drawing/2014/main" id="{28CEF440-0899-4A9D-B8B2-EB23EAF079B4}"/>
            </a:ext>
          </a:extLst>
        </xdr:cNvPr>
        <xdr:cNvSpPr txBox="1"/>
      </xdr:nvSpPr>
      <xdr:spPr>
        <a:xfrm>
          <a:off x="12611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54119</xdr:rowOff>
    </xdr:from>
    <xdr:ext cx="405111" cy="259045"/>
    <xdr:sp macro="" textlink="">
      <xdr:nvSpPr>
        <xdr:cNvPr id="670" name="n_1mainValue【公民館】&#10;有形固定資産減価償却率">
          <a:extLst>
            <a:ext uri="{FF2B5EF4-FFF2-40B4-BE49-F238E27FC236}">
              <a16:creationId xmlns:a16="http://schemas.microsoft.com/office/drawing/2014/main" id="{416AD55A-ABFA-40F3-8CD7-5B8B9720D835}"/>
            </a:ext>
          </a:extLst>
        </xdr:cNvPr>
        <xdr:cNvSpPr txBox="1"/>
      </xdr:nvSpPr>
      <xdr:spPr>
        <a:xfrm>
          <a:off x="15266044" y="1805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10685</xdr:rowOff>
    </xdr:from>
    <xdr:ext cx="405111" cy="259045"/>
    <xdr:sp macro="" textlink="">
      <xdr:nvSpPr>
        <xdr:cNvPr id="671" name="n_2mainValue【公民館】&#10;有形固定資産減価償却率">
          <a:extLst>
            <a:ext uri="{FF2B5EF4-FFF2-40B4-BE49-F238E27FC236}">
              <a16:creationId xmlns:a16="http://schemas.microsoft.com/office/drawing/2014/main" id="{B98613B6-42DF-4B79-8D2A-398D4D87BECD}"/>
            </a:ext>
          </a:extLst>
        </xdr:cNvPr>
        <xdr:cNvSpPr txBox="1"/>
      </xdr:nvSpPr>
      <xdr:spPr>
        <a:xfrm>
          <a:off x="14389744" y="1801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138701</xdr:rowOff>
    </xdr:from>
    <xdr:ext cx="405111" cy="259045"/>
    <xdr:sp macro="" textlink="">
      <xdr:nvSpPr>
        <xdr:cNvPr id="672" name="n_3mainValue【公民館】&#10;有形固定資産減価償却率">
          <a:extLst>
            <a:ext uri="{FF2B5EF4-FFF2-40B4-BE49-F238E27FC236}">
              <a16:creationId xmlns:a16="http://schemas.microsoft.com/office/drawing/2014/main" id="{E8C65F1F-51AB-471C-A696-B371D9022116}"/>
            </a:ext>
          </a:extLst>
        </xdr:cNvPr>
        <xdr:cNvSpPr txBox="1"/>
      </xdr:nvSpPr>
      <xdr:spPr>
        <a:xfrm>
          <a:off x="13500744" y="1796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92981</xdr:rowOff>
    </xdr:from>
    <xdr:ext cx="405111" cy="259045"/>
    <xdr:sp macro="" textlink="">
      <xdr:nvSpPr>
        <xdr:cNvPr id="673" name="n_4mainValue【公民館】&#10;有形固定資産減価償却率">
          <a:extLst>
            <a:ext uri="{FF2B5EF4-FFF2-40B4-BE49-F238E27FC236}">
              <a16:creationId xmlns:a16="http://schemas.microsoft.com/office/drawing/2014/main" id="{EF984247-1A87-4752-8A6D-200364B57873}"/>
            </a:ext>
          </a:extLst>
        </xdr:cNvPr>
        <xdr:cNvSpPr txBox="1"/>
      </xdr:nvSpPr>
      <xdr:spPr>
        <a:xfrm>
          <a:off x="12611744" y="1792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4" name="正方形/長方形 673">
          <a:extLst>
            <a:ext uri="{FF2B5EF4-FFF2-40B4-BE49-F238E27FC236}">
              <a16:creationId xmlns:a16="http://schemas.microsoft.com/office/drawing/2014/main" id="{BAE7DD28-9C16-45F8-8C07-1BDD2465EB5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5" name="正方形/長方形 674">
          <a:extLst>
            <a:ext uri="{FF2B5EF4-FFF2-40B4-BE49-F238E27FC236}">
              <a16:creationId xmlns:a16="http://schemas.microsoft.com/office/drawing/2014/main" id="{1C383F27-E38E-4AE9-845A-D16658CECA0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6" name="正方形/長方形 675">
          <a:extLst>
            <a:ext uri="{FF2B5EF4-FFF2-40B4-BE49-F238E27FC236}">
              <a16:creationId xmlns:a16="http://schemas.microsoft.com/office/drawing/2014/main" id="{96C4EC50-8383-452F-9324-DB6DFC3062E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7" name="正方形/長方形 676">
          <a:extLst>
            <a:ext uri="{FF2B5EF4-FFF2-40B4-BE49-F238E27FC236}">
              <a16:creationId xmlns:a16="http://schemas.microsoft.com/office/drawing/2014/main" id="{1CB3AF6F-8F83-4BC0-9554-B0994272F4B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8" name="正方形/長方形 677">
          <a:extLst>
            <a:ext uri="{FF2B5EF4-FFF2-40B4-BE49-F238E27FC236}">
              <a16:creationId xmlns:a16="http://schemas.microsoft.com/office/drawing/2014/main" id="{4BDD65A1-76B5-4C5D-9A6F-7E03BC65510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9" name="正方形/長方形 678">
          <a:extLst>
            <a:ext uri="{FF2B5EF4-FFF2-40B4-BE49-F238E27FC236}">
              <a16:creationId xmlns:a16="http://schemas.microsoft.com/office/drawing/2014/main" id="{60044F8C-375C-4980-8712-A85C10CCE4E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0" name="正方形/長方形 679">
          <a:extLst>
            <a:ext uri="{FF2B5EF4-FFF2-40B4-BE49-F238E27FC236}">
              <a16:creationId xmlns:a16="http://schemas.microsoft.com/office/drawing/2014/main" id="{6FC068A9-D409-44F6-88B2-8EB845329B8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1" name="正方形/長方形 680">
          <a:extLst>
            <a:ext uri="{FF2B5EF4-FFF2-40B4-BE49-F238E27FC236}">
              <a16:creationId xmlns:a16="http://schemas.microsoft.com/office/drawing/2014/main" id="{FF15EE88-2C92-4C9F-8C05-8BFB03DE874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2" name="テキスト ボックス 681">
          <a:extLst>
            <a:ext uri="{FF2B5EF4-FFF2-40B4-BE49-F238E27FC236}">
              <a16:creationId xmlns:a16="http://schemas.microsoft.com/office/drawing/2014/main" id="{7F370A90-40A8-4C20-A49A-5AF81F69536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3" name="直線コネクタ 682">
          <a:extLst>
            <a:ext uri="{FF2B5EF4-FFF2-40B4-BE49-F238E27FC236}">
              <a16:creationId xmlns:a16="http://schemas.microsoft.com/office/drawing/2014/main" id="{13E912CE-320F-4D4B-8A2C-EAE956BD724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84" name="直線コネクタ 683">
          <a:extLst>
            <a:ext uri="{FF2B5EF4-FFF2-40B4-BE49-F238E27FC236}">
              <a16:creationId xmlns:a16="http://schemas.microsoft.com/office/drawing/2014/main" id="{3D051093-B4B3-4F58-AFB0-A2C12F737FA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85" name="テキスト ボックス 684">
          <a:extLst>
            <a:ext uri="{FF2B5EF4-FFF2-40B4-BE49-F238E27FC236}">
              <a16:creationId xmlns:a16="http://schemas.microsoft.com/office/drawing/2014/main" id="{2461CC03-43DE-471B-8AC1-C6452833775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86" name="直線コネクタ 685">
          <a:extLst>
            <a:ext uri="{FF2B5EF4-FFF2-40B4-BE49-F238E27FC236}">
              <a16:creationId xmlns:a16="http://schemas.microsoft.com/office/drawing/2014/main" id="{2A6736D2-E26E-490A-89F6-2D45650B712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87" name="テキスト ボックス 686">
          <a:extLst>
            <a:ext uri="{FF2B5EF4-FFF2-40B4-BE49-F238E27FC236}">
              <a16:creationId xmlns:a16="http://schemas.microsoft.com/office/drawing/2014/main" id="{0058E25B-3FA4-4219-8D9D-87831E866CC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88" name="直線コネクタ 687">
          <a:extLst>
            <a:ext uri="{FF2B5EF4-FFF2-40B4-BE49-F238E27FC236}">
              <a16:creationId xmlns:a16="http://schemas.microsoft.com/office/drawing/2014/main" id="{F0ED1F63-0625-4315-8E29-9C0DCF470CC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89" name="テキスト ボックス 688">
          <a:extLst>
            <a:ext uri="{FF2B5EF4-FFF2-40B4-BE49-F238E27FC236}">
              <a16:creationId xmlns:a16="http://schemas.microsoft.com/office/drawing/2014/main" id="{4B9D01F8-7FC5-4382-A31F-08E4CEA8C47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90" name="直線コネクタ 689">
          <a:extLst>
            <a:ext uri="{FF2B5EF4-FFF2-40B4-BE49-F238E27FC236}">
              <a16:creationId xmlns:a16="http://schemas.microsoft.com/office/drawing/2014/main" id="{41D1833A-A34B-44AF-B94B-B2E0962FCF5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91" name="テキスト ボックス 690">
          <a:extLst>
            <a:ext uri="{FF2B5EF4-FFF2-40B4-BE49-F238E27FC236}">
              <a16:creationId xmlns:a16="http://schemas.microsoft.com/office/drawing/2014/main" id="{D7E69AF2-4525-4F27-BEDE-1DAB6F3543A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2" name="直線コネクタ 691">
          <a:extLst>
            <a:ext uri="{FF2B5EF4-FFF2-40B4-BE49-F238E27FC236}">
              <a16:creationId xmlns:a16="http://schemas.microsoft.com/office/drawing/2014/main" id="{BFE8BFB0-90A9-4D9F-8427-2072AE31E69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3" name="テキスト ボックス 692">
          <a:extLst>
            <a:ext uri="{FF2B5EF4-FFF2-40B4-BE49-F238E27FC236}">
              <a16:creationId xmlns:a16="http://schemas.microsoft.com/office/drawing/2014/main" id="{197F7FAA-5432-482E-8B9E-09A6C009D1E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4" name="【公民館】&#10;一人当たり面積グラフ枠">
          <a:extLst>
            <a:ext uri="{FF2B5EF4-FFF2-40B4-BE49-F238E27FC236}">
              <a16:creationId xmlns:a16="http://schemas.microsoft.com/office/drawing/2014/main" id="{D80BD9A4-6783-4DFB-92D9-30327DE48B1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25908</xdr:rowOff>
    </xdr:to>
    <xdr:cxnSp macro="">
      <xdr:nvCxnSpPr>
        <xdr:cNvPr id="695" name="直線コネクタ 694">
          <a:extLst>
            <a:ext uri="{FF2B5EF4-FFF2-40B4-BE49-F238E27FC236}">
              <a16:creationId xmlns:a16="http://schemas.microsoft.com/office/drawing/2014/main" id="{9CF03D08-3B31-4722-80A6-B4B74C458983}"/>
            </a:ext>
          </a:extLst>
        </xdr:cNvPr>
        <xdr:cNvCxnSpPr/>
      </xdr:nvCxnSpPr>
      <xdr:spPr>
        <a:xfrm flipV="1">
          <a:off x="22160864" y="17221200"/>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696" name="【公民館】&#10;一人当たり面積最小値テキスト">
          <a:extLst>
            <a:ext uri="{FF2B5EF4-FFF2-40B4-BE49-F238E27FC236}">
              <a16:creationId xmlns:a16="http://schemas.microsoft.com/office/drawing/2014/main" id="{1B461675-7C08-432F-BBAD-5FC327459010}"/>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697" name="直線コネクタ 696">
          <a:extLst>
            <a:ext uri="{FF2B5EF4-FFF2-40B4-BE49-F238E27FC236}">
              <a16:creationId xmlns:a16="http://schemas.microsoft.com/office/drawing/2014/main" id="{307AADCD-F9C3-46D9-8B8D-6044CF7B4D59}"/>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698" name="【公民館】&#10;一人当たり面積最大値テキスト">
          <a:extLst>
            <a:ext uri="{FF2B5EF4-FFF2-40B4-BE49-F238E27FC236}">
              <a16:creationId xmlns:a16="http://schemas.microsoft.com/office/drawing/2014/main" id="{A7820DF9-FE7E-4590-97DA-0E7B9FB54310}"/>
            </a:ext>
          </a:extLst>
        </xdr:cNvPr>
        <xdr:cNvSpPr txBox="1"/>
      </xdr:nvSpPr>
      <xdr:spPr>
        <a:xfrm>
          <a:off x="22199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699" name="直線コネクタ 698">
          <a:extLst>
            <a:ext uri="{FF2B5EF4-FFF2-40B4-BE49-F238E27FC236}">
              <a16:creationId xmlns:a16="http://schemas.microsoft.com/office/drawing/2014/main" id="{10A4D5A9-112F-4635-98DE-28BBA58E08FB}"/>
            </a:ext>
          </a:extLst>
        </xdr:cNvPr>
        <xdr:cNvCxnSpPr/>
      </xdr:nvCxnSpPr>
      <xdr:spPr>
        <a:xfrm>
          <a:off x="22072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148862</xdr:rowOff>
    </xdr:from>
    <xdr:ext cx="469744" cy="259045"/>
    <xdr:sp macro="" textlink="">
      <xdr:nvSpPr>
        <xdr:cNvPr id="700" name="【公民館】&#10;一人当たり面積平均値テキスト">
          <a:extLst>
            <a:ext uri="{FF2B5EF4-FFF2-40B4-BE49-F238E27FC236}">
              <a16:creationId xmlns:a16="http://schemas.microsoft.com/office/drawing/2014/main" id="{57941985-A1AA-4275-B10A-7EF9DE64C28C}"/>
            </a:ext>
          </a:extLst>
        </xdr:cNvPr>
        <xdr:cNvSpPr txBox="1"/>
      </xdr:nvSpPr>
      <xdr:spPr>
        <a:xfrm>
          <a:off x="22199600" y="17808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125985</xdr:rowOff>
    </xdr:from>
    <xdr:to>
      <xdr:col>116</xdr:col>
      <xdr:colOff>114300</xdr:colOff>
      <xdr:row>105</xdr:row>
      <xdr:rowOff>56135</xdr:rowOff>
    </xdr:to>
    <xdr:sp macro="" textlink="">
      <xdr:nvSpPr>
        <xdr:cNvPr id="701" name="フローチャート: 判断 700">
          <a:extLst>
            <a:ext uri="{FF2B5EF4-FFF2-40B4-BE49-F238E27FC236}">
              <a16:creationId xmlns:a16="http://schemas.microsoft.com/office/drawing/2014/main" id="{62A0D6A9-6C6F-4F56-B7B4-F3414548A4D0}"/>
            </a:ext>
          </a:extLst>
        </xdr:cNvPr>
        <xdr:cNvSpPr/>
      </xdr:nvSpPr>
      <xdr:spPr>
        <a:xfrm>
          <a:off x="22110700" y="1795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112268</xdr:rowOff>
    </xdr:from>
    <xdr:to>
      <xdr:col>112</xdr:col>
      <xdr:colOff>38100</xdr:colOff>
      <xdr:row>105</xdr:row>
      <xdr:rowOff>42418</xdr:rowOff>
    </xdr:to>
    <xdr:sp macro="" textlink="">
      <xdr:nvSpPr>
        <xdr:cNvPr id="702" name="フローチャート: 判断 701">
          <a:extLst>
            <a:ext uri="{FF2B5EF4-FFF2-40B4-BE49-F238E27FC236}">
              <a16:creationId xmlns:a16="http://schemas.microsoft.com/office/drawing/2014/main" id="{9FE2AAF7-5F9A-455F-89EE-464E28BFA5F8}"/>
            </a:ext>
          </a:extLst>
        </xdr:cNvPr>
        <xdr:cNvSpPr/>
      </xdr:nvSpPr>
      <xdr:spPr>
        <a:xfrm>
          <a:off x="21272500" y="1794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121413</xdr:rowOff>
    </xdr:from>
    <xdr:to>
      <xdr:col>107</xdr:col>
      <xdr:colOff>101600</xdr:colOff>
      <xdr:row>105</xdr:row>
      <xdr:rowOff>51563</xdr:rowOff>
    </xdr:to>
    <xdr:sp macro="" textlink="">
      <xdr:nvSpPr>
        <xdr:cNvPr id="703" name="フローチャート: 判断 702">
          <a:extLst>
            <a:ext uri="{FF2B5EF4-FFF2-40B4-BE49-F238E27FC236}">
              <a16:creationId xmlns:a16="http://schemas.microsoft.com/office/drawing/2014/main" id="{AB7255C9-7D3C-4B45-A481-3C7692FEBF8D}"/>
            </a:ext>
          </a:extLst>
        </xdr:cNvPr>
        <xdr:cNvSpPr/>
      </xdr:nvSpPr>
      <xdr:spPr>
        <a:xfrm>
          <a:off x="20383500" y="179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144272</xdr:rowOff>
    </xdr:from>
    <xdr:to>
      <xdr:col>102</xdr:col>
      <xdr:colOff>165100</xdr:colOff>
      <xdr:row>105</xdr:row>
      <xdr:rowOff>74422</xdr:rowOff>
    </xdr:to>
    <xdr:sp macro="" textlink="">
      <xdr:nvSpPr>
        <xdr:cNvPr id="704" name="フローチャート: 判断 703">
          <a:extLst>
            <a:ext uri="{FF2B5EF4-FFF2-40B4-BE49-F238E27FC236}">
              <a16:creationId xmlns:a16="http://schemas.microsoft.com/office/drawing/2014/main" id="{5D9BDCDD-3E2F-467B-A1FC-30CAB823A7E9}"/>
            </a:ext>
          </a:extLst>
        </xdr:cNvPr>
        <xdr:cNvSpPr/>
      </xdr:nvSpPr>
      <xdr:spPr>
        <a:xfrm>
          <a:off x="19494500" y="1797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705" name="フローチャート: 判断 704">
          <a:extLst>
            <a:ext uri="{FF2B5EF4-FFF2-40B4-BE49-F238E27FC236}">
              <a16:creationId xmlns:a16="http://schemas.microsoft.com/office/drawing/2014/main" id="{911A37EC-FC2D-4C2A-B0BC-EB8693473116}"/>
            </a:ext>
          </a:extLst>
        </xdr:cNvPr>
        <xdr:cNvSpPr/>
      </xdr:nvSpPr>
      <xdr:spPr>
        <a:xfrm>
          <a:off x="18605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6" name="テキスト ボックス 705">
          <a:extLst>
            <a:ext uri="{FF2B5EF4-FFF2-40B4-BE49-F238E27FC236}">
              <a16:creationId xmlns:a16="http://schemas.microsoft.com/office/drawing/2014/main" id="{EC39BF4D-4ACD-4B3B-9877-7B192E5C27C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7" name="テキスト ボックス 706">
          <a:extLst>
            <a:ext uri="{FF2B5EF4-FFF2-40B4-BE49-F238E27FC236}">
              <a16:creationId xmlns:a16="http://schemas.microsoft.com/office/drawing/2014/main" id="{61058D2F-7F73-46E3-B3D7-D4AAA224BE0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8" name="テキスト ボックス 707">
          <a:extLst>
            <a:ext uri="{FF2B5EF4-FFF2-40B4-BE49-F238E27FC236}">
              <a16:creationId xmlns:a16="http://schemas.microsoft.com/office/drawing/2014/main" id="{EA50B62F-09D1-469E-ADA5-C10330CFB5D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9" name="テキスト ボックス 708">
          <a:extLst>
            <a:ext uri="{FF2B5EF4-FFF2-40B4-BE49-F238E27FC236}">
              <a16:creationId xmlns:a16="http://schemas.microsoft.com/office/drawing/2014/main" id="{FBABA38D-54F6-4446-82A2-7A4F9FBB26A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0" name="テキスト ボックス 709">
          <a:extLst>
            <a:ext uri="{FF2B5EF4-FFF2-40B4-BE49-F238E27FC236}">
              <a16:creationId xmlns:a16="http://schemas.microsoft.com/office/drawing/2014/main" id="{3BAD19C0-03CC-4049-9218-8F7EB6B97B7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39115</xdr:rowOff>
    </xdr:from>
    <xdr:to>
      <xdr:col>116</xdr:col>
      <xdr:colOff>114300</xdr:colOff>
      <xdr:row>106</xdr:row>
      <xdr:rowOff>140715</xdr:rowOff>
    </xdr:to>
    <xdr:sp macro="" textlink="">
      <xdr:nvSpPr>
        <xdr:cNvPr id="711" name="楕円 710">
          <a:extLst>
            <a:ext uri="{FF2B5EF4-FFF2-40B4-BE49-F238E27FC236}">
              <a16:creationId xmlns:a16="http://schemas.microsoft.com/office/drawing/2014/main" id="{3DA61022-9131-430F-88E3-8E28B84D8DF6}"/>
            </a:ext>
          </a:extLst>
        </xdr:cNvPr>
        <xdr:cNvSpPr/>
      </xdr:nvSpPr>
      <xdr:spPr>
        <a:xfrm>
          <a:off x="22110700" y="182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17542</xdr:rowOff>
    </xdr:from>
    <xdr:ext cx="469744" cy="259045"/>
    <xdr:sp macro="" textlink="">
      <xdr:nvSpPr>
        <xdr:cNvPr id="712" name="【公民館】&#10;一人当たり面積該当値テキスト">
          <a:extLst>
            <a:ext uri="{FF2B5EF4-FFF2-40B4-BE49-F238E27FC236}">
              <a16:creationId xmlns:a16="http://schemas.microsoft.com/office/drawing/2014/main" id="{5076B1C3-410D-44AA-8496-6FAF69B8A6E7}"/>
            </a:ext>
          </a:extLst>
        </xdr:cNvPr>
        <xdr:cNvSpPr txBox="1"/>
      </xdr:nvSpPr>
      <xdr:spPr>
        <a:xfrm>
          <a:off x="22199600" y="18191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39115</xdr:rowOff>
    </xdr:from>
    <xdr:to>
      <xdr:col>112</xdr:col>
      <xdr:colOff>38100</xdr:colOff>
      <xdr:row>106</xdr:row>
      <xdr:rowOff>140715</xdr:rowOff>
    </xdr:to>
    <xdr:sp macro="" textlink="">
      <xdr:nvSpPr>
        <xdr:cNvPr id="713" name="楕円 712">
          <a:extLst>
            <a:ext uri="{FF2B5EF4-FFF2-40B4-BE49-F238E27FC236}">
              <a16:creationId xmlns:a16="http://schemas.microsoft.com/office/drawing/2014/main" id="{7834ADB9-AB15-44F3-A4C4-88A8321D48A0}"/>
            </a:ext>
          </a:extLst>
        </xdr:cNvPr>
        <xdr:cNvSpPr/>
      </xdr:nvSpPr>
      <xdr:spPr>
        <a:xfrm>
          <a:off x="21272500" y="182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89915</xdr:rowOff>
    </xdr:from>
    <xdr:to>
      <xdr:col>116</xdr:col>
      <xdr:colOff>63500</xdr:colOff>
      <xdr:row>106</xdr:row>
      <xdr:rowOff>89915</xdr:rowOff>
    </xdr:to>
    <xdr:cxnSp macro="">
      <xdr:nvCxnSpPr>
        <xdr:cNvPr id="714" name="直線コネクタ 713">
          <a:extLst>
            <a:ext uri="{FF2B5EF4-FFF2-40B4-BE49-F238E27FC236}">
              <a16:creationId xmlns:a16="http://schemas.microsoft.com/office/drawing/2014/main" id="{CAE95E04-286F-45EF-88F2-186E11AB7AFB}"/>
            </a:ext>
          </a:extLst>
        </xdr:cNvPr>
        <xdr:cNvCxnSpPr/>
      </xdr:nvCxnSpPr>
      <xdr:spPr>
        <a:xfrm>
          <a:off x="21323300" y="182636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43687</xdr:rowOff>
    </xdr:from>
    <xdr:to>
      <xdr:col>107</xdr:col>
      <xdr:colOff>101600</xdr:colOff>
      <xdr:row>106</xdr:row>
      <xdr:rowOff>145287</xdr:rowOff>
    </xdr:to>
    <xdr:sp macro="" textlink="">
      <xdr:nvSpPr>
        <xdr:cNvPr id="715" name="楕円 714">
          <a:extLst>
            <a:ext uri="{FF2B5EF4-FFF2-40B4-BE49-F238E27FC236}">
              <a16:creationId xmlns:a16="http://schemas.microsoft.com/office/drawing/2014/main" id="{F3ECFEF6-6E0C-4D9C-928F-1F09ACD23449}"/>
            </a:ext>
          </a:extLst>
        </xdr:cNvPr>
        <xdr:cNvSpPr/>
      </xdr:nvSpPr>
      <xdr:spPr>
        <a:xfrm>
          <a:off x="20383500" y="1821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89915</xdr:rowOff>
    </xdr:from>
    <xdr:to>
      <xdr:col>111</xdr:col>
      <xdr:colOff>177800</xdr:colOff>
      <xdr:row>106</xdr:row>
      <xdr:rowOff>94487</xdr:rowOff>
    </xdr:to>
    <xdr:cxnSp macro="">
      <xdr:nvCxnSpPr>
        <xdr:cNvPr id="716" name="直線コネクタ 715">
          <a:extLst>
            <a:ext uri="{FF2B5EF4-FFF2-40B4-BE49-F238E27FC236}">
              <a16:creationId xmlns:a16="http://schemas.microsoft.com/office/drawing/2014/main" id="{18052103-3B04-439E-AEB0-C86425456E67}"/>
            </a:ext>
          </a:extLst>
        </xdr:cNvPr>
        <xdr:cNvCxnSpPr/>
      </xdr:nvCxnSpPr>
      <xdr:spPr>
        <a:xfrm flipV="1">
          <a:off x="20434300" y="182636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48261</xdr:rowOff>
    </xdr:from>
    <xdr:to>
      <xdr:col>102</xdr:col>
      <xdr:colOff>165100</xdr:colOff>
      <xdr:row>106</xdr:row>
      <xdr:rowOff>149861</xdr:rowOff>
    </xdr:to>
    <xdr:sp macro="" textlink="">
      <xdr:nvSpPr>
        <xdr:cNvPr id="717" name="楕円 716">
          <a:extLst>
            <a:ext uri="{FF2B5EF4-FFF2-40B4-BE49-F238E27FC236}">
              <a16:creationId xmlns:a16="http://schemas.microsoft.com/office/drawing/2014/main" id="{FB2C8B50-7664-4466-A609-8388473C730C}"/>
            </a:ext>
          </a:extLst>
        </xdr:cNvPr>
        <xdr:cNvSpPr/>
      </xdr:nvSpPr>
      <xdr:spPr>
        <a:xfrm>
          <a:off x="19494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94487</xdr:rowOff>
    </xdr:from>
    <xdr:to>
      <xdr:col>107</xdr:col>
      <xdr:colOff>50800</xdr:colOff>
      <xdr:row>106</xdr:row>
      <xdr:rowOff>99061</xdr:rowOff>
    </xdr:to>
    <xdr:cxnSp macro="">
      <xdr:nvCxnSpPr>
        <xdr:cNvPr id="718" name="直線コネクタ 717">
          <a:extLst>
            <a:ext uri="{FF2B5EF4-FFF2-40B4-BE49-F238E27FC236}">
              <a16:creationId xmlns:a16="http://schemas.microsoft.com/office/drawing/2014/main" id="{C1197690-E33D-45D1-821B-099F35C27EA9}"/>
            </a:ext>
          </a:extLst>
        </xdr:cNvPr>
        <xdr:cNvCxnSpPr/>
      </xdr:nvCxnSpPr>
      <xdr:spPr>
        <a:xfrm flipV="1">
          <a:off x="19545300" y="182681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48261</xdr:rowOff>
    </xdr:from>
    <xdr:to>
      <xdr:col>98</xdr:col>
      <xdr:colOff>38100</xdr:colOff>
      <xdr:row>106</xdr:row>
      <xdr:rowOff>149861</xdr:rowOff>
    </xdr:to>
    <xdr:sp macro="" textlink="">
      <xdr:nvSpPr>
        <xdr:cNvPr id="719" name="楕円 718">
          <a:extLst>
            <a:ext uri="{FF2B5EF4-FFF2-40B4-BE49-F238E27FC236}">
              <a16:creationId xmlns:a16="http://schemas.microsoft.com/office/drawing/2014/main" id="{F7B55ADE-ABA6-4C7F-8CBB-F3190971C002}"/>
            </a:ext>
          </a:extLst>
        </xdr:cNvPr>
        <xdr:cNvSpPr/>
      </xdr:nvSpPr>
      <xdr:spPr>
        <a:xfrm>
          <a:off x="18605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99061</xdr:rowOff>
    </xdr:from>
    <xdr:to>
      <xdr:col>102</xdr:col>
      <xdr:colOff>114300</xdr:colOff>
      <xdr:row>106</xdr:row>
      <xdr:rowOff>99061</xdr:rowOff>
    </xdr:to>
    <xdr:cxnSp macro="">
      <xdr:nvCxnSpPr>
        <xdr:cNvPr id="720" name="直線コネクタ 719">
          <a:extLst>
            <a:ext uri="{FF2B5EF4-FFF2-40B4-BE49-F238E27FC236}">
              <a16:creationId xmlns:a16="http://schemas.microsoft.com/office/drawing/2014/main" id="{73BAE787-9912-4F34-9791-BC32CEBA54F6}"/>
            </a:ext>
          </a:extLst>
        </xdr:cNvPr>
        <xdr:cNvCxnSpPr/>
      </xdr:nvCxnSpPr>
      <xdr:spPr>
        <a:xfrm>
          <a:off x="18656300" y="18272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58945</xdr:rowOff>
    </xdr:from>
    <xdr:ext cx="469744" cy="259045"/>
    <xdr:sp macro="" textlink="">
      <xdr:nvSpPr>
        <xdr:cNvPr id="721" name="n_1aveValue【公民館】&#10;一人当たり面積">
          <a:extLst>
            <a:ext uri="{FF2B5EF4-FFF2-40B4-BE49-F238E27FC236}">
              <a16:creationId xmlns:a16="http://schemas.microsoft.com/office/drawing/2014/main" id="{12365FA5-743A-4763-A4A1-A7E066C4F7C3}"/>
            </a:ext>
          </a:extLst>
        </xdr:cNvPr>
        <xdr:cNvSpPr txBox="1"/>
      </xdr:nvSpPr>
      <xdr:spPr>
        <a:xfrm>
          <a:off x="21075727" y="1771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68090</xdr:rowOff>
    </xdr:from>
    <xdr:ext cx="469744" cy="259045"/>
    <xdr:sp macro="" textlink="">
      <xdr:nvSpPr>
        <xdr:cNvPr id="722" name="n_2aveValue【公民館】&#10;一人当たり面積">
          <a:extLst>
            <a:ext uri="{FF2B5EF4-FFF2-40B4-BE49-F238E27FC236}">
              <a16:creationId xmlns:a16="http://schemas.microsoft.com/office/drawing/2014/main" id="{2019E8DD-5602-46F3-B027-ABBB0232380C}"/>
            </a:ext>
          </a:extLst>
        </xdr:cNvPr>
        <xdr:cNvSpPr txBox="1"/>
      </xdr:nvSpPr>
      <xdr:spPr>
        <a:xfrm>
          <a:off x="20199427" y="1772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90949</xdr:rowOff>
    </xdr:from>
    <xdr:ext cx="469744" cy="259045"/>
    <xdr:sp macro="" textlink="">
      <xdr:nvSpPr>
        <xdr:cNvPr id="723" name="n_3aveValue【公民館】&#10;一人当たり面積">
          <a:extLst>
            <a:ext uri="{FF2B5EF4-FFF2-40B4-BE49-F238E27FC236}">
              <a16:creationId xmlns:a16="http://schemas.microsoft.com/office/drawing/2014/main" id="{931A31B9-0462-4D6C-AC36-F510D059542E}"/>
            </a:ext>
          </a:extLst>
        </xdr:cNvPr>
        <xdr:cNvSpPr txBox="1"/>
      </xdr:nvSpPr>
      <xdr:spPr>
        <a:xfrm>
          <a:off x="19310427" y="1775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65803</xdr:rowOff>
    </xdr:from>
    <xdr:ext cx="469744" cy="259045"/>
    <xdr:sp macro="" textlink="">
      <xdr:nvSpPr>
        <xdr:cNvPr id="724" name="n_4aveValue【公民館】&#10;一人当たり面積">
          <a:extLst>
            <a:ext uri="{FF2B5EF4-FFF2-40B4-BE49-F238E27FC236}">
              <a16:creationId xmlns:a16="http://schemas.microsoft.com/office/drawing/2014/main" id="{42CD8C2D-010E-4538-AA52-037C8891A2D5}"/>
            </a:ext>
          </a:extLst>
        </xdr:cNvPr>
        <xdr:cNvSpPr txBox="1"/>
      </xdr:nvSpPr>
      <xdr:spPr>
        <a:xfrm>
          <a:off x="18421427" y="178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131842</xdr:rowOff>
    </xdr:from>
    <xdr:ext cx="469744" cy="259045"/>
    <xdr:sp macro="" textlink="">
      <xdr:nvSpPr>
        <xdr:cNvPr id="725" name="n_1mainValue【公民館】&#10;一人当たり面積">
          <a:extLst>
            <a:ext uri="{FF2B5EF4-FFF2-40B4-BE49-F238E27FC236}">
              <a16:creationId xmlns:a16="http://schemas.microsoft.com/office/drawing/2014/main" id="{1AB9DE23-A588-4E7D-ACFD-0D62E203757A}"/>
            </a:ext>
          </a:extLst>
        </xdr:cNvPr>
        <xdr:cNvSpPr txBox="1"/>
      </xdr:nvSpPr>
      <xdr:spPr>
        <a:xfrm>
          <a:off x="21075727" y="183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136414</xdr:rowOff>
    </xdr:from>
    <xdr:ext cx="469744" cy="259045"/>
    <xdr:sp macro="" textlink="">
      <xdr:nvSpPr>
        <xdr:cNvPr id="726" name="n_2mainValue【公民館】&#10;一人当たり面積">
          <a:extLst>
            <a:ext uri="{FF2B5EF4-FFF2-40B4-BE49-F238E27FC236}">
              <a16:creationId xmlns:a16="http://schemas.microsoft.com/office/drawing/2014/main" id="{66310CDD-EC5F-43EB-A171-4B7DE9CECAE8}"/>
            </a:ext>
          </a:extLst>
        </xdr:cNvPr>
        <xdr:cNvSpPr txBox="1"/>
      </xdr:nvSpPr>
      <xdr:spPr>
        <a:xfrm>
          <a:off x="20199427" y="1831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140988</xdr:rowOff>
    </xdr:from>
    <xdr:ext cx="469744" cy="259045"/>
    <xdr:sp macro="" textlink="">
      <xdr:nvSpPr>
        <xdr:cNvPr id="727" name="n_3mainValue【公民館】&#10;一人当たり面積">
          <a:extLst>
            <a:ext uri="{FF2B5EF4-FFF2-40B4-BE49-F238E27FC236}">
              <a16:creationId xmlns:a16="http://schemas.microsoft.com/office/drawing/2014/main" id="{AF63E91F-B5E8-4EDE-88A1-F99A0F607AE1}"/>
            </a:ext>
          </a:extLst>
        </xdr:cNvPr>
        <xdr:cNvSpPr txBox="1"/>
      </xdr:nvSpPr>
      <xdr:spPr>
        <a:xfrm>
          <a:off x="19310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140988</xdr:rowOff>
    </xdr:from>
    <xdr:ext cx="469744" cy="259045"/>
    <xdr:sp macro="" textlink="">
      <xdr:nvSpPr>
        <xdr:cNvPr id="728" name="n_4mainValue【公民館】&#10;一人当たり面積">
          <a:extLst>
            <a:ext uri="{FF2B5EF4-FFF2-40B4-BE49-F238E27FC236}">
              <a16:creationId xmlns:a16="http://schemas.microsoft.com/office/drawing/2014/main" id="{4B3722E5-BEF9-44A9-B70D-4FE5C47D3D61}"/>
            </a:ext>
          </a:extLst>
        </xdr:cNvPr>
        <xdr:cNvSpPr txBox="1"/>
      </xdr:nvSpPr>
      <xdr:spPr>
        <a:xfrm>
          <a:off x="18421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9" name="正方形/長方形 728">
          <a:extLst>
            <a:ext uri="{FF2B5EF4-FFF2-40B4-BE49-F238E27FC236}">
              <a16:creationId xmlns:a16="http://schemas.microsoft.com/office/drawing/2014/main" id="{66D1CA08-5197-4867-A4E0-5654B1C2B70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0" name="正方形/長方形 729">
          <a:extLst>
            <a:ext uri="{FF2B5EF4-FFF2-40B4-BE49-F238E27FC236}">
              <a16:creationId xmlns:a16="http://schemas.microsoft.com/office/drawing/2014/main" id="{4F1C5A17-A1D1-4BFB-8EC5-DA9C928FC98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1" name="テキスト ボックス 730">
          <a:extLst>
            <a:ext uri="{FF2B5EF4-FFF2-40B4-BE49-F238E27FC236}">
              <a16:creationId xmlns:a16="http://schemas.microsoft.com/office/drawing/2014/main" id="{C0FADCAC-6769-45ED-995D-0838F10602C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類似団体と比較して、有形固定資産減価償却率は公民館が特に高くなっている。</a:t>
          </a:r>
        </a:p>
        <a:p>
          <a:r>
            <a:rPr kumimoji="1" lang="ja-JP" altLang="en-US" sz="1300">
              <a:latin typeface="ＭＳ Ｐゴシック" panose="020B0600070205080204" pitchFamily="50" charset="-128"/>
              <a:ea typeface="ＭＳ Ｐゴシック" panose="020B0600070205080204" pitchFamily="50" charset="-128"/>
            </a:rPr>
            <a:t>　公民館については、昭和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年代～平成初期にかけて建設された建物が多いことから、老朽化が進んでいる状況にある。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1374A94-A3C1-4BC6-8BDD-CB896D42E15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9A9B936-42C4-43C5-9C9D-D4E1D453B6C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395A733-613A-4CF8-91E1-54CCCB8794C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ED19660-9B0D-4D87-8365-D9A81AEB797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鹿児島県鹿屋市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75AC72-0662-4577-990E-207178AA839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CD3A4D7-58BF-4505-8A96-29738F9EEE1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91E6C53-7F21-4F62-8AF0-F041C538663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CF9DFC-FB27-45BE-BFF6-E0036AF3338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E07770B-61C9-4337-8BA2-A5A8BB6F6B9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9569E20-52C7-4680-81FA-2A83C1284F6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98,626
97,339
448.15
66,335,560
63,470,704
2,532,852
28,050,456
34,946,646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89ADE00-9F13-4CF5-9B75-7D401D9E365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53A0CDE-4232-442F-9C43-D639F5CCBA6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95076E3-8F2B-4E0B-9E09-9288A5CAE01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7B1E5B-07BF-4A50-B5B3-88055F29222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B951C35-5011-4DDD-AA94-7A472AC2C8B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B297A6C-7D97-4B74-8ED8-BBF5B00A3B8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0AA93D3-D38C-402F-9142-44AA57F45FE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79B1F8-882E-476F-A921-7F77805D573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12D30E9-2FFC-4DE8-85BD-0E57804615D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9FF10E-9815-430F-9A48-E6D0540A88C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E646008-EC5F-4085-A2C2-383DCAEA3FA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BF0BC1E-0EDD-41E6-A17A-9F44E3F71FE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CF9E543-10F1-424F-A2B1-47691D7CD67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539AD57-60CA-40EC-A40F-8477E4B2CEF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184D1CE-E4A0-4342-8C00-9489B2DCDFF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17F269A-56B7-4056-B605-C564D94B8B3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FBCEEB0-0598-47CD-B4CC-283C84741A6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135D164-D6FF-4FD5-9E5D-53CD7AC484E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0166280-1210-4C23-86D3-28E8DA25BA1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EA3D254-1310-4961-B2DA-B4E025B7F7A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B9F3A21-6E2C-4B43-83FA-E6DA6878101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D75F34E-0C67-481C-AFB3-5D00704C19C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3EBA943-71FB-4523-824B-51FB8894F18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E2A12BF-60BF-4C38-810F-DB46B3D6644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F300CDA-282E-4F8B-9D74-BD4C5CDE01F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C6AFE99-2D41-4A74-A33A-45CD86D268A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894C802-997A-4601-9A0F-C52CB648A2C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F09204E-2B28-4FF8-B3EF-B8E21A9F313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1AFCE-7BB1-40C2-927E-F7295F26906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B61683D-E838-4024-99E5-9F9A4D71311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D9C06E9-6370-4F33-8F3D-30AD03B65DA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CBF0048-61FE-4112-B5A3-4AF0666C766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74120BA-501D-4849-BFA1-82BBA22CE5A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323982D-2B8D-4693-A7E0-D34436359F8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8D4C25D-1525-4406-B8D2-D189F85031D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77EA053-AF59-4B35-975F-49296EE905A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1244FD2-9BA7-46C5-807C-041D0C16DF4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DC0D34D-EB86-4D7F-BBBC-10CBF475A74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592612F-001A-4DA4-AECF-ECF95B12A4B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168B807-CB23-47C9-9470-D9FDDAF8BCF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C42B8BC-6AEB-4AA7-967E-3DAEEA6A7CE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58DEBAD-76DA-42E2-A927-061BA0738C2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6689100-EB8E-4519-8B34-1C1A521F4A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715EF06-6B5B-43BA-AC1A-4D430B20F60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A0EE17A-E054-4EB3-90BD-829BF620CEB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55245</xdr:rowOff>
    </xdr:from>
    <xdr:to>
      <xdr:col>24</xdr:col>
      <xdr:colOff>62865</xdr:colOff>
      <xdr:row>41</xdr:row>
      <xdr:rowOff>116205</xdr:rowOff>
    </xdr:to>
    <xdr:cxnSp macro="">
      <xdr:nvCxnSpPr>
        <xdr:cNvPr id="57" name="直線コネクタ 56">
          <a:extLst>
            <a:ext uri="{FF2B5EF4-FFF2-40B4-BE49-F238E27FC236}">
              <a16:creationId xmlns:a16="http://schemas.microsoft.com/office/drawing/2014/main" id="{98C66E47-16D6-47D6-AD2C-8704088CA44D}"/>
            </a:ext>
          </a:extLst>
        </xdr:cNvPr>
        <xdr:cNvCxnSpPr/>
      </xdr:nvCxnSpPr>
      <xdr:spPr>
        <a:xfrm flipV="1">
          <a:off x="4634865" y="5713095"/>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120032</xdr:rowOff>
    </xdr:from>
    <xdr:ext cx="405111" cy="259045"/>
    <xdr:sp macro="" textlink="">
      <xdr:nvSpPr>
        <xdr:cNvPr id="58" name="【図書館】&#10;有形固定資産減価償却率最小値テキスト">
          <a:extLst>
            <a:ext uri="{FF2B5EF4-FFF2-40B4-BE49-F238E27FC236}">
              <a16:creationId xmlns:a16="http://schemas.microsoft.com/office/drawing/2014/main" id="{DCE48F99-F80F-41DC-B82C-7226C07C649B}"/>
            </a:ext>
          </a:extLst>
        </xdr:cNvPr>
        <xdr:cNvSpPr txBox="1"/>
      </xdr:nvSpPr>
      <xdr:spPr>
        <a:xfrm>
          <a:off x="4673600" y="714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116205</xdr:rowOff>
    </xdr:from>
    <xdr:to>
      <xdr:col>24</xdr:col>
      <xdr:colOff>152400</xdr:colOff>
      <xdr:row>41</xdr:row>
      <xdr:rowOff>116205</xdr:rowOff>
    </xdr:to>
    <xdr:cxnSp macro="">
      <xdr:nvCxnSpPr>
        <xdr:cNvPr id="59" name="直線コネクタ 58">
          <a:extLst>
            <a:ext uri="{FF2B5EF4-FFF2-40B4-BE49-F238E27FC236}">
              <a16:creationId xmlns:a16="http://schemas.microsoft.com/office/drawing/2014/main" id="{87F46361-219A-4267-88E9-480BCEB8C950}"/>
            </a:ext>
          </a:extLst>
        </xdr:cNvPr>
        <xdr:cNvCxnSpPr/>
      </xdr:nvCxnSpPr>
      <xdr:spPr>
        <a:xfrm>
          <a:off x="4546600" y="714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2B0718EE-7014-4C4F-8004-484D1502DD9A}"/>
            </a:ext>
          </a:extLst>
        </xdr:cNvPr>
        <xdr:cNvSpPr txBox="1"/>
      </xdr:nvSpPr>
      <xdr:spPr>
        <a:xfrm>
          <a:off x="4673600" y="548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55245</xdr:rowOff>
    </xdr:from>
    <xdr:to>
      <xdr:col>24</xdr:col>
      <xdr:colOff>152400</xdr:colOff>
      <xdr:row>33</xdr:row>
      <xdr:rowOff>55245</xdr:rowOff>
    </xdr:to>
    <xdr:cxnSp macro="">
      <xdr:nvCxnSpPr>
        <xdr:cNvPr id="61" name="直線コネクタ 60">
          <a:extLst>
            <a:ext uri="{FF2B5EF4-FFF2-40B4-BE49-F238E27FC236}">
              <a16:creationId xmlns:a16="http://schemas.microsoft.com/office/drawing/2014/main" id="{C01FD40F-86F2-4E69-8F53-64DF6E37CE1A}"/>
            </a:ext>
          </a:extLst>
        </xdr:cNvPr>
        <xdr:cNvCxnSpPr/>
      </xdr:nvCxnSpPr>
      <xdr:spPr>
        <a:xfrm>
          <a:off x="4546600" y="5713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DC654A8A-B4DC-4319-8432-F8B727BBDABD}"/>
            </a:ext>
          </a:extLst>
        </xdr:cNvPr>
        <xdr:cNvSpPr txBox="1"/>
      </xdr:nvSpPr>
      <xdr:spPr>
        <a:xfrm>
          <a:off x="4673600" y="5927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74930</xdr:rowOff>
    </xdr:from>
    <xdr:to>
      <xdr:col>24</xdr:col>
      <xdr:colOff>114300</xdr:colOff>
      <xdr:row>36</xdr:row>
      <xdr:rowOff>5080</xdr:rowOff>
    </xdr:to>
    <xdr:sp macro="" textlink="">
      <xdr:nvSpPr>
        <xdr:cNvPr id="63" name="フローチャート: 判断 62">
          <a:extLst>
            <a:ext uri="{FF2B5EF4-FFF2-40B4-BE49-F238E27FC236}">
              <a16:creationId xmlns:a16="http://schemas.microsoft.com/office/drawing/2014/main" id="{F2B1CAAA-74FE-4857-B8F0-0E1DAA1A1144}"/>
            </a:ext>
          </a:extLst>
        </xdr:cNvPr>
        <xdr:cNvSpPr/>
      </xdr:nvSpPr>
      <xdr:spPr>
        <a:xfrm>
          <a:off x="4584700" y="607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23495</xdr:rowOff>
    </xdr:from>
    <xdr:to>
      <xdr:col>20</xdr:col>
      <xdr:colOff>38100</xdr:colOff>
      <xdr:row>35</xdr:row>
      <xdr:rowOff>125095</xdr:rowOff>
    </xdr:to>
    <xdr:sp macro="" textlink="">
      <xdr:nvSpPr>
        <xdr:cNvPr id="64" name="フローチャート: 判断 63">
          <a:extLst>
            <a:ext uri="{FF2B5EF4-FFF2-40B4-BE49-F238E27FC236}">
              <a16:creationId xmlns:a16="http://schemas.microsoft.com/office/drawing/2014/main" id="{7A41BDDE-6727-40FB-B147-7D3BD0E098CF}"/>
            </a:ext>
          </a:extLst>
        </xdr:cNvPr>
        <xdr:cNvSpPr/>
      </xdr:nvSpPr>
      <xdr:spPr>
        <a:xfrm>
          <a:off x="3746500" y="602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151130</xdr:rowOff>
    </xdr:from>
    <xdr:to>
      <xdr:col>15</xdr:col>
      <xdr:colOff>101600</xdr:colOff>
      <xdr:row>35</xdr:row>
      <xdr:rowOff>81280</xdr:rowOff>
    </xdr:to>
    <xdr:sp macro="" textlink="">
      <xdr:nvSpPr>
        <xdr:cNvPr id="65" name="フローチャート: 判断 64">
          <a:extLst>
            <a:ext uri="{FF2B5EF4-FFF2-40B4-BE49-F238E27FC236}">
              <a16:creationId xmlns:a16="http://schemas.microsoft.com/office/drawing/2014/main" id="{869AE1CE-C8FB-4F6C-AB3F-2173988FCBE5}"/>
            </a:ext>
          </a:extLst>
        </xdr:cNvPr>
        <xdr:cNvSpPr/>
      </xdr:nvSpPr>
      <xdr:spPr>
        <a:xfrm>
          <a:off x="2857500" y="598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34</xdr:row>
      <xdr:rowOff>105410</xdr:rowOff>
    </xdr:from>
    <xdr:to>
      <xdr:col>10</xdr:col>
      <xdr:colOff>165100</xdr:colOff>
      <xdr:row>35</xdr:row>
      <xdr:rowOff>35560</xdr:rowOff>
    </xdr:to>
    <xdr:sp macro="" textlink="">
      <xdr:nvSpPr>
        <xdr:cNvPr id="66" name="フローチャート: 判断 65">
          <a:extLst>
            <a:ext uri="{FF2B5EF4-FFF2-40B4-BE49-F238E27FC236}">
              <a16:creationId xmlns:a16="http://schemas.microsoft.com/office/drawing/2014/main" id="{9A97A57A-C4A0-467F-95BE-8F6F2A81FB59}"/>
            </a:ext>
          </a:extLst>
        </xdr:cNvPr>
        <xdr:cNvSpPr/>
      </xdr:nvSpPr>
      <xdr:spPr>
        <a:xfrm>
          <a:off x="1968500" y="593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90170</xdr:rowOff>
    </xdr:from>
    <xdr:to>
      <xdr:col>6</xdr:col>
      <xdr:colOff>38100</xdr:colOff>
      <xdr:row>36</xdr:row>
      <xdr:rowOff>20320</xdr:rowOff>
    </xdr:to>
    <xdr:sp macro="" textlink="">
      <xdr:nvSpPr>
        <xdr:cNvPr id="67" name="フローチャート: 判断 66">
          <a:extLst>
            <a:ext uri="{FF2B5EF4-FFF2-40B4-BE49-F238E27FC236}">
              <a16:creationId xmlns:a16="http://schemas.microsoft.com/office/drawing/2014/main" id="{FC797C2D-DF3A-478E-843E-59B0A547ABA9}"/>
            </a:ext>
          </a:extLst>
        </xdr:cNvPr>
        <xdr:cNvSpPr/>
      </xdr:nvSpPr>
      <xdr:spPr>
        <a:xfrm>
          <a:off x="10795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5F95FF5-EFD5-456E-8DB7-1538ECDE1A0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082A4D9-E21F-42E5-8242-963D745FD01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4F5BE76-5D5C-4569-9917-39C49C0A292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7D4BE1D-1097-4B88-A5E9-F529957A543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930D065-7F06-45B0-B844-86CCEF6C59E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105410</xdr:rowOff>
    </xdr:from>
    <xdr:to>
      <xdr:col>24</xdr:col>
      <xdr:colOff>114300</xdr:colOff>
      <xdr:row>41</xdr:row>
      <xdr:rowOff>35560</xdr:rowOff>
    </xdr:to>
    <xdr:sp macro="" textlink="">
      <xdr:nvSpPr>
        <xdr:cNvPr id="73" name="楕円 72">
          <a:extLst>
            <a:ext uri="{FF2B5EF4-FFF2-40B4-BE49-F238E27FC236}">
              <a16:creationId xmlns:a16="http://schemas.microsoft.com/office/drawing/2014/main" id="{F2D1ECE4-8421-4FC2-92B2-553F81B4CE7B}"/>
            </a:ext>
          </a:extLst>
        </xdr:cNvPr>
        <xdr:cNvSpPr/>
      </xdr:nvSpPr>
      <xdr:spPr>
        <a:xfrm>
          <a:off x="45847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83837</xdr:rowOff>
    </xdr:from>
    <xdr:ext cx="405111" cy="259045"/>
    <xdr:sp macro="" textlink="">
      <xdr:nvSpPr>
        <xdr:cNvPr id="74" name="【図書館】&#10;有形固定資産減価償却率該当値テキスト">
          <a:extLst>
            <a:ext uri="{FF2B5EF4-FFF2-40B4-BE49-F238E27FC236}">
              <a16:creationId xmlns:a16="http://schemas.microsoft.com/office/drawing/2014/main" id="{73A1F96A-9D0D-44E2-BBB2-D13BF3F51D6C}"/>
            </a:ext>
          </a:extLst>
        </xdr:cNvPr>
        <xdr:cNvSpPr txBox="1"/>
      </xdr:nvSpPr>
      <xdr:spPr>
        <a:xfrm>
          <a:off x="4673600"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67310</xdr:rowOff>
    </xdr:from>
    <xdr:to>
      <xdr:col>20</xdr:col>
      <xdr:colOff>38100</xdr:colOff>
      <xdr:row>40</xdr:row>
      <xdr:rowOff>168910</xdr:rowOff>
    </xdr:to>
    <xdr:sp macro="" textlink="">
      <xdr:nvSpPr>
        <xdr:cNvPr id="75" name="楕円 74">
          <a:extLst>
            <a:ext uri="{FF2B5EF4-FFF2-40B4-BE49-F238E27FC236}">
              <a16:creationId xmlns:a16="http://schemas.microsoft.com/office/drawing/2014/main" id="{CADD8CD1-D81C-4044-A934-BA35A3827F72}"/>
            </a:ext>
          </a:extLst>
        </xdr:cNvPr>
        <xdr:cNvSpPr/>
      </xdr:nvSpPr>
      <xdr:spPr>
        <a:xfrm>
          <a:off x="3746500" y="69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118110</xdr:rowOff>
    </xdr:from>
    <xdr:to>
      <xdr:col>24</xdr:col>
      <xdr:colOff>63500</xdr:colOff>
      <xdr:row>40</xdr:row>
      <xdr:rowOff>156210</xdr:rowOff>
    </xdr:to>
    <xdr:cxnSp macro="">
      <xdr:nvCxnSpPr>
        <xdr:cNvPr id="76" name="直線コネクタ 75">
          <a:extLst>
            <a:ext uri="{FF2B5EF4-FFF2-40B4-BE49-F238E27FC236}">
              <a16:creationId xmlns:a16="http://schemas.microsoft.com/office/drawing/2014/main" id="{5B3817BE-A74F-4654-AAB1-79ED064AD78A}"/>
            </a:ext>
          </a:extLst>
        </xdr:cNvPr>
        <xdr:cNvCxnSpPr/>
      </xdr:nvCxnSpPr>
      <xdr:spPr>
        <a:xfrm>
          <a:off x="3797300" y="697611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29210</xdr:rowOff>
    </xdr:from>
    <xdr:to>
      <xdr:col>15</xdr:col>
      <xdr:colOff>101600</xdr:colOff>
      <xdr:row>40</xdr:row>
      <xdr:rowOff>130810</xdr:rowOff>
    </xdr:to>
    <xdr:sp macro="" textlink="">
      <xdr:nvSpPr>
        <xdr:cNvPr id="77" name="楕円 76">
          <a:extLst>
            <a:ext uri="{FF2B5EF4-FFF2-40B4-BE49-F238E27FC236}">
              <a16:creationId xmlns:a16="http://schemas.microsoft.com/office/drawing/2014/main" id="{7C41E69D-F6C2-46E2-A049-355B6802C49A}"/>
            </a:ext>
          </a:extLst>
        </xdr:cNvPr>
        <xdr:cNvSpPr/>
      </xdr:nvSpPr>
      <xdr:spPr>
        <a:xfrm>
          <a:off x="2857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80010</xdr:rowOff>
    </xdr:from>
    <xdr:to>
      <xdr:col>19</xdr:col>
      <xdr:colOff>177800</xdr:colOff>
      <xdr:row>40</xdr:row>
      <xdr:rowOff>118110</xdr:rowOff>
    </xdr:to>
    <xdr:cxnSp macro="">
      <xdr:nvCxnSpPr>
        <xdr:cNvPr id="78" name="直線コネクタ 77">
          <a:extLst>
            <a:ext uri="{FF2B5EF4-FFF2-40B4-BE49-F238E27FC236}">
              <a16:creationId xmlns:a16="http://schemas.microsoft.com/office/drawing/2014/main" id="{E3932DC8-B088-4A95-9FDE-80CEB302648A}"/>
            </a:ext>
          </a:extLst>
        </xdr:cNvPr>
        <xdr:cNvCxnSpPr/>
      </xdr:nvCxnSpPr>
      <xdr:spPr>
        <a:xfrm>
          <a:off x="2908300" y="69380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160655</xdr:rowOff>
    </xdr:from>
    <xdr:to>
      <xdr:col>10</xdr:col>
      <xdr:colOff>165100</xdr:colOff>
      <xdr:row>40</xdr:row>
      <xdr:rowOff>90805</xdr:rowOff>
    </xdr:to>
    <xdr:sp macro="" textlink="">
      <xdr:nvSpPr>
        <xdr:cNvPr id="79" name="楕円 78">
          <a:extLst>
            <a:ext uri="{FF2B5EF4-FFF2-40B4-BE49-F238E27FC236}">
              <a16:creationId xmlns:a16="http://schemas.microsoft.com/office/drawing/2014/main" id="{8A294C54-C8BD-4F67-BC4F-F3BBD9443336}"/>
            </a:ext>
          </a:extLst>
        </xdr:cNvPr>
        <xdr:cNvSpPr/>
      </xdr:nvSpPr>
      <xdr:spPr>
        <a:xfrm>
          <a:off x="1968500" y="684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40005</xdr:rowOff>
    </xdr:from>
    <xdr:to>
      <xdr:col>15</xdr:col>
      <xdr:colOff>50800</xdr:colOff>
      <xdr:row>40</xdr:row>
      <xdr:rowOff>80010</xdr:rowOff>
    </xdr:to>
    <xdr:cxnSp macro="">
      <xdr:nvCxnSpPr>
        <xdr:cNvPr id="80" name="直線コネクタ 79">
          <a:extLst>
            <a:ext uri="{FF2B5EF4-FFF2-40B4-BE49-F238E27FC236}">
              <a16:creationId xmlns:a16="http://schemas.microsoft.com/office/drawing/2014/main" id="{A969A7F0-2E84-4754-8E33-6B6E7787B760}"/>
            </a:ext>
          </a:extLst>
        </xdr:cNvPr>
        <xdr:cNvCxnSpPr/>
      </xdr:nvCxnSpPr>
      <xdr:spPr>
        <a:xfrm>
          <a:off x="2019300" y="68980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122555</xdr:rowOff>
    </xdr:from>
    <xdr:to>
      <xdr:col>6</xdr:col>
      <xdr:colOff>38100</xdr:colOff>
      <xdr:row>40</xdr:row>
      <xdr:rowOff>52705</xdr:rowOff>
    </xdr:to>
    <xdr:sp macro="" textlink="">
      <xdr:nvSpPr>
        <xdr:cNvPr id="81" name="楕円 80">
          <a:extLst>
            <a:ext uri="{FF2B5EF4-FFF2-40B4-BE49-F238E27FC236}">
              <a16:creationId xmlns:a16="http://schemas.microsoft.com/office/drawing/2014/main" id="{95A485C7-D943-48AE-89D3-718719AABC1A}"/>
            </a:ext>
          </a:extLst>
        </xdr:cNvPr>
        <xdr:cNvSpPr/>
      </xdr:nvSpPr>
      <xdr:spPr>
        <a:xfrm>
          <a:off x="10795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1905</xdr:rowOff>
    </xdr:from>
    <xdr:to>
      <xdr:col>10</xdr:col>
      <xdr:colOff>114300</xdr:colOff>
      <xdr:row>40</xdr:row>
      <xdr:rowOff>40005</xdr:rowOff>
    </xdr:to>
    <xdr:cxnSp macro="">
      <xdr:nvCxnSpPr>
        <xdr:cNvPr id="82" name="直線コネクタ 81">
          <a:extLst>
            <a:ext uri="{FF2B5EF4-FFF2-40B4-BE49-F238E27FC236}">
              <a16:creationId xmlns:a16="http://schemas.microsoft.com/office/drawing/2014/main" id="{C489A3C6-D89F-45D7-B2B7-1B7281349D65}"/>
            </a:ext>
          </a:extLst>
        </xdr:cNvPr>
        <xdr:cNvCxnSpPr/>
      </xdr:nvCxnSpPr>
      <xdr:spPr>
        <a:xfrm>
          <a:off x="1130300" y="68599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141622</xdr:rowOff>
    </xdr:from>
    <xdr:ext cx="405111" cy="259045"/>
    <xdr:sp macro="" textlink="">
      <xdr:nvSpPr>
        <xdr:cNvPr id="83" name="n_1aveValue【図書館】&#10;有形固定資産減価償却率">
          <a:extLst>
            <a:ext uri="{FF2B5EF4-FFF2-40B4-BE49-F238E27FC236}">
              <a16:creationId xmlns:a16="http://schemas.microsoft.com/office/drawing/2014/main" id="{1CBE42C7-CEEE-45CB-A4CF-837657D3B3A0}"/>
            </a:ext>
          </a:extLst>
        </xdr:cNvPr>
        <xdr:cNvSpPr txBox="1"/>
      </xdr:nvSpPr>
      <xdr:spPr>
        <a:xfrm>
          <a:off x="3582044"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80ECA608-CB86-4707-870B-9A1984B6FC56}"/>
            </a:ext>
          </a:extLst>
        </xdr:cNvPr>
        <xdr:cNvSpPr txBox="1"/>
      </xdr:nvSpPr>
      <xdr:spPr>
        <a:xfrm>
          <a:off x="27057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52087</xdr:rowOff>
    </xdr:from>
    <xdr:ext cx="405111" cy="259045"/>
    <xdr:sp macro="" textlink="">
      <xdr:nvSpPr>
        <xdr:cNvPr id="85" name="n_3aveValue【図書館】&#10;有形固定資産減価償却率">
          <a:extLst>
            <a:ext uri="{FF2B5EF4-FFF2-40B4-BE49-F238E27FC236}">
              <a16:creationId xmlns:a16="http://schemas.microsoft.com/office/drawing/2014/main" id="{D882B72C-02AC-48F0-AAF4-8FC776AE6A25}"/>
            </a:ext>
          </a:extLst>
        </xdr:cNvPr>
        <xdr:cNvSpPr txBox="1"/>
      </xdr:nvSpPr>
      <xdr:spPr>
        <a:xfrm>
          <a:off x="1816744" y="570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36847</xdr:rowOff>
    </xdr:from>
    <xdr:ext cx="405111" cy="259045"/>
    <xdr:sp macro="" textlink="">
      <xdr:nvSpPr>
        <xdr:cNvPr id="86" name="n_4aveValue【図書館】&#10;有形固定資産減価償却率">
          <a:extLst>
            <a:ext uri="{FF2B5EF4-FFF2-40B4-BE49-F238E27FC236}">
              <a16:creationId xmlns:a16="http://schemas.microsoft.com/office/drawing/2014/main" id="{738F18A7-CBC9-42B3-8D26-6D3729AEA970}"/>
            </a:ext>
          </a:extLst>
        </xdr:cNvPr>
        <xdr:cNvSpPr txBox="1"/>
      </xdr:nvSpPr>
      <xdr:spPr>
        <a:xfrm>
          <a:off x="92774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160037</xdr:rowOff>
    </xdr:from>
    <xdr:ext cx="405111" cy="259045"/>
    <xdr:sp macro="" textlink="">
      <xdr:nvSpPr>
        <xdr:cNvPr id="87" name="n_1mainValue【図書館】&#10;有形固定資産減価償却率">
          <a:extLst>
            <a:ext uri="{FF2B5EF4-FFF2-40B4-BE49-F238E27FC236}">
              <a16:creationId xmlns:a16="http://schemas.microsoft.com/office/drawing/2014/main" id="{080D37A6-D47C-4ACE-9C88-46BD71B8402E}"/>
            </a:ext>
          </a:extLst>
        </xdr:cNvPr>
        <xdr:cNvSpPr txBox="1"/>
      </xdr:nvSpPr>
      <xdr:spPr>
        <a:xfrm>
          <a:off x="3582044" y="701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121937</xdr:rowOff>
    </xdr:from>
    <xdr:ext cx="405111" cy="259045"/>
    <xdr:sp macro="" textlink="">
      <xdr:nvSpPr>
        <xdr:cNvPr id="88" name="n_2mainValue【図書館】&#10;有形固定資産減価償却率">
          <a:extLst>
            <a:ext uri="{FF2B5EF4-FFF2-40B4-BE49-F238E27FC236}">
              <a16:creationId xmlns:a16="http://schemas.microsoft.com/office/drawing/2014/main" id="{77310682-51E4-48BB-A321-A5969D41DA24}"/>
            </a:ext>
          </a:extLst>
        </xdr:cNvPr>
        <xdr:cNvSpPr txBox="1"/>
      </xdr:nvSpPr>
      <xdr:spPr>
        <a:xfrm>
          <a:off x="270574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81932</xdr:rowOff>
    </xdr:from>
    <xdr:ext cx="405111" cy="259045"/>
    <xdr:sp macro="" textlink="">
      <xdr:nvSpPr>
        <xdr:cNvPr id="89" name="n_3mainValue【図書館】&#10;有形固定資産減価償却率">
          <a:extLst>
            <a:ext uri="{FF2B5EF4-FFF2-40B4-BE49-F238E27FC236}">
              <a16:creationId xmlns:a16="http://schemas.microsoft.com/office/drawing/2014/main" id="{36357F86-BCF3-43DD-917A-47970C51F55A}"/>
            </a:ext>
          </a:extLst>
        </xdr:cNvPr>
        <xdr:cNvSpPr txBox="1"/>
      </xdr:nvSpPr>
      <xdr:spPr>
        <a:xfrm>
          <a:off x="1816744" y="693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43832</xdr:rowOff>
    </xdr:from>
    <xdr:ext cx="405111" cy="259045"/>
    <xdr:sp macro="" textlink="">
      <xdr:nvSpPr>
        <xdr:cNvPr id="90" name="n_4mainValue【図書館】&#10;有形固定資産減価償却率">
          <a:extLst>
            <a:ext uri="{FF2B5EF4-FFF2-40B4-BE49-F238E27FC236}">
              <a16:creationId xmlns:a16="http://schemas.microsoft.com/office/drawing/2014/main" id="{D39288C2-798E-4C9E-A0A0-58645EAC9ED5}"/>
            </a:ext>
          </a:extLst>
        </xdr:cNvPr>
        <xdr:cNvSpPr txBox="1"/>
      </xdr:nvSpPr>
      <xdr:spPr>
        <a:xfrm>
          <a:off x="927744"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5D383F4-87A4-46EA-8D8C-C920550B3D2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2D1D272-563B-4EBB-8577-ACD31F5392B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666F210-0D45-4A0B-8293-D4894D5803E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8A1CF6A-8A0E-4567-BB09-09ABE6C3852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3F7D0CA-5708-4DCF-8086-667071D08D5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1726CA-3539-41B2-9221-8476456DC09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DB0F07B-40C9-4A93-B248-D7C5AA06871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80A371B-5399-4CCE-90C6-9DEB151B138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DCC9362-8FD5-48E1-94FF-E6263E9CED5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84167BD-FF0B-4519-8C7F-CD5CF6A2157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4A94D5C-244F-4272-8113-2079EB22EFF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AD8A8572-2AFD-4CB5-BCDA-823FE08BB21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203D5B9-E4FB-4665-8BE7-1A8EDD39BFF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B40652C5-8125-4DC5-90A6-6B85A610AE9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F169844-891A-42BE-89CC-E3A93663688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D0919C44-C4C4-4585-9730-D2787EEC172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26A7D666-BB04-41A5-A001-B8337A80DAA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C15FC02D-3C81-4715-90CF-6A717329A335}"/>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C5A8041-8CFB-422E-B54B-C50C2A0AB5A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36E09C73-BB27-4A2F-823E-8A41391FC97A}"/>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85D05DA-6A77-4A3E-AD35-7B710E73DF7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601ADF3C-D505-42C6-970A-E3BD7B605E0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B07470E3-4FB2-4E85-8452-E38F3323E28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101600</xdr:rowOff>
    </xdr:to>
    <xdr:cxnSp macro="">
      <xdr:nvCxnSpPr>
        <xdr:cNvPr id="114" name="直線コネクタ 113">
          <a:extLst>
            <a:ext uri="{FF2B5EF4-FFF2-40B4-BE49-F238E27FC236}">
              <a16:creationId xmlns:a16="http://schemas.microsoft.com/office/drawing/2014/main" id="{F9BCA128-C60B-40FB-823E-7BDA892A3366}"/>
            </a:ext>
          </a:extLst>
        </xdr:cNvPr>
        <xdr:cNvCxnSpPr/>
      </xdr:nvCxnSpPr>
      <xdr:spPr>
        <a:xfrm flipV="1">
          <a:off x="10476865" y="56769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105427</xdr:rowOff>
    </xdr:from>
    <xdr:ext cx="469744" cy="259045"/>
    <xdr:sp macro="" textlink="">
      <xdr:nvSpPr>
        <xdr:cNvPr id="115" name="【図書館】&#10;一人当たり面積最小値テキスト">
          <a:extLst>
            <a:ext uri="{FF2B5EF4-FFF2-40B4-BE49-F238E27FC236}">
              <a16:creationId xmlns:a16="http://schemas.microsoft.com/office/drawing/2014/main" id="{0583A221-321B-46CA-AB53-5DA585BC5497}"/>
            </a:ext>
          </a:extLst>
        </xdr:cNvPr>
        <xdr:cNvSpPr txBox="1"/>
      </xdr:nvSpPr>
      <xdr:spPr>
        <a:xfrm>
          <a:off x="10515600"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101600</xdr:rowOff>
    </xdr:from>
    <xdr:to>
      <xdr:col>55</xdr:col>
      <xdr:colOff>88900</xdr:colOff>
      <xdr:row>40</xdr:row>
      <xdr:rowOff>101600</xdr:rowOff>
    </xdr:to>
    <xdr:cxnSp macro="">
      <xdr:nvCxnSpPr>
        <xdr:cNvPr id="116" name="直線コネクタ 115">
          <a:extLst>
            <a:ext uri="{FF2B5EF4-FFF2-40B4-BE49-F238E27FC236}">
              <a16:creationId xmlns:a16="http://schemas.microsoft.com/office/drawing/2014/main" id="{5952BCCC-683A-474D-988D-300AF929FD67}"/>
            </a:ext>
          </a:extLst>
        </xdr:cNvPr>
        <xdr:cNvCxnSpPr/>
      </xdr:nvCxnSpPr>
      <xdr:spPr>
        <a:xfrm>
          <a:off x="10388600" y="695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7" name="【図書館】&#10;一人当たり面積最大値テキスト">
          <a:extLst>
            <a:ext uri="{FF2B5EF4-FFF2-40B4-BE49-F238E27FC236}">
              <a16:creationId xmlns:a16="http://schemas.microsoft.com/office/drawing/2014/main" id="{38B023A5-12DA-4E19-9437-1BE5D5FE2985}"/>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8" name="直線コネクタ 117">
          <a:extLst>
            <a:ext uri="{FF2B5EF4-FFF2-40B4-BE49-F238E27FC236}">
              <a16:creationId xmlns:a16="http://schemas.microsoft.com/office/drawing/2014/main" id="{6171FE42-469F-4EDF-B300-5F3F871C3047}"/>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168927</xdr:rowOff>
    </xdr:from>
    <xdr:ext cx="469744" cy="259045"/>
    <xdr:sp macro="" textlink="">
      <xdr:nvSpPr>
        <xdr:cNvPr id="119" name="【図書館】&#10;一人当たり面積平均値テキスト">
          <a:extLst>
            <a:ext uri="{FF2B5EF4-FFF2-40B4-BE49-F238E27FC236}">
              <a16:creationId xmlns:a16="http://schemas.microsoft.com/office/drawing/2014/main" id="{3625EC40-5373-468A-A9BA-EB15B185F27A}"/>
            </a:ext>
          </a:extLst>
        </xdr:cNvPr>
        <xdr:cNvSpPr txBox="1"/>
      </xdr:nvSpPr>
      <xdr:spPr>
        <a:xfrm>
          <a:off x="10515600" y="6341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120" name="フローチャート: 判断 119">
          <a:extLst>
            <a:ext uri="{FF2B5EF4-FFF2-40B4-BE49-F238E27FC236}">
              <a16:creationId xmlns:a16="http://schemas.microsoft.com/office/drawing/2014/main" id="{773D4CAE-A04C-443F-8AEE-319AAFE63321}"/>
            </a:ext>
          </a:extLst>
        </xdr:cNvPr>
        <xdr:cNvSpPr/>
      </xdr:nvSpPr>
      <xdr:spPr>
        <a:xfrm>
          <a:off x="104267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0</xdr:rowOff>
    </xdr:from>
    <xdr:to>
      <xdr:col>50</xdr:col>
      <xdr:colOff>165100</xdr:colOff>
      <xdr:row>38</xdr:row>
      <xdr:rowOff>101600</xdr:rowOff>
    </xdr:to>
    <xdr:sp macro="" textlink="">
      <xdr:nvSpPr>
        <xdr:cNvPr id="121" name="フローチャート: 判断 120">
          <a:extLst>
            <a:ext uri="{FF2B5EF4-FFF2-40B4-BE49-F238E27FC236}">
              <a16:creationId xmlns:a16="http://schemas.microsoft.com/office/drawing/2014/main" id="{05E9D86C-1C98-4343-9CDD-D8D186F6BFFA}"/>
            </a:ext>
          </a:extLst>
        </xdr:cNvPr>
        <xdr:cNvSpPr/>
      </xdr:nvSpPr>
      <xdr:spPr>
        <a:xfrm>
          <a:off x="9588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0</xdr:rowOff>
    </xdr:from>
    <xdr:to>
      <xdr:col>46</xdr:col>
      <xdr:colOff>38100</xdr:colOff>
      <xdr:row>38</xdr:row>
      <xdr:rowOff>101600</xdr:rowOff>
    </xdr:to>
    <xdr:sp macro="" textlink="">
      <xdr:nvSpPr>
        <xdr:cNvPr id="122" name="フローチャート: 判断 121">
          <a:extLst>
            <a:ext uri="{FF2B5EF4-FFF2-40B4-BE49-F238E27FC236}">
              <a16:creationId xmlns:a16="http://schemas.microsoft.com/office/drawing/2014/main" id="{2A1A4EBF-7AEF-4873-BCAF-45EEF9E15A29}"/>
            </a:ext>
          </a:extLst>
        </xdr:cNvPr>
        <xdr:cNvSpPr/>
      </xdr:nvSpPr>
      <xdr:spPr>
        <a:xfrm>
          <a:off x="8699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0</xdr:rowOff>
    </xdr:from>
    <xdr:to>
      <xdr:col>41</xdr:col>
      <xdr:colOff>101600</xdr:colOff>
      <xdr:row>38</xdr:row>
      <xdr:rowOff>101600</xdr:rowOff>
    </xdr:to>
    <xdr:sp macro="" textlink="">
      <xdr:nvSpPr>
        <xdr:cNvPr id="123" name="フローチャート: 判断 122">
          <a:extLst>
            <a:ext uri="{FF2B5EF4-FFF2-40B4-BE49-F238E27FC236}">
              <a16:creationId xmlns:a16="http://schemas.microsoft.com/office/drawing/2014/main" id="{7C702C53-CA8F-4B02-A49F-35B1EA981BE2}"/>
            </a:ext>
          </a:extLst>
        </xdr:cNvPr>
        <xdr:cNvSpPr/>
      </xdr:nvSpPr>
      <xdr:spPr>
        <a:xfrm>
          <a:off x="7810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24" name="フローチャート: 判断 123">
          <a:extLst>
            <a:ext uri="{FF2B5EF4-FFF2-40B4-BE49-F238E27FC236}">
              <a16:creationId xmlns:a16="http://schemas.microsoft.com/office/drawing/2014/main" id="{152D3C52-62C5-4A76-988B-6BFA497F7BBD}"/>
            </a:ext>
          </a:extLst>
        </xdr:cNvPr>
        <xdr:cNvSpPr/>
      </xdr:nvSpPr>
      <xdr:spPr>
        <a:xfrm>
          <a:off x="69215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F7ECD53-3B32-45F6-A35B-9730EB86B31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9C37A61-C966-4E18-A14D-AE26A8744C6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5A2F0DD-9B35-49CA-B7F5-39A32602118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591A860-78CE-4848-8B3B-06AD9FF1D0B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9334457-8996-41AE-B652-95426E3A4BA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50800</xdr:rowOff>
    </xdr:from>
    <xdr:to>
      <xdr:col>55</xdr:col>
      <xdr:colOff>50800</xdr:colOff>
      <xdr:row>40</xdr:row>
      <xdr:rowOff>152400</xdr:rowOff>
    </xdr:to>
    <xdr:sp macro="" textlink="">
      <xdr:nvSpPr>
        <xdr:cNvPr id="130" name="楕円 129">
          <a:extLst>
            <a:ext uri="{FF2B5EF4-FFF2-40B4-BE49-F238E27FC236}">
              <a16:creationId xmlns:a16="http://schemas.microsoft.com/office/drawing/2014/main" id="{6052CCFE-2614-4FB2-A616-AE28309A58A0}"/>
            </a:ext>
          </a:extLst>
        </xdr:cNvPr>
        <xdr:cNvSpPr/>
      </xdr:nvSpPr>
      <xdr:spPr>
        <a:xfrm>
          <a:off x="104267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137177</xdr:rowOff>
    </xdr:from>
    <xdr:ext cx="469744" cy="259045"/>
    <xdr:sp macro="" textlink="">
      <xdr:nvSpPr>
        <xdr:cNvPr id="131" name="【図書館】&#10;一人当たり面積該当値テキスト">
          <a:extLst>
            <a:ext uri="{FF2B5EF4-FFF2-40B4-BE49-F238E27FC236}">
              <a16:creationId xmlns:a16="http://schemas.microsoft.com/office/drawing/2014/main" id="{87FF1377-B906-4873-82E4-A193EF6A27DE}"/>
            </a:ext>
          </a:extLst>
        </xdr:cNvPr>
        <xdr:cNvSpPr txBox="1"/>
      </xdr:nvSpPr>
      <xdr:spPr>
        <a:xfrm>
          <a:off x="10515600"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50800</xdr:rowOff>
    </xdr:from>
    <xdr:to>
      <xdr:col>50</xdr:col>
      <xdr:colOff>165100</xdr:colOff>
      <xdr:row>40</xdr:row>
      <xdr:rowOff>152400</xdr:rowOff>
    </xdr:to>
    <xdr:sp macro="" textlink="">
      <xdr:nvSpPr>
        <xdr:cNvPr id="132" name="楕円 131">
          <a:extLst>
            <a:ext uri="{FF2B5EF4-FFF2-40B4-BE49-F238E27FC236}">
              <a16:creationId xmlns:a16="http://schemas.microsoft.com/office/drawing/2014/main" id="{FCBFEA27-F27C-440A-8055-74D0D9133BC7}"/>
            </a:ext>
          </a:extLst>
        </xdr:cNvPr>
        <xdr:cNvSpPr/>
      </xdr:nvSpPr>
      <xdr:spPr>
        <a:xfrm>
          <a:off x="95885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101600</xdr:rowOff>
    </xdr:from>
    <xdr:to>
      <xdr:col>55</xdr:col>
      <xdr:colOff>0</xdr:colOff>
      <xdr:row>40</xdr:row>
      <xdr:rowOff>101600</xdr:rowOff>
    </xdr:to>
    <xdr:cxnSp macro="">
      <xdr:nvCxnSpPr>
        <xdr:cNvPr id="133" name="直線コネクタ 132">
          <a:extLst>
            <a:ext uri="{FF2B5EF4-FFF2-40B4-BE49-F238E27FC236}">
              <a16:creationId xmlns:a16="http://schemas.microsoft.com/office/drawing/2014/main" id="{8B88DCCA-939E-4EFD-A03E-7E08F404170C}"/>
            </a:ext>
          </a:extLst>
        </xdr:cNvPr>
        <xdr:cNvCxnSpPr/>
      </xdr:nvCxnSpPr>
      <xdr:spPr>
        <a:xfrm>
          <a:off x="9639300" y="6959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34" name="楕円 133">
          <a:extLst>
            <a:ext uri="{FF2B5EF4-FFF2-40B4-BE49-F238E27FC236}">
              <a16:creationId xmlns:a16="http://schemas.microsoft.com/office/drawing/2014/main" id="{A6A4796D-6EEA-4A98-8542-2B02ED1087E4}"/>
            </a:ext>
          </a:extLst>
        </xdr:cNvPr>
        <xdr:cNvSpPr/>
      </xdr:nvSpPr>
      <xdr:spPr>
        <a:xfrm>
          <a:off x="8699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101600</xdr:rowOff>
    </xdr:from>
    <xdr:to>
      <xdr:col>50</xdr:col>
      <xdr:colOff>114300</xdr:colOff>
      <xdr:row>40</xdr:row>
      <xdr:rowOff>114300</xdr:rowOff>
    </xdr:to>
    <xdr:cxnSp macro="">
      <xdr:nvCxnSpPr>
        <xdr:cNvPr id="135" name="直線コネクタ 134">
          <a:extLst>
            <a:ext uri="{FF2B5EF4-FFF2-40B4-BE49-F238E27FC236}">
              <a16:creationId xmlns:a16="http://schemas.microsoft.com/office/drawing/2014/main" id="{E81F8394-1677-4BD7-88BC-12A0893DD471}"/>
            </a:ext>
          </a:extLst>
        </xdr:cNvPr>
        <xdr:cNvCxnSpPr/>
      </xdr:nvCxnSpPr>
      <xdr:spPr>
        <a:xfrm flipV="1">
          <a:off x="8750300" y="6959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63500</xdr:rowOff>
    </xdr:from>
    <xdr:to>
      <xdr:col>41</xdr:col>
      <xdr:colOff>101600</xdr:colOff>
      <xdr:row>40</xdr:row>
      <xdr:rowOff>165100</xdr:rowOff>
    </xdr:to>
    <xdr:sp macro="" textlink="">
      <xdr:nvSpPr>
        <xdr:cNvPr id="136" name="楕円 135">
          <a:extLst>
            <a:ext uri="{FF2B5EF4-FFF2-40B4-BE49-F238E27FC236}">
              <a16:creationId xmlns:a16="http://schemas.microsoft.com/office/drawing/2014/main" id="{866A878C-C1E1-4CAF-A62E-F4FE22DA233C}"/>
            </a:ext>
          </a:extLst>
        </xdr:cNvPr>
        <xdr:cNvSpPr/>
      </xdr:nvSpPr>
      <xdr:spPr>
        <a:xfrm>
          <a:off x="7810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114300</xdr:rowOff>
    </xdr:from>
    <xdr:to>
      <xdr:col>45</xdr:col>
      <xdr:colOff>177800</xdr:colOff>
      <xdr:row>40</xdr:row>
      <xdr:rowOff>114300</xdr:rowOff>
    </xdr:to>
    <xdr:cxnSp macro="">
      <xdr:nvCxnSpPr>
        <xdr:cNvPr id="137" name="直線コネクタ 136">
          <a:extLst>
            <a:ext uri="{FF2B5EF4-FFF2-40B4-BE49-F238E27FC236}">
              <a16:creationId xmlns:a16="http://schemas.microsoft.com/office/drawing/2014/main" id="{ABF3A1B9-4C5C-4B72-AB22-FC0866F82E98}"/>
            </a:ext>
          </a:extLst>
        </xdr:cNvPr>
        <xdr:cNvCxnSpPr/>
      </xdr:nvCxnSpPr>
      <xdr:spPr>
        <a:xfrm>
          <a:off x="7861300" y="697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38" name="楕円 137">
          <a:extLst>
            <a:ext uri="{FF2B5EF4-FFF2-40B4-BE49-F238E27FC236}">
              <a16:creationId xmlns:a16="http://schemas.microsoft.com/office/drawing/2014/main" id="{4067A002-B1D9-40E2-8BED-85529B1166A6}"/>
            </a:ext>
          </a:extLst>
        </xdr:cNvPr>
        <xdr:cNvSpPr/>
      </xdr:nvSpPr>
      <xdr:spPr>
        <a:xfrm>
          <a:off x="6921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114300</xdr:rowOff>
    </xdr:from>
    <xdr:to>
      <xdr:col>41</xdr:col>
      <xdr:colOff>50800</xdr:colOff>
      <xdr:row>40</xdr:row>
      <xdr:rowOff>114300</xdr:rowOff>
    </xdr:to>
    <xdr:cxnSp macro="">
      <xdr:nvCxnSpPr>
        <xdr:cNvPr id="139" name="直線コネクタ 138">
          <a:extLst>
            <a:ext uri="{FF2B5EF4-FFF2-40B4-BE49-F238E27FC236}">
              <a16:creationId xmlns:a16="http://schemas.microsoft.com/office/drawing/2014/main" id="{3D576BEE-A460-4636-A97D-ACD94085E0BA}"/>
            </a:ext>
          </a:extLst>
        </xdr:cNvPr>
        <xdr:cNvCxnSpPr/>
      </xdr:nvCxnSpPr>
      <xdr:spPr>
        <a:xfrm>
          <a:off x="6972300" y="697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118127</xdr:rowOff>
    </xdr:from>
    <xdr:ext cx="469744" cy="259045"/>
    <xdr:sp macro="" textlink="">
      <xdr:nvSpPr>
        <xdr:cNvPr id="140" name="n_1aveValue【図書館】&#10;一人当たり面積">
          <a:extLst>
            <a:ext uri="{FF2B5EF4-FFF2-40B4-BE49-F238E27FC236}">
              <a16:creationId xmlns:a16="http://schemas.microsoft.com/office/drawing/2014/main" id="{05CFAAE6-180E-468F-BE2A-074E65AD3240}"/>
            </a:ext>
          </a:extLst>
        </xdr:cNvPr>
        <xdr:cNvSpPr txBox="1"/>
      </xdr:nvSpPr>
      <xdr:spPr>
        <a:xfrm>
          <a:off x="93917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118127</xdr:rowOff>
    </xdr:from>
    <xdr:ext cx="469744" cy="259045"/>
    <xdr:sp macro="" textlink="">
      <xdr:nvSpPr>
        <xdr:cNvPr id="141" name="n_2aveValue【図書館】&#10;一人当たり面積">
          <a:extLst>
            <a:ext uri="{FF2B5EF4-FFF2-40B4-BE49-F238E27FC236}">
              <a16:creationId xmlns:a16="http://schemas.microsoft.com/office/drawing/2014/main" id="{3A8B0C87-A3F6-4240-9474-FFC62DF27C5F}"/>
            </a:ext>
          </a:extLst>
        </xdr:cNvPr>
        <xdr:cNvSpPr txBox="1"/>
      </xdr:nvSpPr>
      <xdr:spPr>
        <a:xfrm>
          <a:off x="85154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118127</xdr:rowOff>
    </xdr:from>
    <xdr:ext cx="469744" cy="259045"/>
    <xdr:sp macro="" textlink="">
      <xdr:nvSpPr>
        <xdr:cNvPr id="142" name="n_3aveValue【図書館】&#10;一人当たり面積">
          <a:extLst>
            <a:ext uri="{FF2B5EF4-FFF2-40B4-BE49-F238E27FC236}">
              <a16:creationId xmlns:a16="http://schemas.microsoft.com/office/drawing/2014/main" id="{82465D1B-8FC5-464D-91C1-56B72C45D47A}"/>
            </a:ext>
          </a:extLst>
        </xdr:cNvPr>
        <xdr:cNvSpPr txBox="1"/>
      </xdr:nvSpPr>
      <xdr:spPr>
        <a:xfrm>
          <a:off x="76264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156227</xdr:rowOff>
    </xdr:from>
    <xdr:ext cx="469744" cy="259045"/>
    <xdr:sp macro="" textlink="">
      <xdr:nvSpPr>
        <xdr:cNvPr id="143" name="n_4aveValue【図書館】&#10;一人当たり面積">
          <a:extLst>
            <a:ext uri="{FF2B5EF4-FFF2-40B4-BE49-F238E27FC236}">
              <a16:creationId xmlns:a16="http://schemas.microsoft.com/office/drawing/2014/main" id="{2E0B0AE8-3207-440B-A735-3406A2A881A4}"/>
            </a:ext>
          </a:extLst>
        </xdr:cNvPr>
        <xdr:cNvSpPr txBox="1"/>
      </xdr:nvSpPr>
      <xdr:spPr>
        <a:xfrm>
          <a:off x="6737427" y="632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143527</xdr:rowOff>
    </xdr:from>
    <xdr:ext cx="469744" cy="259045"/>
    <xdr:sp macro="" textlink="">
      <xdr:nvSpPr>
        <xdr:cNvPr id="144" name="n_1mainValue【図書館】&#10;一人当たり面積">
          <a:extLst>
            <a:ext uri="{FF2B5EF4-FFF2-40B4-BE49-F238E27FC236}">
              <a16:creationId xmlns:a16="http://schemas.microsoft.com/office/drawing/2014/main" id="{B76484EB-6EF8-4D6E-9C96-C8238DA235D4}"/>
            </a:ext>
          </a:extLst>
        </xdr:cNvPr>
        <xdr:cNvSpPr txBox="1"/>
      </xdr:nvSpPr>
      <xdr:spPr>
        <a:xfrm>
          <a:off x="9391727" y="700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5" name="n_2mainValue【図書館】&#10;一人当たり面積">
          <a:extLst>
            <a:ext uri="{FF2B5EF4-FFF2-40B4-BE49-F238E27FC236}">
              <a16:creationId xmlns:a16="http://schemas.microsoft.com/office/drawing/2014/main" id="{2C0E27E9-AF40-4D2C-B4EC-7E2575F9E0CD}"/>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6" name="n_3mainValue【図書館】&#10;一人当たり面積">
          <a:extLst>
            <a:ext uri="{FF2B5EF4-FFF2-40B4-BE49-F238E27FC236}">
              <a16:creationId xmlns:a16="http://schemas.microsoft.com/office/drawing/2014/main" id="{4202B9C6-4E75-42F3-82F1-551C6679EE73}"/>
            </a:ext>
          </a:extLst>
        </xdr:cNvPr>
        <xdr:cNvSpPr txBox="1"/>
      </xdr:nvSpPr>
      <xdr:spPr>
        <a:xfrm>
          <a:off x="7626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7" name="n_4mainValue【図書館】&#10;一人当たり面積">
          <a:extLst>
            <a:ext uri="{FF2B5EF4-FFF2-40B4-BE49-F238E27FC236}">
              <a16:creationId xmlns:a16="http://schemas.microsoft.com/office/drawing/2014/main" id="{6820F879-E4D0-4E43-827C-1709A447FECD}"/>
            </a:ext>
          </a:extLst>
        </xdr:cNvPr>
        <xdr:cNvSpPr txBox="1"/>
      </xdr:nvSpPr>
      <xdr:spPr>
        <a:xfrm>
          <a:off x="6737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1F0C94D-3F06-482B-8EC8-0AE26435B34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690FAFB-3CE2-4AEB-803E-5528D5CC60D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B749856-EA9F-4802-B3C6-C109480751D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67A1EF3-140D-46E8-B659-51108C03968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E24A1D0-D366-4258-8D36-0DF3E1D83AF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06CA391-55F0-41CC-B279-CE1E42E50B9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C1EBAF6-4161-4F21-A368-3133AD34980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06B2703-B330-4C02-A7AB-848518C1681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DC967E84-6B5E-48AF-9986-C636A0E3DDB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C511450-EF0D-4A74-A14B-758A6F416CF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8" name="テキスト ボックス 157">
          <a:extLst>
            <a:ext uri="{FF2B5EF4-FFF2-40B4-BE49-F238E27FC236}">
              <a16:creationId xmlns:a16="http://schemas.microsoft.com/office/drawing/2014/main" id="{61FB17C5-497F-4D58-963E-9964C5761B21}"/>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FE6AD8C7-B900-4C50-976C-716C29B8AB2F}"/>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0" name="テキスト ボックス 159">
          <a:extLst>
            <a:ext uri="{FF2B5EF4-FFF2-40B4-BE49-F238E27FC236}">
              <a16:creationId xmlns:a16="http://schemas.microsoft.com/office/drawing/2014/main" id="{5D5A36FE-AA84-42CC-A2DC-508B5C163D25}"/>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614BE2E6-5605-43E1-82EE-8BB8B7C6C93E}"/>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7845E992-8021-4F0B-8B01-847C339D82E3}"/>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FD40A416-1757-4DD9-943F-24ACAFD173AF}"/>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D9F66063-D118-48CA-8420-B8EC02F00ADB}"/>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A65620A7-A657-4D9B-9C84-6585D133845E}"/>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C57BD6CB-6848-42F4-B1E5-AA6E1B52F96C}"/>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B8B9D3E-6A15-430A-9FD0-903DD73209B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08931782-4813-4E02-B279-04B6CAE23D45}"/>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D24EA7EF-0B25-4BEE-A7DA-D39BAFB9E16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52578</xdr:rowOff>
    </xdr:from>
    <xdr:to>
      <xdr:col>24</xdr:col>
      <xdr:colOff>62865</xdr:colOff>
      <xdr:row>64</xdr:row>
      <xdr:rowOff>82296</xdr:rowOff>
    </xdr:to>
    <xdr:cxnSp macro="">
      <xdr:nvCxnSpPr>
        <xdr:cNvPr id="170" name="直線コネクタ 169">
          <a:extLst>
            <a:ext uri="{FF2B5EF4-FFF2-40B4-BE49-F238E27FC236}">
              <a16:creationId xmlns:a16="http://schemas.microsoft.com/office/drawing/2014/main" id="{5F7E1E63-BF47-4BDE-BA3F-80F4FFDF4CD0}"/>
            </a:ext>
          </a:extLst>
        </xdr:cNvPr>
        <xdr:cNvCxnSpPr/>
      </xdr:nvCxnSpPr>
      <xdr:spPr>
        <a:xfrm flipV="1">
          <a:off x="4634865" y="9482328"/>
          <a:ext cx="0" cy="1572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86123</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A726F7AB-F6C9-40C7-8359-36C9C277E271}"/>
            </a:ext>
          </a:extLst>
        </xdr:cNvPr>
        <xdr:cNvSpPr txBox="1"/>
      </xdr:nvSpPr>
      <xdr:spPr>
        <a:xfrm>
          <a:off x="4673600" y="1105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82296</xdr:rowOff>
    </xdr:from>
    <xdr:to>
      <xdr:col>24</xdr:col>
      <xdr:colOff>152400</xdr:colOff>
      <xdr:row>64</xdr:row>
      <xdr:rowOff>82296</xdr:rowOff>
    </xdr:to>
    <xdr:cxnSp macro="">
      <xdr:nvCxnSpPr>
        <xdr:cNvPr id="172" name="直線コネクタ 171">
          <a:extLst>
            <a:ext uri="{FF2B5EF4-FFF2-40B4-BE49-F238E27FC236}">
              <a16:creationId xmlns:a16="http://schemas.microsoft.com/office/drawing/2014/main" id="{F8FCE291-3EE1-490B-810A-431E952A338F}"/>
            </a:ext>
          </a:extLst>
        </xdr:cNvPr>
        <xdr:cNvCxnSpPr/>
      </xdr:nvCxnSpPr>
      <xdr:spPr>
        <a:xfrm>
          <a:off x="4546600" y="1105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170705</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CEB0C27F-E0D1-4B97-B2D9-26AF2E5E5B8B}"/>
            </a:ext>
          </a:extLst>
        </xdr:cNvPr>
        <xdr:cNvSpPr txBox="1"/>
      </xdr:nvSpPr>
      <xdr:spPr>
        <a:xfrm>
          <a:off x="4673600" y="925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52578</xdr:rowOff>
    </xdr:from>
    <xdr:to>
      <xdr:col>24</xdr:col>
      <xdr:colOff>152400</xdr:colOff>
      <xdr:row>55</xdr:row>
      <xdr:rowOff>52578</xdr:rowOff>
    </xdr:to>
    <xdr:cxnSp macro="">
      <xdr:nvCxnSpPr>
        <xdr:cNvPr id="174" name="直線コネクタ 173">
          <a:extLst>
            <a:ext uri="{FF2B5EF4-FFF2-40B4-BE49-F238E27FC236}">
              <a16:creationId xmlns:a16="http://schemas.microsoft.com/office/drawing/2014/main" id="{D3CE76BE-CFDC-45E6-B033-C72097ED8077}"/>
            </a:ext>
          </a:extLst>
        </xdr:cNvPr>
        <xdr:cNvCxnSpPr/>
      </xdr:nvCxnSpPr>
      <xdr:spPr>
        <a:xfrm>
          <a:off x="4546600" y="948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134383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43E263F8-D9CA-49C2-A8AF-F2E9CCB62DE8}"/>
            </a:ext>
          </a:extLst>
        </xdr:cNvPr>
        <xdr:cNvSpPr txBox="1"/>
      </xdr:nvSpPr>
      <xdr:spPr>
        <a:xfrm>
          <a:off x="4673600" y="10078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111506</xdr:rowOff>
    </xdr:from>
    <xdr:to>
      <xdr:col>24</xdr:col>
      <xdr:colOff>114300</xdr:colOff>
      <xdr:row>60</xdr:row>
      <xdr:rowOff>41656</xdr:rowOff>
    </xdr:to>
    <xdr:sp macro="" textlink="">
      <xdr:nvSpPr>
        <xdr:cNvPr id="176" name="フローチャート: 判断 175">
          <a:extLst>
            <a:ext uri="{FF2B5EF4-FFF2-40B4-BE49-F238E27FC236}">
              <a16:creationId xmlns:a16="http://schemas.microsoft.com/office/drawing/2014/main" id="{6DCD704B-7FE6-4DF8-ADF0-C91C04789C09}"/>
            </a:ext>
          </a:extLst>
        </xdr:cNvPr>
        <xdr:cNvSpPr/>
      </xdr:nvSpPr>
      <xdr:spPr>
        <a:xfrm>
          <a:off x="4584700" y="1022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134366</xdr:rowOff>
    </xdr:from>
    <xdr:to>
      <xdr:col>20</xdr:col>
      <xdr:colOff>38100</xdr:colOff>
      <xdr:row>58</xdr:row>
      <xdr:rowOff>64516</xdr:rowOff>
    </xdr:to>
    <xdr:sp macro="" textlink="">
      <xdr:nvSpPr>
        <xdr:cNvPr id="177" name="フローチャート: 判断 176">
          <a:extLst>
            <a:ext uri="{FF2B5EF4-FFF2-40B4-BE49-F238E27FC236}">
              <a16:creationId xmlns:a16="http://schemas.microsoft.com/office/drawing/2014/main" id="{483A9453-BB22-49A9-9498-5B8E64CBD0A6}"/>
            </a:ext>
          </a:extLst>
        </xdr:cNvPr>
        <xdr:cNvSpPr/>
      </xdr:nvSpPr>
      <xdr:spPr>
        <a:xfrm>
          <a:off x="3746500" y="990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56</xdr:row>
      <xdr:rowOff>168656</xdr:rowOff>
    </xdr:from>
    <xdr:to>
      <xdr:col>15</xdr:col>
      <xdr:colOff>101600</xdr:colOff>
      <xdr:row>57</xdr:row>
      <xdr:rowOff>98806</xdr:rowOff>
    </xdr:to>
    <xdr:sp macro="" textlink="">
      <xdr:nvSpPr>
        <xdr:cNvPr id="178" name="フローチャート: 判断 177">
          <a:extLst>
            <a:ext uri="{FF2B5EF4-FFF2-40B4-BE49-F238E27FC236}">
              <a16:creationId xmlns:a16="http://schemas.microsoft.com/office/drawing/2014/main" id="{1D787F8F-1952-4D29-A112-435CBFC8D850}"/>
            </a:ext>
          </a:extLst>
        </xdr:cNvPr>
        <xdr:cNvSpPr/>
      </xdr:nvSpPr>
      <xdr:spPr>
        <a:xfrm>
          <a:off x="2857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55</xdr:row>
      <xdr:rowOff>148082</xdr:rowOff>
    </xdr:from>
    <xdr:to>
      <xdr:col>10</xdr:col>
      <xdr:colOff>165100</xdr:colOff>
      <xdr:row>56</xdr:row>
      <xdr:rowOff>78232</xdr:rowOff>
    </xdr:to>
    <xdr:sp macro="" textlink="">
      <xdr:nvSpPr>
        <xdr:cNvPr id="179" name="フローチャート: 判断 178">
          <a:extLst>
            <a:ext uri="{FF2B5EF4-FFF2-40B4-BE49-F238E27FC236}">
              <a16:creationId xmlns:a16="http://schemas.microsoft.com/office/drawing/2014/main" id="{70AC5E5D-B325-4A7E-8212-71985063E6DB}"/>
            </a:ext>
          </a:extLst>
        </xdr:cNvPr>
        <xdr:cNvSpPr/>
      </xdr:nvSpPr>
      <xdr:spPr>
        <a:xfrm>
          <a:off x="1968500" y="95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54</xdr:row>
      <xdr:rowOff>154940</xdr:rowOff>
    </xdr:from>
    <xdr:to>
      <xdr:col>6</xdr:col>
      <xdr:colOff>38100</xdr:colOff>
      <xdr:row>55</xdr:row>
      <xdr:rowOff>85090</xdr:rowOff>
    </xdr:to>
    <xdr:sp macro="" textlink="">
      <xdr:nvSpPr>
        <xdr:cNvPr id="180" name="フローチャート: 判断 179">
          <a:extLst>
            <a:ext uri="{FF2B5EF4-FFF2-40B4-BE49-F238E27FC236}">
              <a16:creationId xmlns:a16="http://schemas.microsoft.com/office/drawing/2014/main" id="{ABC256B0-9471-49EA-BADB-A3B3A0FB4A82}"/>
            </a:ext>
          </a:extLst>
        </xdr:cNvPr>
        <xdr:cNvSpPr/>
      </xdr:nvSpPr>
      <xdr:spPr>
        <a:xfrm>
          <a:off x="1079500" y="941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8883E52-2491-4B89-AD7E-C848CCFCC5A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C19BBF3-4FF9-4DCE-9E1C-C31119A09BD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9BD90F1-DCB1-4745-B0ED-BB2C68AA33B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CAD1C0E-C05B-4A12-97BF-8A80D756DD2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0374C6C-B882-4814-9A86-75E0C4F7623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86" name="楕円 185">
          <a:extLst>
            <a:ext uri="{FF2B5EF4-FFF2-40B4-BE49-F238E27FC236}">
              <a16:creationId xmlns:a16="http://schemas.microsoft.com/office/drawing/2014/main" id="{1C226B14-2C32-4015-8A6F-1A05F3863A9B}"/>
            </a:ext>
          </a:extLst>
        </xdr:cNvPr>
        <xdr:cNvSpPr/>
      </xdr:nvSpPr>
      <xdr:spPr>
        <a:xfrm>
          <a:off x="45847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110507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111D5631-FCA1-4092-8B8F-4B3A98C109AC}"/>
            </a:ext>
          </a:extLst>
        </xdr:cNvPr>
        <xdr:cNvSpPr txBox="1"/>
      </xdr:nvSpPr>
      <xdr:spPr>
        <a:xfrm>
          <a:off x="4673600"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129794</xdr:rowOff>
    </xdr:from>
    <xdr:to>
      <xdr:col>20</xdr:col>
      <xdr:colOff>38100</xdr:colOff>
      <xdr:row>60</xdr:row>
      <xdr:rowOff>59944</xdr:rowOff>
    </xdr:to>
    <xdr:sp macro="" textlink="">
      <xdr:nvSpPr>
        <xdr:cNvPr id="188" name="楕円 187">
          <a:extLst>
            <a:ext uri="{FF2B5EF4-FFF2-40B4-BE49-F238E27FC236}">
              <a16:creationId xmlns:a16="http://schemas.microsoft.com/office/drawing/2014/main" id="{7AF35C3E-4533-4DE1-B8BB-6FDF8CFBFC9F}"/>
            </a:ext>
          </a:extLst>
        </xdr:cNvPr>
        <xdr:cNvSpPr/>
      </xdr:nvSpPr>
      <xdr:spPr>
        <a:xfrm>
          <a:off x="3746500" y="1024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9144</xdr:rowOff>
    </xdr:from>
    <xdr:to>
      <xdr:col>24</xdr:col>
      <xdr:colOff>63500</xdr:colOff>
      <xdr:row>61</xdr:row>
      <xdr:rowOff>11430</xdr:rowOff>
    </xdr:to>
    <xdr:cxnSp macro="">
      <xdr:nvCxnSpPr>
        <xdr:cNvPr id="189" name="直線コネクタ 188">
          <a:extLst>
            <a:ext uri="{FF2B5EF4-FFF2-40B4-BE49-F238E27FC236}">
              <a16:creationId xmlns:a16="http://schemas.microsoft.com/office/drawing/2014/main" id="{513D2FD4-FD8D-42FA-A6F5-FCAFCEB4FCB3}"/>
            </a:ext>
          </a:extLst>
        </xdr:cNvPr>
        <xdr:cNvCxnSpPr/>
      </xdr:nvCxnSpPr>
      <xdr:spPr>
        <a:xfrm>
          <a:off x="3797300" y="10296144"/>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127508</xdr:rowOff>
    </xdr:from>
    <xdr:to>
      <xdr:col>15</xdr:col>
      <xdr:colOff>101600</xdr:colOff>
      <xdr:row>59</xdr:row>
      <xdr:rowOff>57658</xdr:rowOff>
    </xdr:to>
    <xdr:sp macro="" textlink="">
      <xdr:nvSpPr>
        <xdr:cNvPr id="190" name="楕円 189">
          <a:extLst>
            <a:ext uri="{FF2B5EF4-FFF2-40B4-BE49-F238E27FC236}">
              <a16:creationId xmlns:a16="http://schemas.microsoft.com/office/drawing/2014/main" id="{9181C8AB-7C5E-4BD4-9708-7CB663CF0291}"/>
            </a:ext>
          </a:extLst>
        </xdr:cNvPr>
        <xdr:cNvSpPr/>
      </xdr:nvSpPr>
      <xdr:spPr>
        <a:xfrm>
          <a:off x="2857500" y="1007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6858</xdr:rowOff>
    </xdr:from>
    <xdr:to>
      <xdr:col>19</xdr:col>
      <xdr:colOff>177800</xdr:colOff>
      <xdr:row>60</xdr:row>
      <xdr:rowOff>9144</xdr:rowOff>
    </xdr:to>
    <xdr:cxnSp macro="">
      <xdr:nvCxnSpPr>
        <xdr:cNvPr id="191" name="直線コネクタ 190">
          <a:extLst>
            <a:ext uri="{FF2B5EF4-FFF2-40B4-BE49-F238E27FC236}">
              <a16:creationId xmlns:a16="http://schemas.microsoft.com/office/drawing/2014/main" id="{7A1DC127-590B-4303-91A7-0CABA9A178C9}"/>
            </a:ext>
          </a:extLst>
        </xdr:cNvPr>
        <xdr:cNvCxnSpPr/>
      </xdr:nvCxnSpPr>
      <xdr:spPr>
        <a:xfrm>
          <a:off x="2908300" y="1012240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116078</xdr:rowOff>
    </xdr:from>
    <xdr:to>
      <xdr:col>10</xdr:col>
      <xdr:colOff>165100</xdr:colOff>
      <xdr:row>58</xdr:row>
      <xdr:rowOff>46228</xdr:rowOff>
    </xdr:to>
    <xdr:sp macro="" textlink="">
      <xdr:nvSpPr>
        <xdr:cNvPr id="192" name="楕円 191">
          <a:extLst>
            <a:ext uri="{FF2B5EF4-FFF2-40B4-BE49-F238E27FC236}">
              <a16:creationId xmlns:a16="http://schemas.microsoft.com/office/drawing/2014/main" id="{919F08D6-732F-4A20-8565-78E986E25AD4}"/>
            </a:ext>
          </a:extLst>
        </xdr:cNvPr>
        <xdr:cNvSpPr/>
      </xdr:nvSpPr>
      <xdr:spPr>
        <a:xfrm>
          <a:off x="1968500" y="988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166878</xdr:rowOff>
    </xdr:from>
    <xdr:to>
      <xdr:col>15</xdr:col>
      <xdr:colOff>50800</xdr:colOff>
      <xdr:row>59</xdr:row>
      <xdr:rowOff>6858</xdr:rowOff>
    </xdr:to>
    <xdr:cxnSp macro="">
      <xdr:nvCxnSpPr>
        <xdr:cNvPr id="193" name="直線コネクタ 192">
          <a:extLst>
            <a:ext uri="{FF2B5EF4-FFF2-40B4-BE49-F238E27FC236}">
              <a16:creationId xmlns:a16="http://schemas.microsoft.com/office/drawing/2014/main" id="{60175D2C-D66F-4B9B-B719-961E3EA662C9}"/>
            </a:ext>
          </a:extLst>
        </xdr:cNvPr>
        <xdr:cNvCxnSpPr/>
      </xdr:nvCxnSpPr>
      <xdr:spPr>
        <a:xfrm>
          <a:off x="2019300" y="9939528"/>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150368</xdr:rowOff>
    </xdr:from>
    <xdr:to>
      <xdr:col>6</xdr:col>
      <xdr:colOff>38100</xdr:colOff>
      <xdr:row>57</xdr:row>
      <xdr:rowOff>80518</xdr:rowOff>
    </xdr:to>
    <xdr:sp macro="" textlink="">
      <xdr:nvSpPr>
        <xdr:cNvPr id="194" name="楕円 193">
          <a:extLst>
            <a:ext uri="{FF2B5EF4-FFF2-40B4-BE49-F238E27FC236}">
              <a16:creationId xmlns:a16="http://schemas.microsoft.com/office/drawing/2014/main" id="{9C1618E7-4459-45E7-A7A5-AD5E896D398D}"/>
            </a:ext>
          </a:extLst>
        </xdr:cNvPr>
        <xdr:cNvSpPr/>
      </xdr:nvSpPr>
      <xdr:spPr>
        <a:xfrm>
          <a:off x="1079500" y="975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29718</xdr:rowOff>
    </xdr:from>
    <xdr:to>
      <xdr:col>10</xdr:col>
      <xdr:colOff>114300</xdr:colOff>
      <xdr:row>57</xdr:row>
      <xdr:rowOff>166878</xdr:rowOff>
    </xdr:to>
    <xdr:cxnSp macro="">
      <xdr:nvCxnSpPr>
        <xdr:cNvPr id="195" name="直線コネクタ 194">
          <a:extLst>
            <a:ext uri="{FF2B5EF4-FFF2-40B4-BE49-F238E27FC236}">
              <a16:creationId xmlns:a16="http://schemas.microsoft.com/office/drawing/2014/main" id="{E32B1AC2-03EC-47DD-BB08-1855DDDFCA06}"/>
            </a:ext>
          </a:extLst>
        </xdr:cNvPr>
        <xdr:cNvCxnSpPr/>
      </xdr:nvCxnSpPr>
      <xdr:spPr>
        <a:xfrm>
          <a:off x="1130300" y="980236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81043</xdr:rowOff>
    </xdr:from>
    <xdr:ext cx="405111" cy="259045"/>
    <xdr:sp macro="" textlink="">
      <xdr:nvSpPr>
        <xdr:cNvPr id="196" name="n_1aveValue【体育館・プール】&#10;有形固定資産減価償却率">
          <a:extLst>
            <a:ext uri="{FF2B5EF4-FFF2-40B4-BE49-F238E27FC236}">
              <a16:creationId xmlns:a16="http://schemas.microsoft.com/office/drawing/2014/main" id="{FFA624AD-7CD6-43EE-8FF6-E972C3443439}"/>
            </a:ext>
          </a:extLst>
        </xdr:cNvPr>
        <xdr:cNvSpPr txBox="1"/>
      </xdr:nvSpPr>
      <xdr:spPr>
        <a:xfrm>
          <a:off x="3582044" y="968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115333</xdr:rowOff>
    </xdr:from>
    <xdr:ext cx="405111" cy="259045"/>
    <xdr:sp macro="" textlink="">
      <xdr:nvSpPr>
        <xdr:cNvPr id="197" name="n_2aveValue【体育館・プール】&#10;有形固定資産減価償却率">
          <a:extLst>
            <a:ext uri="{FF2B5EF4-FFF2-40B4-BE49-F238E27FC236}">
              <a16:creationId xmlns:a16="http://schemas.microsoft.com/office/drawing/2014/main" id="{7C722A4A-27F1-4732-BAE3-D0A8FCD6D308}"/>
            </a:ext>
          </a:extLst>
        </xdr:cNvPr>
        <xdr:cNvSpPr txBox="1"/>
      </xdr:nvSpPr>
      <xdr:spPr>
        <a:xfrm>
          <a:off x="2705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94759</xdr:rowOff>
    </xdr:from>
    <xdr:ext cx="405111" cy="259045"/>
    <xdr:sp macro="" textlink="">
      <xdr:nvSpPr>
        <xdr:cNvPr id="198" name="n_3aveValue【体育館・プール】&#10;有形固定資産減価償却率">
          <a:extLst>
            <a:ext uri="{FF2B5EF4-FFF2-40B4-BE49-F238E27FC236}">
              <a16:creationId xmlns:a16="http://schemas.microsoft.com/office/drawing/2014/main" id="{FD09278B-FFF5-4B27-88CC-AA6E2D0F49A4}"/>
            </a:ext>
          </a:extLst>
        </xdr:cNvPr>
        <xdr:cNvSpPr txBox="1"/>
      </xdr:nvSpPr>
      <xdr:spPr>
        <a:xfrm>
          <a:off x="1816744" y="935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53</xdr:row>
      <xdr:rowOff>101617</xdr:rowOff>
    </xdr:from>
    <xdr:ext cx="405111" cy="259045"/>
    <xdr:sp macro="" textlink="">
      <xdr:nvSpPr>
        <xdr:cNvPr id="199" name="n_4aveValue【体育館・プール】&#10;有形固定資産減価償却率">
          <a:extLst>
            <a:ext uri="{FF2B5EF4-FFF2-40B4-BE49-F238E27FC236}">
              <a16:creationId xmlns:a16="http://schemas.microsoft.com/office/drawing/2014/main" id="{B69C64A3-D96E-4DF1-B843-FBB93076A317}"/>
            </a:ext>
          </a:extLst>
        </xdr:cNvPr>
        <xdr:cNvSpPr txBox="1"/>
      </xdr:nvSpPr>
      <xdr:spPr>
        <a:xfrm>
          <a:off x="927744" y="918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51071</xdr:rowOff>
    </xdr:from>
    <xdr:ext cx="405111" cy="259045"/>
    <xdr:sp macro="" textlink="">
      <xdr:nvSpPr>
        <xdr:cNvPr id="200" name="n_1mainValue【体育館・プール】&#10;有形固定資産減価償却率">
          <a:extLst>
            <a:ext uri="{FF2B5EF4-FFF2-40B4-BE49-F238E27FC236}">
              <a16:creationId xmlns:a16="http://schemas.microsoft.com/office/drawing/2014/main" id="{6C0C3FA1-4AAD-4D9D-ACA7-1DD84A685A4C}"/>
            </a:ext>
          </a:extLst>
        </xdr:cNvPr>
        <xdr:cNvSpPr txBox="1"/>
      </xdr:nvSpPr>
      <xdr:spPr>
        <a:xfrm>
          <a:off x="3582044" y="10338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48785</xdr:rowOff>
    </xdr:from>
    <xdr:ext cx="405111" cy="259045"/>
    <xdr:sp macro="" textlink="">
      <xdr:nvSpPr>
        <xdr:cNvPr id="201" name="n_2mainValue【体育館・プール】&#10;有形固定資産減価償却率">
          <a:extLst>
            <a:ext uri="{FF2B5EF4-FFF2-40B4-BE49-F238E27FC236}">
              <a16:creationId xmlns:a16="http://schemas.microsoft.com/office/drawing/2014/main" id="{6F83030D-9958-4A2C-974B-1799B22B80DB}"/>
            </a:ext>
          </a:extLst>
        </xdr:cNvPr>
        <xdr:cNvSpPr txBox="1"/>
      </xdr:nvSpPr>
      <xdr:spPr>
        <a:xfrm>
          <a:off x="2705744" y="1016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37355</xdr:rowOff>
    </xdr:from>
    <xdr:ext cx="405111" cy="259045"/>
    <xdr:sp macro="" textlink="">
      <xdr:nvSpPr>
        <xdr:cNvPr id="202" name="n_3mainValue【体育館・プール】&#10;有形固定資産減価償却率">
          <a:extLst>
            <a:ext uri="{FF2B5EF4-FFF2-40B4-BE49-F238E27FC236}">
              <a16:creationId xmlns:a16="http://schemas.microsoft.com/office/drawing/2014/main" id="{4421D33D-76BD-4BF8-BA55-2640FD578396}"/>
            </a:ext>
          </a:extLst>
        </xdr:cNvPr>
        <xdr:cNvSpPr txBox="1"/>
      </xdr:nvSpPr>
      <xdr:spPr>
        <a:xfrm>
          <a:off x="1816744" y="9981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71645</xdr:rowOff>
    </xdr:from>
    <xdr:ext cx="405111" cy="259045"/>
    <xdr:sp macro="" textlink="">
      <xdr:nvSpPr>
        <xdr:cNvPr id="203" name="n_4mainValue【体育館・プール】&#10;有形固定資産減価償却率">
          <a:extLst>
            <a:ext uri="{FF2B5EF4-FFF2-40B4-BE49-F238E27FC236}">
              <a16:creationId xmlns:a16="http://schemas.microsoft.com/office/drawing/2014/main" id="{AC62DA0D-6D8D-4739-96C9-BA40046DF7C5}"/>
            </a:ext>
          </a:extLst>
        </xdr:cNvPr>
        <xdr:cNvSpPr txBox="1"/>
      </xdr:nvSpPr>
      <xdr:spPr>
        <a:xfrm>
          <a:off x="927744" y="9844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948E839A-429A-47E5-89B9-E5ACE951537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43692EDF-BBBE-4853-BF82-BBAE224C61C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40F38B52-2AF5-435A-A518-EB3AD730DA3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68BB1314-4503-4A75-A8B0-5D24D2C5AFE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3F01BF05-970A-4132-B3F4-99827806E94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2B0129ED-2CCF-4B29-A6F2-80A16C1A9E9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848133C-11EC-4D93-8635-CBB68E8D407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14D2DA8C-A953-4253-9FF3-5D7277432C9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E1D5C03E-1720-4783-861B-D0AFDF2C79A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DA77FB86-03B2-416B-BF12-E80C560ECA9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4" name="テキスト ボックス 213">
          <a:extLst>
            <a:ext uri="{FF2B5EF4-FFF2-40B4-BE49-F238E27FC236}">
              <a16:creationId xmlns:a16="http://schemas.microsoft.com/office/drawing/2014/main" id="{36BAAC31-6338-46AF-9C14-777C8E8371F8}"/>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7709286D-DA73-4B95-92D3-85229CFBA7DA}"/>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7DEE6F38-5A74-478F-9707-E93A6F49C86E}"/>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615C2FCB-A541-4B8D-B54D-055C8025EC1C}"/>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8F51AD32-3249-4D9D-8F61-B9038C36FDD9}"/>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4498FCCF-313D-4994-BC54-474019D0BCC9}"/>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2F899A51-7706-41D0-A7DF-62F93DB9D3E9}"/>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E34C3D59-DED6-4092-BE77-97D5E31826AA}"/>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10967933-AFC8-4EB5-B4E4-53F6ADBB411B}"/>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72814AC2-666A-4BB3-8A1F-6A4C0108BAE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08DF6281-DC3B-4DED-B4C5-AF93E666D0FC}"/>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E4534367-3539-4F1E-BD06-6A91AE3B546B}"/>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9057355E-7A73-49E5-A0F6-B9E92E32008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1AE3283-5824-44F0-9171-20E97901753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FA78A32-2481-4A69-9FFA-BDCADB3DB52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DF8F4E93-B483-4798-9B57-C57FD449C49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166551</xdr:rowOff>
    </xdr:from>
    <xdr:to>
      <xdr:col>54</xdr:col>
      <xdr:colOff>189865</xdr:colOff>
      <xdr:row>64</xdr:row>
      <xdr:rowOff>68580</xdr:rowOff>
    </xdr:to>
    <xdr:cxnSp macro="">
      <xdr:nvCxnSpPr>
        <xdr:cNvPr id="230" name="直線コネクタ 229">
          <a:extLst>
            <a:ext uri="{FF2B5EF4-FFF2-40B4-BE49-F238E27FC236}">
              <a16:creationId xmlns:a16="http://schemas.microsoft.com/office/drawing/2014/main" id="{865B7977-9CE3-47FD-AB35-2B5E58CC892E}"/>
            </a:ext>
          </a:extLst>
        </xdr:cNvPr>
        <xdr:cNvCxnSpPr/>
      </xdr:nvCxnSpPr>
      <xdr:spPr>
        <a:xfrm flipV="1">
          <a:off x="10476865" y="9424851"/>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72407</xdr:rowOff>
    </xdr:from>
    <xdr:ext cx="469744" cy="259045"/>
    <xdr:sp macro="" textlink="">
      <xdr:nvSpPr>
        <xdr:cNvPr id="231" name="【体育館・プール】&#10;一人当たり面積最小値テキスト">
          <a:extLst>
            <a:ext uri="{FF2B5EF4-FFF2-40B4-BE49-F238E27FC236}">
              <a16:creationId xmlns:a16="http://schemas.microsoft.com/office/drawing/2014/main" id="{6F07F088-73BC-441B-B202-AF6B76D2A23F}"/>
            </a:ext>
          </a:extLst>
        </xdr:cNvPr>
        <xdr:cNvSpPr txBox="1"/>
      </xdr:nvSpPr>
      <xdr:spPr>
        <a:xfrm>
          <a:off x="10515600"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68580</xdr:rowOff>
    </xdr:from>
    <xdr:to>
      <xdr:col>55</xdr:col>
      <xdr:colOff>88900</xdr:colOff>
      <xdr:row>64</xdr:row>
      <xdr:rowOff>68580</xdr:rowOff>
    </xdr:to>
    <xdr:cxnSp macro="">
      <xdr:nvCxnSpPr>
        <xdr:cNvPr id="232" name="直線コネクタ 231">
          <a:extLst>
            <a:ext uri="{FF2B5EF4-FFF2-40B4-BE49-F238E27FC236}">
              <a16:creationId xmlns:a16="http://schemas.microsoft.com/office/drawing/2014/main" id="{32E87350-2326-460B-B48A-0F773FC6BDD1}"/>
            </a:ext>
          </a:extLst>
        </xdr:cNvPr>
        <xdr:cNvCxnSpPr/>
      </xdr:nvCxnSpPr>
      <xdr:spPr>
        <a:xfrm>
          <a:off x="10388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113228</xdr:rowOff>
    </xdr:from>
    <xdr:ext cx="469744" cy="259045"/>
    <xdr:sp macro="" textlink="">
      <xdr:nvSpPr>
        <xdr:cNvPr id="233" name="【体育館・プール】&#10;一人当たり面積最大値テキスト">
          <a:extLst>
            <a:ext uri="{FF2B5EF4-FFF2-40B4-BE49-F238E27FC236}">
              <a16:creationId xmlns:a16="http://schemas.microsoft.com/office/drawing/2014/main" id="{1185932D-D8DD-4598-858B-2577AF3C4648}"/>
            </a:ext>
          </a:extLst>
        </xdr:cNvPr>
        <xdr:cNvSpPr txBox="1"/>
      </xdr:nvSpPr>
      <xdr:spPr>
        <a:xfrm>
          <a:off x="10515600" y="920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166551</xdr:rowOff>
    </xdr:from>
    <xdr:to>
      <xdr:col>55</xdr:col>
      <xdr:colOff>88900</xdr:colOff>
      <xdr:row>54</xdr:row>
      <xdr:rowOff>166551</xdr:rowOff>
    </xdr:to>
    <xdr:cxnSp macro="">
      <xdr:nvCxnSpPr>
        <xdr:cNvPr id="234" name="直線コネクタ 233">
          <a:extLst>
            <a:ext uri="{FF2B5EF4-FFF2-40B4-BE49-F238E27FC236}">
              <a16:creationId xmlns:a16="http://schemas.microsoft.com/office/drawing/2014/main" id="{4FDE2568-EE4C-4E45-AECD-E904B08D1589}"/>
            </a:ext>
          </a:extLst>
        </xdr:cNvPr>
        <xdr:cNvCxnSpPr/>
      </xdr:nvCxnSpPr>
      <xdr:spPr>
        <a:xfrm>
          <a:off x="10388600" y="942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58618</xdr:rowOff>
    </xdr:from>
    <xdr:ext cx="469744" cy="259045"/>
    <xdr:sp macro="" textlink="">
      <xdr:nvSpPr>
        <xdr:cNvPr id="235" name="【体育館・プール】&#10;一人当たり面積平均値テキスト">
          <a:extLst>
            <a:ext uri="{FF2B5EF4-FFF2-40B4-BE49-F238E27FC236}">
              <a16:creationId xmlns:a16="http://schemas.microsoft.com/office/drawing/2014/main" id="{54AA766A-8974-4A11-88E8-99D5D6FC09CD}"/>
            </a:ext>
          </a:extLst>
        </xdr:cNvPr>
        <xdr:cNvSpPr txBox="1"/>
      </xdr:nvSpPr>
      <xdr:spPr>
        <a:xfrm>
          <a:off x="10515600" y="103456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35741</xdr:rowOff>
    </xdr:from>
    <xdr:to>
      <xdr:col>55</xdr:col>
      <xdr:colOff>50800</xdr:colOff>
      <xdr:row>61</xdr:row>
      <xdr:rowOff>137341</xdr:rowOff>
    </xdr:to>
    <xdr:sp macro="" textlink="">
      <xdr:nvSpPr>
        <xdr:cNvPr id="236" name="フローチャート: 判断 235">
          <a:extLst>
            <a:ext uri="{FF2B5EF4-FFF2-40B4-BE49-F238E27FC236}">
              <a16:creationId xmlns:a16="http://schemas.microsoft.com/office/drawing/2014/main" id="{70CC45AA-E4D6-497E-95C0-73A689D3689A}"/>
            </a:ext>
          </a:extLst>
        </xdr:cNvPr>
        <xdr:cNvSpPr/>
      </xdr:nvSpPr>
      <xdr:spPr>
        <a:xfrm>
          <a:off x="10426700" y="1049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35741</xdr:rowOff>
    </xdr:from>
    <xdr:to>
      <xdr:col>50</xdr:col>
      <xdr:colOff>165100</xdr:colOff>
      <xdr:row>61</xdr:row>
      <xdr:rowOff>137341</xdr:rowOff>
    </xdr:to>
    <xdr:sp macro="" textlink="">
      <xdr:nvSpPr>
        <xdr:cNvPr id="237" name="フローチャート: 判断 236">
          <a:extLst>
            <a:ext uri="{FF2B5EF4-FFF2-40B4-BE49-F238E27FC236}">
              <a16:creationId xmlns:a16="http://schemas.microsoft.com/office/drawing/2014/main" id="{6B0A37F3-310B-4262-A9B0-F9B894A7DA74}"/>
            </a:ext>
          </a:extLst>
        </xdr:cNvPr>
        <xdr:cNvSpPr/>
      </xdr:nvSpPr>
      <xdr:spPr>
        <a:xfrm>
          <a:off x="9588500" y="1049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58601</xdr:rowOff>
    </xdr:from>
    <xdr:to>
      <xdr:col>46</xdr:col>
      <xdr:colOff>38100</xdr:colOff>
      <xdr:row>61</xdr:row>
      <xdr:rowOff>160201</xdr:rowOff>
    </xdr:to>
    <xdr:sp macro="" textlink="">
      <xdr:nvSpPr>
        <xdr:cNvPr id="238" name="フローチャート: 判断 237">
          <a:extLst>
            <a:ext uri="{FF2B5EF4-FFF2-40B4-BE49-F238E27FC236}">
              <a16:creationId xmlns:a16="http://schemas.microsoft.com/office/drawing/2014/main" id="{D2CA1F96-6841-41E2-B83E-2E382CCAE280}"/>
            </a:ext>
          </a:extLst>
        </xdr:cNvPr>
        <xdr:cNvSpPr/>
      </xdr:nvSpPr>
      <xdr:spPr>
        <a:xfrm>
          <a:off x="8699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68399</xdr:rowOff>
    </xdr:from>
    <xdr:to>
      <xdr:col>41</xdr:col>
      <xdr:colOff>101600</xdr:colOff>
      <xdr:row>61</xdr:row>
      <xdr:rowOff>169999</xdr:rowOff>
    </xdr:to>
    <xdr:sp macro="" textlink="">
      <xdr:nvSpPr>
        <xdr:cNvPr id="239" name="フローチャート: 判断 238">
          <a:extLst>
            <a:ext uri="{FF2B5EF4-FFF2-40B4-BE49-F238E27FC236}">
              <a16:creationId xmlns:a16="http://schemas.microsoft.com/office/drawing/2014/main" id="{677BA021-EBE2-49E2-87B3-CC76AA2B2A56}"/>
            </a:ext>
          </a:extLst>
        </xdr:cNvPr>
        <xdr:cNvSpPr/>
      </xdr:nvSpPr>
      <xdr:spPr>
        <a:xfrm>
          <a:off x="7810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125549</xdr:rowOff>
    </xdr:from>
    <xdr:to>
      <xdr:col>36</xdr:col>
      <xdr:colOff>165100</xdr:colOff>
      <xdr:row>63</xdr:row>
      <xdr:rowOff>55699</xdr:rowOff>
    </xdr:to>
    <xdr:sp macro="" textlink="">
      <xdr:nvSpPr>
        <xdr:cNvPr id="240" name="フローチャート: 判断 239">
          <a:extLst>
            <a:ext uri="{FF2B5EF4-FFF2-40B4-BE49-F238E27FC236}">
              <a16:creationId xmlns:a16="http://schemas.microsoft.com/office/drawing/2014/main" id="{5699EC5F-FF01-4FAD-AFCC-495816F49BAF}"/>
            </a:ext>
          </a:extLst>
        </xdr:cNvPr>
        <xdr:cNvSpPr/>
      </xdr:nvSpPr>
      <xdr:spPr>
        <a:xfrm>
          <a:off x="6921500" y="1075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687C664-D93A-49A3-B355-A83A488C65B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637960F-544F-4956-9DF2-4430F18D8A1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BF6B4A3-1E4E-45AD-A313-2EC3AAD3EC7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9E84802-9192-483D-9304-993533DEE66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34D0CAB-F65E-4A5D-8A86-B49800D0F10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127181</xdr:rowOff>
    </xdr:from>
    <xdr:to>
      <xdr:col>55</xdr:col>
      <xdr:colOff>50800</xdr:colOff>
      <xdr:row>64</xdr:row>
      <xdr:rowOff>57331</xdr:rowOff>
    </xdr:to>
    <xdr:sp macro="" textlink="">
      <xdr:nvSpPr>
        <xdr:cNvPr id="246" name="楕円 245">
          <a:extLst>
            <a:ext uri="{FF2B5EF4-FFF2-40B4-BE49-F238E27FC236}">
              <a16:creationId xmlns:a16="http://schemas.microsoft.com/office/drawing/2014/main" id="{467495A8-349E-4694-8BF4-626ECE2D9A1E}"/>
            </a:ext>
          </a:extLst>
        </xdr:cNvPr>
        <xdr:cNvSpPr/>
      </xdr:nvSpPr>
      <xdr:spPr>
        <a:xfrm>
          <a:off x="104267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42108</xdr:rowOff>
    </xdr:from>
    <xdr:ext cx="469744" cy="259045"/>
    <xdr:sp macro="" textlink="">
      <xdr:nvSpPr>
        <xdr:cNvPr id="247" name="【体育館・プール】&#10;一人当たり面積該当値テキスト">
          <a:extLst>
            <a:ext uri="{FF2B5EF4-FFF2-40B4-BE49-F238E27FC236}">
              <a16:creationId xmlns:a16="http://schemas.microsoft.com/office/drawing/2014/main" id="{1CAA4D8C-47FB-4C24-804E-42229FBC44E9}"/>
            </a:ext>
          </a:extLst>
        </xdr:cNvPr>
        <xdr:cNvSpPr txBox="1"/>
      </xdr:nvSpPr>
      <xdr:spPr>
        <a:xfrm>
          <a:off x="10515600" y="10843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133713</xdr:rowOff>
    </xdr:from>
    <xdr:to>
      <xdr:col>50</xdr:col>
      <xdr:colOff>165100</xdr:colOff>
      <xdr:row>64</xdr:row>
      <xdr:rowOff>63863</xdr:rowOff>
    </xdr:to>
    <xdr:sp macro="" textlink="">
      <xdr:nvSpPr>
        <xdr:cNvPr id="248" name="楕円 247">
          <a:extLst>
            <a:ext uri="{FF2B5EF4-FFF2-40B4-BE49-F238E27FC236}">
              <a16:creationId xmlns:a16="http://schemas.microsoft.com/office/drawing/2014/main" id="{209E8DC0-7202-40D3-8ED3-49D755BDC29A}"/>
            </a:ext>
          </a:extLst>
        </xdr:cNvPr>
        <xdr:cNvSpPr/>
      </xdr:nvSpPr>
      <xdr:spPr>
        <a:xfrm>
          <a:off x="9588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6531</xdr:rowOff>
    </xdr:from>
    <xdr:to>
      <xdr:col>55</xdr:col>
      <xdr:colOff>0</xdr:colOff>
      <xdr:row>64</xdr:row>
      <xdr:rowOff>13063</xdr:rowOff>
    </xdr:to>
    <xdr:cxnSp macro="">
      <xdr:nvCxnSpPr>
        <xdr:cNvPr id="249" name="直線コネクタ 248">
          <a:extLst>
            <a:ext uri="{FF2B5EF4-FFF2-40B4-BE49-F238E27FC236}">
              <a16:creationId xmlns:a16="http://schemas.microsoft.com/office/drawing/2014/main" id="{4B33D8DF-BC8F-4D69-9FDD-8BF4E84A46E2}"/>
            </a:ext>
          </a:extLst>
        </xdr:cNvPr>
        <xdr:cNvCxnSpPr/>
      </xdr:nvCxnSpPr>
      <xdr:spPr>
        <a:xfrm flipV="1">
          <a:off x="9639300" y="1097933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136978</xdr:rowOff>
    </xdr:from>
    <xdr:to>
      <xdr:col>46</xdr:col>
      <xdr:colOff>38100</xdr:colOff>
      <xdr:row>64</xdr:row>
      <xdr:rowOff>67128</xdr:rowOff>
    </xdr:to>
    <xdr:sp macro="" textlink="">
      <xdr:nvSpPr>
        <xdr:cNvPr id="250" name="楕円 249">
          <a:extLst>
            <a:ext uri="{FF2B5EF4-FFF2-40B4-BE49-F238E27FC236}">
              <a16:creationId xmlns:a16="http://schemas.microsoft.com/office/drawing/2014/main" id="{FE6143C2-E693-40A2-873C-8203051F7D37}"/>
            </a:ext>
          </a:extLst>
        </xdr:cNvPr>
        <xdr:cNvSpPr/>
      </xdr:nvSpPr>
      <xdr:spPr>
        <a:xfrm>
          <a:off x="8699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13063</xdr:rowOff>
    </xdr:from>
    <xdr:to>
      <xdr:col>50</xdr:col>
      <xdr:colOff>114300</xdr:colOff>
      <xdr:row>64</xdr:row>
      <xdr:rowOff>16328</xdr:rowOff>
    </xdr:to>
    <xdr:cxnSp macro="">
      <xdr:nvCxnSpPr>
        <xdr:cNvPr id="251" name="直線コネクタ 250">
          <a:extLst>
            <a:ext uri="{FF2B5EF4-FFF2-40B4-BE49-F238E27FC236}">
              <a16:creationId xmlns:a16="http://schemas.microsoft.com/office/drawing/2014/main" id="{A1A18978-C75A-4D53-BA0B-86C687A3409E}"/>
            </a:ext>
          </a:extLst>
        </xdr:cNvPr>
        <xdr:cNvCxnSpPr/>
      </xdr:nvCxnSpPr>
      <xdr:spPr>
        <a:xfrm flipV="1">
          <a:off x="8750300" y="1098586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140244</xdr:rowOff>
    </xdr:from>
    <xdr:to>
      <xdr:col>41</xdr:col>
      <xdr:colOff>101600</xdr:colOff>
      <xdr:row>64</xdr:row>
      <xdr:rowOff>70394</xdr:rowOff>
    </xdr:to>
    <xdr:sp macro="" textlink="">
      <xdr:nvSpPr>
        <xdr:cNvPr id="252" name="楕円 251">
          <a:extLst>
            <a:ext uri="{FF2B5EF4-FFF2-40B4-BE49-F238E27FC236}">
              <a16:creationId xmlns:a16="http://schemas.microsoft.com/office/drawing/2014/main" id="{AA02E0EF-F3AB-4DB9-AE46-D56A869B65E2}"/>
            </a:ext>
          </a:extLst>
        </xdr:cNvPr>
        <xdr:cNvSpPr/>
      </xdr:nvSpPr>
      <xdr:spPr>
        <a:xfrm>
          <a:off x="7810500" y="109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16328</xdr:rowOff>
    </xdr:from>
    <xdr:to>
      <xdr:col>45</xdr:col>
      <xdr:colOff>177800</xdr:colOff>
      <xdr:row>64</xdr:row>
      <xdr:rowOff>19594</xdr:rowOff>
    </xdr:to>
    <xdr:cxnSp macro="">
      <xdr:nvCxnSpPr>
        <xdr:cNvPr id="253" name="直線コネクタ 252">
          <a:extLst>
            <a:ext uri="{FF2B5EF4-FFF2-40B4-BE49-F238E27FC236}">
              <a16:creationId xmlns:a16="http://schemas.microsoft.com/office/drawing/2014/main" id="{EC53D76B-90DB-456E-BB14-CD88F5B86257}"/>
            </a:ext>
          </a:extLst>
        </xdr:cNvPr>
        <xdr:cNvCxnSpPr/>
      </xdr:nvCxnSpPr>
      <xdr:spPr>
        <a:xfrm flipV="1">
          <a:off x="7861300" y="1098912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143510</xdr:rowOff>
    </xdr:from>
    <xdr:to>
      <xdr:col>36</xdr:col>
      <xdr:colOff>165100</xdr:colOff>
      <xdr:row>64</xdr:row>
      <xdr:rowOff>73660</xdr:rowOff>
    </xdr:to>
    <xdr:sp macro="" textlink="">
      <xdr:nvSpPr>
        <xdr:cNvPr id="254" name="楕円 253">
          <a:extLst>
            <a:ext uri="{FF2B5EF4-FFF2-40B4-BE49-F238E27FC236}">
              <a16:creationId xmlns:a16="http://schemas.microsoft.com/office/drawing/2014/main" id="{4FBABDF5-E39E-4778-97A3-5598F512ABAD}"/>
            </a:ext>
          </a:extLst>
        </xdr:cNvPr>
        <xdr:cNvSpPr/>
      </xdr:nvSpPr>
      <xdr:spPr>
        <a:xfrm>
          <a:off x="6921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19594</xdr:rowOff>
    </xdr:from>
    <xdr:to>
      <xdr:col>41</xdr:col>
      <xdr:colOff>50800</xdr:colOff>
      <xdr:row>64</xdr:row>
      <xdr:rowOff>22860</xdr:rowOff>
    </xdr:to>
    <xdr:cxnSp macro="">
      <xdr:nvCxnSpPr>
        <xdr:cNvPr id="255" name="直線コネクタ 254">
          <a:extLst>
            <a:ext uri="{FF2B5EF4-FFF2-40B4-BE49-F238E27FC236}">
              <a16:creationId xmlns:a16="http://schemas.microsoft.com/office/drawing/2014/main" id="{BCA03A62-44D2-414A-BB03-A2CC4A4CBBA8}"/>
            </a:ext>
          </a:extLst>
        </xdr:cNvPr>
        <xdr:cNvCxnSpPr/>
      </xdr:nvCxnSpPr>
      <xdr:spPr>
        <a:xfrm flipV="1">
          <a:off x="6972300" y="1099239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153868</xdr:rowOff>
    </xdr:from>
    <xdr:ext cx="469744" cy="259045"/>
    <xdr:sp macro="" textlink="">
      <xdr:nvSpPr>
        <xdr:cNvPr id="256" name="n_1aveValue【体育館・プール】&#10;一人当たり面積">
          <a:extLst>
            <a:ext uri="{FF2B5EF4-FFF2-40B4-BE49-F238E27FC236}">
              <a16:creationId xmlns:a16="http://schemas.microsoft.com/office/drawing/2014/main" id="{6DC0678A-4D37-4FF0-B266-BF5011D82ABE}"/>
            </a:ext>
          </a:extLst>
        </xdr:cNvPr>
        <xdr:cNvSpPr txBox="1"/>
      </xdr:nvSpPr>
      <xdr:spPr>
        <a:xfrm>
          <a:off x="9391727" y="1026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5278</xdr:rowOff>
    </xdr:from>
    <xdr:ext cx="469744" cy="259045"/>
    <xdr:sp macro="" textlink="">
      <xdr:nvSpPr>
        <xdr:cNvPr id="257" name="n_2aveValue【体育館・プール】&#10;一人当たり面積">
          <a:extLst>
            <a:ext uri="{FF2B5EF4-FFF2-40B4-BE49-F238E27FC236}">
              <a16:creationId xmlns:a16="http://schemas.microsoft.com/office/drawing/2014/main" id="{A1BB9149-CBAD-4F8C-ACB0-DBD08B55464D}"/>
            </a:ext>
          </a:extLst>
        </xdr:cNvPr>
        <xdr:cNvSpPr txBox="1"/>
      </xdr:nvSpPr>
      <xdr:spPr>
        <a:xfrm>
          <a:off x="8515427" y="1029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15076</xdr:rowOff>
    </xdr:from>
    <xdr:ext cx="469744" cy="259045"/>
    <xdr:sp macro="" textlink="">
      <xdr:nvSpPr>
        <xdr:cNvPr id="258" name="n_3aveValue【体育館・プール】&#10;一人当たり面積">
          <a:extLst>
            <a:ext uri="{FF2B5EF4-FFF2-40B4-BE49-F238E27FC236}">
              <a16:creationId xmlns:a16="http://schemas.microsoft.com/office/drawing/2014/main" id="{AF1D4D67-BB16-4FB8-B941-35F4BB471B3B}"/>
            </a:ext>
          </a:extLst>
        </xdr:cNvPr>
        <xdr:cNvSpPr txBox="1"/>
      </xdr:nvSpPr>
      <xdr:spPr>
        <a:xfrm>
          <a:off x="76264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72226</xdr:rowOff>
    </xdr:from>
    <xdr:ext cx="469744" cy="259045"/>
    <xdr:sp macro="" textlink="">
      <xdr:nvSpPr>
        <xdr:cNvPr id="259" name="n_4aveValue【体育館・プール】&#10;一人当たり面積">
          <a:extLst>
            <a:ext uri="{FF2B5EF4-FFF2-40B4-BE49-F238E27FC236}">
              <a16:creationId xmlns:a16="http://schemas.microsoft.com/office/drawing/2014/main" id="{19CB9626-CC3C-4E85-A0DA-0127947A99A3}"/>
            </a:ext>
          </a:extLst>
        </xdr:cNvPr>
        <xdr:cNvSpPr txBox="1"/>
      </xdr:nvSpPr>
      <xdr:spPr>
        <a:xfrm>
          <a:off x="67374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54990</xdr:rowOff>
    </xdr:from>
    <xdr:ext cx="469744" cy="259045"/>
    <xdr:sp macro="" textlink="">
      <xdr:nvSpPr>
        <xdr:cNvPr id="260" name="n_1mainValue【体育館・プール】&#10;一人当たり面積">
          <a:extLst>
            <a:ext uri="{FF2B5EF4-FFF2-40B4-BE49-F238E27FC236}">
              <a16:creationId xmlns:a16="http://schemas.microsoft.com/office/drawing/2014/main" id="{F2C5D959-B08D-4738-BCB3-874A0B69D433}"/>
            </a:ext>
          </a:extLst>
        </xdr:cNvPr>
        <xdr:cNvSpPr txBox="1"/>
      </xdr:nvSpPr>
      <xdr:spPr>
        <a:xfrm>
          <a:off x="9391727" y="1102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58255</xdr:rowOff>
    </xdr:from>
    <xdr:ext cx="469744" cy="259045"/>
    <xdr:sp macro="" textlink="">
      <xdr:nvSpPr>
        <xdr:cNvPr id="261" name="n_2mainValue【体育館・プール】&#10;一人当たり面積">
          <a:extLst>
            <a:ext uri="{FF2B5EF4-FFF2-40B4-BE49-F238E27FC236}">
              <a16:creationId xmlns:a16="http://schemas.microsoft.com/office/drawing/2014/main" id="{FC8E84F1-C7CD-4521-9D97-6D2CD8E54FA9}"/>
            </a:ext>
          </a:extLst>
        </xdr:cNvPr>
        <xdr:cNvSpPr txBox="1"/>
      </xdr:nvSpPr>
      <xdr:spPr>
        <a:xfrm>
          <a:off x="85154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61521</xdr:rowOff>
    </xdr:from>
    <xdr:ext cx="469744" cy="259045"/>
    <xdr:sp macro="" textlink="">
      <xdr:nvSpPr>
        <xdr:cNvPr id="262" name="n_3mainValue【体育館・プール】&#10;一人当たり面積">
          <a:extLst>
            <a:ext uri="{FF2B5EF4-FFF2-40B4-BE49-F238E27FC236}">
              <a16:creationId xmlns:a16="http://schemas.microsoft.com/office/drawing/2014/main" id="{1B1F4A8A-521A-489A-BA8C-E1A9D75EFA45}"/>
            </a:ext>
          </a:extLst>
        </xdr:cNvPr>
        <xdr:cNvSpPr txBox="1"/>
      </xdr:nvSpPr>
      <xdr:spPr>
        <a:xfrm>
          <a:off x="7626427" y="1103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64787</xdr:rowOff>
    </xdr:from>
    <xdr:ext cx="469744" cy="259045"/>
    <xdr:sp macro="" textlink="">
      <xdr:nvSpPr>
        <xdr:cNvPr id="263" name="n_4mainValue【体育館・プール】&#10;一人当たり面積">
          <a:extLst>
            <a:ext uri="{FF2B5EF4-FFF2-40B4-BE49-F238E27FC236}">
              <a16:creationId xmlns:a16="http://schemas.microsoft.com/office/drawing/2014/main" id="{CEF25C2A-674A-460C-A6A4-815230B27100}"/>
            </a:ext>
          </a:extLst>
        </xdr:cNvPr>
        <xdr:cNvSpPr txBox="1"/>
      </xdr:nvSpPr>
      <xdr:spPr>
        <a:xfrm>
          <a:off x="6737427"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44599A3-F564-43E6-B08C-00C09ED0AD0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01F556C-72C7-4006-9C4A-705149E8F49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ADC26C8-5714-4A40-8260-471111279D3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1C33E02-2C65-401F-8F26-4C94301CB32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1799355-931D-48E3-91C4-8F160EE63E7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DB593DD-72B3-47A6-976D-909F853A7FD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49815DA-67FD-4B2C-B1D5-382BF419DCC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6E301EC-DE9C-4472-A32A-4769FB160D7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44687953-5DE8-4109-9E9D-F17D9B710ED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46E2F28D-FAA4-4C31-B4C1-DBCAF2F11B3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F453C1AE-B59A-43D7-AF30-979F3EE5A63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61233A70-B7CA-4F41-A870-F6320331564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723A3C4A-A02D-4B00-A3CB-AC294AC54F8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DF5D51CA-30E2-4C20-A5D3-C11FBCCA3E3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DC421A8D-5C0D-4656-868E-EEF115CA00C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3F5B5685-A190-43E0-8DB6-2882DFB3F3C3}"/>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E0C6EA7A-AA12-4283-A60B-8720FD5372B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AB906F5E-7D54-45C0-B580-8AA5D661A50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53F49C79-043F-454A-B702-E4C55E7D8BE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60610DEF-475B-40C1-A370-8034412C0F6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A159F2D-71A2-43CF-B0AA-835ABF7193F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7A07537B-DE9E-4F74-A885-B32E083B493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A210011B-DC00-4C70-9F82-E1F68740AD1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5DF105EC-42FE-475F-B3E7-0C5D2915062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5B809522-5B51-4255-917E-D1D5E0D52D7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F3E4172C-9E71-4CD3-AE36-5199EF8C839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879E0D35-3627-422C-8B54-314020A335A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91" name="直線コネクタ 290">
          <a:extLst>
            <a:ext uri="{FF2B5EF4-FFF2-40B4-BE49-F238E27FC236}">
              <a16:creationId xmlns:a16="http://schemas.microsoft.com/office/drawing/2014/main" id="{9A2B7F46-6DC7-4DBB-B4A7-19351C2A1F1F}"/>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292" name="テキスト ボックス 291">
          <a:extLst>
            <a:ext uri="{FF2B5EF4-FFF2-40B4-BE49-F238E27FC236}">
              <a16:creationId xmlns:a16="http://schemas.microsoft.com/office/drawing/2014/main" id="{7B9DC4E8-7CDA-47AA-9A29-8B6F51A44551}"/>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3" name="直線コネクタ 292">
          <a:extLst>
            <a:ext uri="{FF2B5EF4-FFF2-40B4-BE49-F238E27FC236}">
              <a16:creationId xmlns:a16="http://schemas.microsoft.com/office/drawing/2014/main" id="{78910234-D245-4324-9A24-43E3552FE91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94" name="テキスト ボックス 293">
          <a:extLst>
            <a:ext uri="{FF2B5EF4-FFF2-40B4-BE49-F238E27FC236}">
              <a16:creationId xmlns:a16="http://schemas.microsoft.com/office/drawing/2014/main" id="{FDF7042B-CDB1-43CF-8ADB-1AE2C85D107A}"/>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95" name="直線コネクタ 294">
          <a:extLst>
            <a:ext uri="{FF2B5EF4-FFF2-40B4-BE49-F238E27FC236}">
              <a16:creationId xmlns:a16="http://schemas.microsoft.com/office/drawing/2014/main" id="{8DADB6E2-801F-47D5-84E0-C1D0A4D0D22F}"/>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6" name="テキスト ボックス 295">
          <a:extLst>
            <a:ext uri="{FF2B5EF4-FFF2-40B4-BE49-F238E27FC236}">
              <a16:creationId xmlns:a16="http://schemas.microsoft.com/office/drawing/2014/main" id="{8F02D58F-7DBF-49B7-9CED-26D5DC5D45D6}"/>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97" name="直線コネクタ 296">
          <a:extLst>
            <a:ext uri="{FF2B5EF4-FFF2-40B4-BE49-F238E27FC236}">
              <a16:creationId xmlns:a16="http://schemas.microsoft.com/office/drawing/2014/main" id="{EDC78FBF-5B31-426C-9A50-46EE8D3A389A}"/>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98" name="テキスト ボックス 297">
          <a:extLst>
            <a:ext uri="{FF2B5EF4-FFF2-40B4-BE49-F238E27FC236}">
              <a16:creationId xmlns:a16="http://schemas.microsoft.com/office/drawing/2014/main" id="{AEAA9B68-8DBB-4485-9283-8C2D37E11491}"/>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5CA8545F-610F-45FA-9F57-A794F1EAA84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0" name="テキスト ボックス 299">
          <a:extLst>
            <a:ext uri="{FF2B5EF4-FFF2-40B4-BE49-F238E27FC236}">
              <a16:creationId xmlns:a16="http://schemas.microsoft.com/office/drawing/2014/main" id="{D6A6490A-50F3-48EF-B760-EB2C0FE4CA6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a:extLst>
            <a:ext uri="{FF2B5EF4-FFF2-40B4-BE49-F238E27FC236}">
              <a16:creationId xmlns:a16="http://schemas.microsoft.com/office/drawing/2014/main" id="{F6762C78-2CBA-4ECB-A6B8-D98826FC36A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124206</xdr:rowOff>
    </xdr:from>
    <xdr:to>
      <xdr:col>24</xdr:col>
      <xdr:colOff>62865</xdr:colOff>
      <xdr:row>108</xdr:row>
      <xdr:rowOff>80772</xdr:rowOff>
    </xdr:to>
    <xdr:cxnSp macro="">
      <xdr:nvCxnSpPr>
        <xdr:cNvPr id="302" name="直線コネクタ 301">
          <a:extLst>
            <a:ext uri="{FF2B5EF4-FFF2-40B4-BE49-F238E27FC236}">
              <a16:creationId xmlns:a16="http://schemas.microsoft.com/office/drawing/2014/main" id="{17EB64D4-B81A-44C4-95B7-C09B482755E6}"/>
            </a:ext>
          </a:extLst>
        </xdr:cNvPr>
        <xdr:cNvCxnSpPr/>
      </xdr:nvCxnSpPr>
      <xdr:spPr>
        <a:xfrm flipV="1">
          <a:off x="4634865" y="17269206"/>
          <a:ext cx="0" cy="1328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84599</xdr:rowOff>
    </xdr:from>
    <xdr:ext cx="405111" cy="259045"/>
    <xdr:sp macro="" textlink="">
      <xdr:nvSpPr>
        <xdr:cNvPr id="303" name="【市民会館】&#10;有形固定資産減価償却率最小値テキスト">
          <a:extLst>
            <a:ext uri="{FF2B5EF4-FFF2-40B4-BE49-F238E27FC236}">
              <a16:creationId xmlns:a16="http://schemas.microsoft.com/office/drawing/2014/main" id="{C2AC81D0-6A2D-4C76-B708-8324A5C33B0B}"/>
            </a:ext>
          </a:extLst>
        </xdr:cNvPr>
        <xdr:cNvSpPr txBox="1"/>
      </xdr:nvSpPr>
      <xdr:spPr>
        <a:xfrm>
          <a:off x="4673600" y="1860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80772</xdr:rowOff>
    </xdr:from>
    <xdr:to>
      <xdr:col>24</xdr:col>
      <xdr:colOff>152400</xdr:colOff>
      <xdr:row>108</xdr:row>
      <xdr:rowOff>80772</xdr:rowOff>
    </xdr:to>
    <xdr:cxnSp macro="">
      <xdr:nvCxnSpPr>
        <xdr:cNvPr id="304" name="直線コネクタ 303">
          <a:extLst>
            <a:ext uri="{FF2B5EF4-FFF2-40B4-BE49-F238E27FC236}">
              <a16:creationId xmlns:a16="http://schemas.microsoft.com/office/drawing/2014/main" id="{1BC97379-0378-4CA7-B379-A58A5E9AC72E}"/>
            </a:ext>
          </a:extLst>
        </xdr:cNvPr>
        <xdr:cNvCxnSpPr/>
      </xdr:nvCxnSpPr>
      <xdr:spPr>
        <a:xfrm>
          <a:off x="4546600" y="1859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70883</xdr:rowOff>
    </xdr:from>
    <xdr:ext cx="405111" cy="259045"/>
    <xdr:sp macro="" textlink="">
      <xdr:nvSpPr>
        <xdr:cNvPr id="305" name="【市民会館】&#10;有形固定資産減価償却率最大値テキスト">
          <a:extLst>
            <a:ext uri="{FF2B5EF4-FFF2-40B4-BE49-F238E27FC236}">
              <a16:creationId xmlns:a16="http://schemas.microsoft.com/office/drawing/2014/main" id="{0AA967CB-32A5-486D-987B-F8D38A7CEB0A}"/>
            </a:ext>
          </a:extLst>
        </xdr:cNvPr>
        <xdr:cNvSpPr txBox="1"/>
      </xdr:nvSpPr>
      <xdr:spPr>
        <a:xfrm>
          <a:off x="4673600" y="1704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124206</xdr:rowOff>
    </xdr:from>
    <xdr:to>
      <xdr:col>24</xdr:col>
      <xdr:colOff>152400</xdr:colOff>
      <xdr:row>100</xdr:row>
      <xdr:rowOff>124206</xdr:rowOff>
    </xdr:to>
    <xdr:cxnSp macro="">
      <xdr:nvCxnSpPr>
        <xdr:cNvPr id="306" name="直線コネクタ 305">
          <a:extLst>
            <a:ext uri="{FF2B5EF4-FFF2-40B4-BE49-F238E27FC236}">
              <a16:creationId xmlns:a16="http://schemas.microsoft.com/office/drawing/2014/main" id="{0DD6C029-1B25-4E22-BEE9-6DDE2758D212}"/>
            </a:ext>
          </a:extLst>
        </xdr:cNvPr>
        <xdr:cNvCxnSpPr/>
      </xdr:nvCxnSpPr>
      <xdr:spPr>
        <a:xfrm>
          <a:off x="4546600" y="1726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128288</xdr:rowOff>
    </xdr:from>
    <xdr:ext cx="405111" cy="259045"/>
    <xdr:sp macro="" textlink="">
      <xdr:nvSpPr>
        <xdr:cNvPr id="307" name="【市民会館】&#10;有形固定資産減価償却率平均値テキスト">
          <a:extLst>
            <a:ext uri="{FF2B5EF4-FFF2-40B4-BE49-F238E27FC236}">
              <a16:creationId xmlns:a16="http://schemas.microsoft.com/office/drawing/2014/main" id="{0F477208-CDD3-4C0E-8C28-D59144272B4A}"/>
            </a:ext>
          </a:extLst>
        </xdr:cNvPr>
        <xdr:cNvSpPr txBox="1"/>
      </xdr:nvSpPr>
      <xdr:spPr>
        <a:xfrm>
          <a:off x="4673600" y="17959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105411</xdr:rowOff>
    </xdr:from>
    <xdr:to>
      <xdr:col>24</xdr:col>
      <xdr:colOff>114300</xdr:colOff>
      <xdr:row>106</xdr:row>
      <xdr:rowOff>35561</xdr:rowOff>
    </xdr:to>
    <xdr:sp macro="" textlink="">
      <xdr:nvSpPr>
        <xdr:cNvPr id="308" name="フローチャート: 判断 307">
          <a:extLst>
            <a:ext uri="{FF2B5EF4-FFF2-40B4-BE49-F238E27FC236}">
              <a16:creationId xmlns:a16="http://schemas.microsoft.com/office/drawing/2014/main" id="{C4CE2B84-8B67-4C92-B5F9-F45517350456}"/>
            </a:ext>
          </a:extLst>
        </xdr:cNvPr>
        <xdr:cNvSpPr/>
      </xdr:nvSpPr>
      <xdr:spPr>
        <a:xfrm>
          <a:off x="45847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309" name="フローチャート: 判断 308">
          <a:extLst>
            <a:ext uri="{FF2B5EF4-FFF2-40B4-BE49-F238E27FC236}">
              <a16:creationId xmlns:a16="http://schemas.microsoft.com/office/drawing/2014/main" id="{033FB563-0AA3-4B7D-8727-A4F2CE00C160}"/>
            </a:ext>
          </a:extLst>
        </xdr:cNvPr>
        <xdr:cNvSpPr/>
      </xdr:nvSpPr>
      <xdr:spPr>
        <a:xfrm>
          <a:off x="3746500" y="1802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153415</xdr:rowOff>
    </xdr:from>
    <xdr:to>
      <xdr:col>15</xdr:col>
      <xdr:colOff>101600</xdr:colOff>
      <xdr:row>105</xdr:row>
      <xdr:rowOff>83565</xdr:rowOff>
    </xdr:to>
    <xdr:sp macro="" textlink="">
      <xdr:nvSpPr>
        <xdr:cNvPr id="310" name="フローチャート: 判断 309">
          <a:extLst>
            <a:ext uri="{FF2B5EF4-FFF2-40B4-BE49-F238E27FC236}">
              <a16:creationId xmlns:a16="http://schemas.microsoft.com/office/drawing/2014/main" id="{660E67C3-8D7E-4F28-9972-580E0C489830}"/>
            </a:ext>
          </a:extLst>
        </xdr:cNvPr>
        <xdr:cNvSpPr/>
      </xdr:nvSpPr>
      <xdr:spPr>
        <a:xfrm>
          <a:off x="2857500" y="1798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103124</xdr:rowOff>
    </xdr:from>
    <xdr:to>
      <xdr:col>10</xdr:col>
      <xdr:colOff>165100</xdr:colOff>
      <xdr:row>105</xdr:row>
      <xdr:rowOff>33274</xdr:rowOff>
    </xdr:to>
    <xdr:sp macro="" textlink="">
      <xdr:nvSpPr>
        <xdr:cNvPr id="311" name="フローチャート: 判断 310">
          <a:extLst>
            <a:ext uri="{FF2B5EF4-FFF2-40B4-BE49-F238E27FC236}">
              <a16:creationId xmlns:a16="http://schemas.microsoft.com/office/drawing/2014/main" id="{6D01ACDF-6913-42A3-B6D1-9A667F4BC90F}"/>
            </a:ext>
          </a:extLst>
        </xdr:cNvPr>
        <xdr:cNvSpPr/>
      </xdr:nvSpPr>
      <xdr:spPr>
        <a:xfrm>
          <a:off x="1968500" y="179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71120</xdr:rowOff>
    </xdr:from>
    <xdr:to>
      <xdr:col>6</xdr:col>
      <xdr:colOff>38100</xdr:colOff>
      <xdr:row>105</xdr:row>
      <xdr:rowOff>1270</xdr:rowOff>
    </xdr:to>
    <xdr:sp macro="" textlink="">
      <xdr:nvSpPr>
        <xdr:cNvPr id="312" name="フローチャート: 判断 311">
          <a:extLst>
            <a:ext uri="{FF2B5EF4-FFF2-40B4-BE49-F238E27FC236}">
              <a16:creationId xmlns:a16="http://schemas.microsoft.com/office/drawing/2014/main" id="{C33F0F43-70DA-4B3A-860E-A2829F6CC11C}"/>
            </a:ext>
          </a:extLst>
        </xdr:cNvPr>
        <xdr:cNvSpPr/>
      </xdr:nvSpPr>
      <xdr:spPr>
        <a:xfrm>
          <a:off x="1079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ED006FA5-A8DD-4A2D-801F-2494F75B7CD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CD2423B3-EB00-4F71-ABD2-E51190F3BC7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2AE06337-0D80-47D9-83A6-F27C08CDE69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2FA8451B-14A6-4CCE-A02C-5D6E3F39085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B6588C82-853E-427C-845D-4BD6AEAF032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164846</xdr:rowOff>
    </xdr:from>
    <xdr:to>
      <xdr:col>24</xdr:col>
      <xdr:colOff>114300</xdr:colOff>
      <xdr:row>106</xdr:row>
      <xdr:rowOff>94996</xdr:rowOff>
    </xdr:to>
    <xdr:sp macro="" textlink="">
      <xdr:nvSpPr>
        <xdr:cNvPr id="318" name="楕円 317">
          <a:extLst>
            <a:ext uri="{FF2B5EF4-FFF2-40B4-BE49-F238E27FC236}">
              <a16:creationId xmlns:a16="http://schemas.microsoft.com/office/drawing/2014/main" id="{8F7F50A7-CFB8-4725-B55F-EB61C3DA9C22}"/>
            </a:ext>
          </a:extLst>
        </xdr:cNvPr>
        <xdr:cNvSpPr/>
      </xdr:nvSpPr>
      <xdr:spPr>
        <a:xfrm>
          <a:off x="45847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143273</xdr:rowOff>
    </xdr:from>
    <xdr:ext cx="405111" cy="259045"/>
    <xdr:sp macro="" textlink="">
      <xdr:nvSpPr>
        <xdr:cNvPr id="319" name="【市民会館】&#10;有形固定資産減価償却率該当値テキスト">
          <a:extLst>
            <a:ext uri="{FF2B5EF4-FFF2-40B4-BE49-F238E27FC236}">
              <a16:creationId xmlns:a16="http://schemas.microsoft.com/office/drawing/2014/main" id="{279E9334-0D22-4ABC-90FD-ED9145A27A84}"/>
            </a:ext>
          </a:extLst>
        </xdr:cNvPr>
        <xdr:cNvSpPr txBox="1"/>
      </xdr:nvSpPr>
      <xdr:spPr>
        <a:xfrm>
          <a:off x="4673600" y="1814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116839</xdr:rowOff>
    </xdr:from>
    <xdr:to>
      <xdr:col>20</xdr:col>
      <xdr:colOff>38100</xdr:colOff>
      <xdr:row>106</xdr:row>
      <xdr:rowOff>46989</xdr:rowOff>
    </xdr:to>
    <xdr:sp macro="" textlink="">
      <xdr:nvSpPr>
        <xdr:cNvPr id="320" name="楕円 319">
          <a:extLst>
            <a:ext uri="{FF2B5EF4-FFF2-40B4-BE49-F238E27FC236}">
              <a16:creationId xmlns:a16="http://schemas.microsoft.com/office/drawing/2014/main" id="{94EFDB15-0EF2-4C6C-9582-A0F603772A96}"/>
            </a:ext>
          </a:extLst>
        </xdr:cNvPr>
        <xdr:cNvSpPr/>
      </xdr:nvSpPr>
      <xdr:spPr>
        <a:xfrm>
          <a:off x="3746500" y="181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167639</xdr:rowOff>
    </xdr:from>
    <xdr:to>
      <xdr:col>24</xdr:col>
      <xdr:colOff>63500</xdr:colOff>
      <xdr:row>106</xdr:row>
      <xdr:rowOff>44196</xdr:rowOff>
    </xdr:to>
    <xdr:cxnSp macro="">
      <xdr:nvCxnSpPr>
        <xdr:cNvPr id="321" name="直線コネクタ 320">
          <a:extLst>
            <a:ext uri="{FF2B5EF4-FFF2-40B4-BE49-F238E27FC236}">
              <a16:creationId xmlns:a16="http://schemas.microsoft.com/office/drawing/2014/main" id="{A3A98FC6-E1C0-4DC6-A389-AE528C19FDDC}"/>
            </a:ext>
          </a:extLst>
        </xdr:cNvPr>
        <xdr:cNvCxnSpPr/>
      </xdr:nvCxnSpPr>
      <xdr:spPr>
        <a:xfrm>
          <a:off x="3797300" y="18169889"/>
          <a:ext cx="8382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71120</xdr:rowOff>
    </xdr:from>
    <xdr:to>
      <xdr:col>15</xdr:col>
      <xdr:colOff>101600</xdr:colOff>
      <xdr:row>106</xdr:row>
      <xdr:rowOff>1270</xdr:rowOff>
    </xdr:to>
    <xdr:sp macro="" textlink="">
      <xdr:nvSpPr>
        <xdr:cNvPr id="322" name="楕円 321">
          <a:extLst>
            <a:ext uri="{FF2B5EF4-FFF2-40B4-BE49-F238E27FC236}">
              <a16:creationId xmlns:a16="http://schemas.microsoft.com/office/drawing/2014/main" id="{92476B13-5BA8-410C-AB19-9D1DC906A032}"/>
            </a:ext>
          </a:extLst>
        </xdr:cNvPr>
        <xdr:cNvSpPr/>
      </xdr:nvSpPr>
      <xdr:spPr>
        <a:xfrm>
          <a:off x="2857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121920</xdr:rowOff>
    </xdr:from>
    <xdr:to>
      <xdr:col>19</xdr:col>
      <xdr:colOff>177800</xdr:colOff>
      <xdr:row>105</xdr:row>
      <xdr:rowOff>167639</xdr:rowOff>
    </xdr:to>
    <xdr:cxnSp macro="">
      <xdr:nvCxnSpPr>
        <xdr:cNvPr id="323" name="直線コネクタ 322">
          <a:extLst>
            <a:ext uri="{FF2B5EF4-FFF2-40B4-BE49-F238E27FC236}">
              <a16:creationId xmlns:a16="http://schemas.microsoft.com/office/drawing/2014/main" id="{9F6957F6-3824-4641-BA82-E4B4985EC366}"/>
            </a:ext>
          </a:extLst>
        </xdr:cNvPr>
        <xdr:cNvCxnSpPr/>
      </xdr:nvCxnSpPr>
      <xdr:spPr>
        <a:xfrm>
          <a:off x="2908300" y="181241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23113</xdr:rowOff>
    </xdr:from>
    <xdr:to>
      <xdr:col>10</xdr:col>
      <xdr:colOff>165100</xdr:colOff>
      <xdr:row>105</xdr:row>
      <xdr:rowOff>124713</xdr:rowOff>
    </xdr:to>
    <xdr:sp macro="" textlink="">
      <xdr:nvSpPr>
        <xdr:cNvPr id="324" name="楕円 323">
          <a:extLst>
            <a:ext uri="{FF2B5EF4-FFF2-40B4-BE49-F238E27FC236}">
              <a16:creationId xmlns:a16="http://schemas.microsoft.com/office/drawing/2014/main" id="{8ED02F8F-8C62-45D3-929A-CADB5AAAFE64}"/>
            </a:ext>
          </a:extLst>
        </xdr:cNvPr>
        <xdr:cNvSpPr/>
      </xdr:nvSpPr>
      <xdr:spPr>
        <a:xfrm>
          <a:off x="1968500" y="1802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73913</xdr:rowOff>
    </xdr:from>
    <xdr:to>
      <xdr:col>15</xdr:col>
      <xdr:colOff>50800</xdr:colOff>
      <xdr:row>105</xdr:row>
      <xdr:rowOff>121920</xdr:rowOff>
    </xdr:to>
    <xdr:cxnSp macro="">
      <xdr:nvCxnSpPr>
        <xdr:cNvPr id="325" name="直線コネクタ 324">
          <a:extLst>
            <a:ext uri="{FF2B5EF4-FFF2-40B4-BE49-F238E27FC236}">
              <a16:creationId xmlns:a16="http://schemas.microsoft.com/office/drawing/2014/main" id="{333DCA39-67E4-4616-B996-F98E7173A780}"/>
            </a:ext>
          </a:extLst>
        </xdr:cNvPr>
        <xdr:cNvCxnSpPr/>
      </xdr:nvCxnSpPr>
      <xdr:spPr>
        <a:xfrm>
          <a:off x="2019300" y="18076163"/>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148844</xdr:rowOff>
    </xdr:from>
    <xdr:to>
      <xdr:col>6</xdr:col>
      <xdr:colOff>38100</xdr:colOff>
      <xdr:row>105</xdr:row>
      <xdr:rowOff>78994</xdr:rowOff>
    </xdr:to>
    <xdr:sp macro="" textlink="">
      <xdr:nvSpPr>
        <xdr:cNvPr id="326" name="楕円 325">
          <a:extLst>
            <a:ext uri="{FF2B5EF4-FFF2-40B4-BE49-F238E27FC236}">
              <a16:creationId xmlns:a16="http://schemas.microsoft.com/office/drawing/2014/main" id="{B4FC3E6E-CAA5-4D8D-AC4B-6840948388B5}"/>
            </a:ext>
          </a:extLst>
        </xdr:cNvPr>
        <xdr:cNvSpPr/>
      </xdr:nvSpPr>
      <xdr:spPr>
        <a:xfrm>
          <a:off x="1079500" y="1797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28194</xdr:rowOff>
    </xdr:from>
    <xdr:to>
      <xdr:col>10</xdr:col>
      <xdr:colOff>114300</xdr:colOff>
      <xdr:row>105</xdr:row>
      <xdr:rowOff>73913</xdr:rowOff>
    </xdr:to>
    <xdr:cxnSp macro="">
      <xdr:nvCxnSpPr>
        <xdr:cNvPr id="327" name="直線コネクタ 326">
          <a:extLst>
            <a:ext uri="{FF2B5EF4-FFF2-40B4-BE49-F238E27FC236}">
              <a16:creationId xmlns:a16="http://schemas.microsoft.com/office/drawing/2014/main" id="{662F4187-F50E-4D96-8835-37A1C7CA320D}"/>
            </a:ext>
          </a:extLst>
        </xdr:cNvPr>
        <xdr:cNvCxnSpPr/>
      </xdr:nvCxnSpPr>
      <xdr:spPr>
        <a:xfrm>
          <a:off x="1130300" y="1803044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136669</xdr:rowOff>
    </xdr:from>
    <xdr:ext cx="405111" cy="259045"/>
    <xdr:sp macro="" textlink="">
      <xdr:nvSpPr>
        <xdr:cNvPr id="328" name="n_1aveValue【市民会館】&#10;有形固定資産減価償却率">
          <a:extLst>
            <a:ext uri="{FF2B5EF4-FFF2-40B4-BE49-F238E27FC236}">
              <a16:creationId xmlns:a16="http://schemas.microsoft.com/office/drawing/2014/main" id="{5EDD8C50-29FD-4CC3-B8B4-696D0F65E6CF}"/>
            </a:ext>
          </a:extLst>
        </xdr:cNvPr>
        <xdr:cNvSpPr txBox="1"/>
      </xdr:nvSpPr>
      <xdr:spPr>
        <a:xfrm>
          <a:off x="3582044" y="17796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100092</xdr:rowOff>
    </xdr:from>
    <xdr:ext cx="405111" cy="259045"/>
    <xdr:sp macro="" textlink="">
      <xdr:nvSpPr>
        <xdr:cNvPr id="329" name="n_2aveValue【市民会館】&#10;有形固定資産減価償却率">
          <a:extLst>
            <a:ext uri="{FF2B5EF4-FFF2-40B4-BE49-F238E27FC236}">
              <a16:creationId xmlns:a16="http://schemas.microsoft.com/office/drawing/2014/main" id="{E02D9C51-B113-4E20-A2D2-743B4110730C}"/>
            </a:ext>
          </a:extLst>
        </xdr:cNvPr>
        <xdr:cNvSpPr txBox="1"/>
      </xdr:nvSpPr>
      <xdr:spPr>
        <a:xfrm>
          <a:off x="2705744" y="1775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49801</xdr:rowOff>
    </xdr:from>
    <xdr:ext cx="405111" cy="259045"/>
    <xdr:sp macro="" textlink="">
      <xdr:nvSpPr>
        <xdr:cNvPr id="330" name="n_3aveValue【市民会館】&#10;有形固定資産減価償却率">
          <a:extLst>
            <a:ext uri="{FF2B5EF4-FFF2-40B4-BE49-F238E27FC236}">
              <a16:creationId xmlns:a16="http://schemas.microsoft.com/office/drawing/2014/main" id="{FB9E8FA0-0589-4EE6-B553-E7D476465237}"/>
            </a:ext>
          </a:extLst>
        </xdr:cNvPr>
        <xdr:cNvSpPr txBox="1"/>
      </xdr:nvSpPr>
      <xdr:spPr>
        <a:xfrm>
          <a:off x="1816744" y="17709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17797</xdr:rowOff>
    </xdr:from>
    <xdr:ext cx="405111" cy="259045"/>
    <xdr:sp macro="" textlink="">
      <xdr:nvSpPr>
        <xdr:cNvPr id="331" name="n_4aveValue【市民会館】&#10;有形固定資産減価償却率">
          <a:extLst>
            <a:ext uri="{FF2B5EF4-FFF2-40B4-BE49-F238E27FC236}">
              <a16:creationId xmlns:a16="http://schemas.microsoft.com/office/drawing/2014/main" id="{2DE345E6-CB2A-49EF-8B0A-4C90640431A0}"/>
            </a:ext>
          </a:extLst>
        </xdr:cNvPr>
        <xdr:cNvSpPr txBox="1"/>
      </xdr:nvSpPr>
      <xdr:spPr>
        <a:xfrm>
          <a:off x="927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38116</xdr:rowOff>
    </xdr:from>
    <xdr:ext cx="405111" cy="259045"/>
    <xdr:sp macro="" textlink="">
      <xdr:nvSpPr>
        <xdr:cNvPr id="332" name="n_1mainValue【市民会館】&#10;有形固定資産減価償却率">
          <a:extLst>
            <a:ext uri="{FF2B5EF4-FFF2-40B4-BE49-F238E27FC236}">
              <a16:creationId xmlns:a16="http://schemas.microsoft.com/office/drawing/2014/main" id="{C8FB1AD6-8323-48F5-A22C-99A582950DE5}"/>
            </a:ext>
          </a:extLst>
        </xdr:cNvPr>
        <xdr:cNvSpPr txBox="1"/>
      </xdr:nvSpPr>
      <xdr:spPr>
        <a:xfrm>
          <a:off x="3582044"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163847</xdr:rowOff>
    </xdr:from>
    <xdr:ext cx="405111" cy="259045"/>
    <xdr:sp macro="" textlink="">
      <xdr:nvSpPr>
        <xdr:cNvPr id="333" name="n_2mainValue【市民会館】&#10;有形固定資産減価償却率">
          <a:extLst>
            <a:ext uri="{FF2B5EF4-FFF2-40B4-BE49-F238E27FC236}">
              <a16:creationId xmlns:a16="http://schemas.microsoft.com/office/drawing/2014/main" id="{71E5F4D5-58C3-437C-84FC-D8394E2B434B}"/>
            </a:ext>
          </a:extLst>
        </xdr:cNvPr>
        <xdr:cNvSpPr txBox="1"/>
      </xdr:nvSpPr>
      <xdr:spPr>
        <a:xfrm>
          <a:off x="2705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115840</xdr:rowOff>
    </xdr:from>
    <xdr:ext cx="405111" cy="259045"/>
    <xdr:sp macro="" textlink="">
      <xdr:nvSpPr>
        <xdr:cNvPr id="334" name="n_3mainValue【市民会館】&#10;有形固定資産減価償却率">
          <a:extLst>
            <a:ext uri="{FF2B5EF4-FFF2-40B4-BE49-F238E27FC236}">
              <a16:creationId xmlns:a16="http://schemas.microsoft.com/office/drawing/2014/main" id="{6999539B-095C-4E6D-AD2D-F7F609C299A3}"/>
            </a:ext>
          </a:extLst>
        </xdr:cNvPr>
        <xdr:cNvSpPr txBox="1"/>
      </xdr:nvSpPr>
      <xdr:spPr>
        <a:xfrm>
          <a:off x="1816744" y="18118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70121</xdr:rowOff>
    </xdr:from>
    <xdr:ext cx="405111" cy="259045"/>
    <xdr:sp macro="" textlink="">
      <xdr:nvSpPr>
        <xdr:cNvPr id="335" name="n_4mainValue【市民会館】&#10;有形固定資産減価償却率">
          <a:extLst>
            <a:ext uri="{FF2B5EF4-FFF2-40B4-BE49-F238E27FC236}">
              <a16:creationId xmlns:a16="http://schemas.microsoft.com/office/drawing/2014/main" id="{D879DD27-BD9A-4CCF-B9F2-B44664C19EC9}"/>
            </a:ext>
          </a:extLst>
        </xdr:cNvPr>
        <xdr:cNvSpPr txBox="1"/>
      </xdr:nvSpPr>
      <xdr:spPr>
        <a:xfrm>
          <a:off x="927744" y="1807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a:extLst>
            <a:ext uri="{FF2B5EF4-FFF2-40B4-BE49-F238E27FC236}">
              <a16:creationId xmlns:a16="http://schemas.microsoft.com/office/drawing/2014/main" id="{01923C1D-92AA-4921-9C6B-136FE40647D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a:extLst>
            <a:ext uri="{FF2B5EF4-FFF2-40B4-BE49-F238E27FC236}">
              <a16:creationId xmlns:a16="http://schemas.microsoft.com/office/drawing/2014/main" id="{DDE81E45-65D3-47E7-8AEA-BBF9BB9F979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a:extLst>
            <a:ext uri="{FF2B5EF4-FFF2-40B4-BE49-F238E27FC236}">
              <a16:creationId xmlns:a16="http://schemas.microsoft.com/office/drawing/2014/main" id="{D96DE585-B2EB-4F41-BAD9-0415F9BB204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a:extLst>
            <a:ext uri="{FF2B5EF4-FFF2-40B4-BE49-F238E27FC236}">
              <a16:creationId xmlns:a16="http://schemas.microsoft.com/office/drawing/2014/main" id="{9C6672B4-57F8-4A1D-9703-80FA0C93030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a:extLst>
            <a:ext uri="{FF2B5EF4-FFF2-40B4-BE49-F238E27FC236}">
              <a16:creationId xmlns:a16="http://schemas.microsoft.com/office/drawing/2014/main" id="{AD2BB172-EB1E-4085-A44B-24FFD797D74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a:extLst>
            <a:ext uri="{FF2B5EF4-FFF2-40B4-BE49-F238E27FC236}">
              <a16:creationId xmlns:a16="http://schemas.microsoft.com/office/drawing/2014/main" id="{7154E279-FF25-4A3E-88F8-9D024DBD218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a:extLst>
            <a:ext uri="{FF2B5EF4-FFF2-40B4-BE49-F238E27FC236}">
              <a16:creationId xmlns:a16="http://schemas.microsoft.com/office/drawing/2014/main" id="{EFE238F1-F289-47F8-B441-42D63E1AB04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a:extLst>
            <a:ext uri="{FF2B5EF4-FFF2-40B4-BE49-F238E27FC236}">
              <a16:creationId xmlns:a16="http://schemas.microsoft.com/office/drawing/2014/main" id="{71490688-6054-408A-98B5-27AE1F6B5EB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a:extLst>
            <a:ext uri="{FF2B5EF4-FFF2-40B4-BE49-F238E27FC236}">
              <a16:creationId xmlns:a16="http://schemas.microsoft.com/office/drawing/2014/main" id="{18D9D88B-AA6D-4AB9-8174-A1E882C5F08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a:extLst>
            <a:ext uri="{FF2B5EF4-FFF2-40B4-BE49-F238E27FC236}">
              <a16:creationId xmlns:a16="http://schemas.microsoft.com/office/drawing/2014/main" id="{99AB4A1C-7343-464F-B223-2B9B82A7E93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a:extLst>
            <a:ext uri="{FF2B5EF4-FFF2-40B4-BE49-F238E27FC236}">
              <a16:creationId xmlns:a16="http://schemas.microsoft.com/office/drawing/2014/main" id="{43B41BE8-2165-4708-92DF-FDB2F2A437C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a:extLst>
            <a:ext uri="{FF2B5EF4-FFF2-40B4-BE49-F238E27FC236}">
              <a16:creationId xmlns:a16="http://schemas.microsoft.com/office/drawing/2014/main" id="{3E4DC62D-99DF-4054-9420-785526B5CEB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a:extLst>
            <a:ext uri="{FF2B5EF4-FFF2-40B4-BE49-F238E27FC236}">
              <a16:creationId xmlns:a16="http://schemas.microsoft.com/office/drawing/2014/main" id="{8B6BB986-9D97-4FFA-88FB-64849149704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9" name="テキスト ボックス 348">
          <a:extLst>
            <a:ext uri="{FF2B5EF4-FFF2-40B4-BE49-F238E27FC236}">
              <a16:creationId xmlns:a16="http://schemas.microsoft.com/office/drawing/2014/main" id="{4AD7BCDC-4310-40D9-B4FA-65843BB3967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a:extLst>
            <a:ext uri="{FF2B5EF4-FFF2-40B4-BE49-F238E27FC236}">
              <a16:creationId xmlns:a16="http://schemas.microsoft.com/office/drawing/2014/main" id="{86783B5D-9010-462C-9B7E-F998E99EC64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1" name="テキスト ボックス 350">
          <a:extLst>
            <a:ext uri="{FF2B5EF4-FFF2-40B4-BE49-F238E27FC236}">
              <a16:creationId xmlns:a16="http://schemas.microsoft.com/office/drawing/2014/main" id="{DB95952D-9C74-43C1-BA2D-7508EDA07CB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a:extLst>
            <a:ext uri="{FF2B5EF4-FFF2-40B4-BE49-F238E27FC236}">
              <a16:creationId xmlns:a16="http://schemas.microsoft.com/office/drawing/2014/main" id="{17DAC9B3-3B3A-4110-8FF6-D09E431630D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3" name="テキスト ボックス 352">
          <a:extLst>
            <a:ext uri="{FF2B5EF4-FFF2-40B4-BE49-F238E27FC236}">
              <a16:creationId xmlns:a16="http://schemas.microsoft.com/office/drawing/2014/main" id="{477E9700-8A3A-4CC8-958C-6CD14B9A8832}"/>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a:extLst>
            <a:ext uri="{FF2B5EF4-FFF2-40B4-BE49-F238E27FC236}">
              <a16:creationId xmlns:a16="http://schemas.microsoft.com/office/drawing/2014/main" id="{F9B1BBE6-324D-456A-8A1E-E3504B97B6D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5" name="テキスト ボックス 354">
          <a:extLst>
            <a:ext uri="{FF2B5EF4-FFF2-40B4-BE49-F238E27FC236}">
              <a16:creationId xmlns:a16="http://schemas.microsoft.com/office/drawing/2014/main" id="{243B919A-4961-4ACD-B70C-640E1884693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52435FD8-8539-48AE-804D-011D4A05DF6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7" name="テキスト ボックス 356">
          <a:extLst>
            <a:ext uri="{FF2B5EF4-FFF2-40B4-BE49-F238E27FC236}">
              <a16:creationId xmlns:a16="http://schemas.microsoft.com/office/drawing/2014/main" id="{E8564337-337C-4EEA-9DCE-58FCCD7E04C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D19D87DB-EAB3-4126-AE73-F032BEA4BFC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118111</xdr:rowOff>
    </xdr:from>
    <xdr:to>
      <xdr:col>54</xdr:col>
      <xdr:colOff>189865</xdr:colOff>
      <xdr:row>107</xdr:row>
      <xdr:rowOff>95250</xdr:rowOff>
    </xdr:to>
    <xdr:cxnSp macro="">
      <xdr:nvCxnSpPr>
        <xdr:cNvPr id="359" name="直線コネクタ 358">
          <a:extLst>
            <a:ext uri="{FF2B5EF4-FFF2-40B4-BE49-F238E27FC236}">
              <a16:creationId xmlns:a16="http://schemas.microsoft.com/office/drawing/2014/main" id="{FDA192A3-E5C2-4CDD-A04F-D498A3AF2F62}"/>
            </a:ext>
          </a:extLst>
        </xdr:cNvPr>
        <xdr:cNvCxnSpPr/>
      </xdr:nvCxnSpPr>
      <xdr:spPr>
        <a:xfrm flipV="1">
          <a:off x="10476865" y="17091661"/>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99077</xdr:rowOff>
    </xdr:from>
    <xdr:ext cx="469744" cy="259045"/>
    <xdr:sp macro="" textlink="">
      <xdr:nvSpPr>
        <xdr:cNvPr id="360" name="【市民会館】&#10;一人当たり面積最小値テキスト">
          <a:extLst>
            <a:ext uri="{FF2B5EF4-FFF2-40B4-BE49-F238E27FC236}">
              <a16:creationId xmlns:a16="http://schemas.microsoft.com/office/drawing/2014/main" id="{7B5FD548-8FF3-4913-ADF2-90C993ED8BC6}"/>
            </a:ext>
          </a:extLst>
        </xdr:cNvPr>
        <xdr:cNvSpPr txBox="1"/>
      </xdr:nvSpPr>
      <xdr:spPr>
        <a:xfrm>
          <a:off x="10515600"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361" name="直線コネクタ 360">
          <a:extLst>
            <a:ext uri="{FF2B5EF4-FFF2-40B4-BE49-F238E27FC236}">
              <a16:creationId xmlns:a16="http://schemas.microsoft.com/office/drawing/2014/main" id="{4B3CAE26-B7CB-4C57-803B-8CE0ADDA8DE1}"/>
            </a:ext>
          </a:extLst>
        </xdr:cNvPr>
        <xdr:cNvCxnSpPr/>
      </xdr:nvCxnSpPr>
      <xdr:spPr>
        <a:xfrm>
          <a:off x="10388600" y="1844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64788</xdr:rowOff>
    </xdr:from>
    <xdr:ext cx="469744" cy="259045"/>
    <xdr:sp macro="" textlink="">
      <xdr:nvSpPr>
        <xdr:cNvPr id="362" name="【市民会館】&#10;一人当たり面積最大値テキスト">
          <a:extLst>
            <a:ext uri="{FF2B5EF4-FFF2-40B4-BE49-F238E27FC236}">
              <a16:creationId xmlns:a16="http://schemas.microsoft.com/office/drawing/2014/main" id="{C46B3BBA-91B4-4838-8C80-F69143E82345}"/>
            </a:ext>
          </a:extLst>
        </xdr:cNvPr>
        <xdr:cNvSpPr txBox="1"/>
      </xdr:nvSpPr>
      <xdr:spPr>
        <a:xfrm>
          <a:off x="10515600" y="1686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118111</xdr:rowOff>
    </xdr:from>
    <xdr:to>
      <xdr:col>55</xdr:col>
      <xdr:colOff>88900</xdr:colOff>
      <xdr:row>99</xdr:row>
      <xdr:rowOff>118111</xdr:rowOff>
    </xdr:to>
    <xdr:cxnSp macro="">
      <xdr:nvCxnSpPr>
        <xdr:cNvPr id="363" name="直線コネクタ 362">
          <a:extLst>
            <a:ext uri="{FF2B5EF4-FFF2-40B4-BE49-F238E27FC236}">
              <a16:creationId xmlns:a16="http://schemas.microsoft.com/office/drawing/2014/main" id="{29169A01-31A6-46F3-9D5B-6ACEBA88CD2B}"/>
            </a:ext>
          </a:extLst>
        </xdr:cNvPr>
        <xdr:cNvCxnSpPr/>
      </xdr:nvCxnSpPr>
      <xdr:spPr>
        <a:xfrm>
          <a:off x="10388600" y="1709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106697</xdr:rowOff>
    </xdr:from>
    <xdr:ext cx="469744" cy="259045"/>
    <xdr:sp macro="" textlink="">
      <xdr:nvSpPr>
        <xdr:cNvPr id="364" name="【市民会館】&#10;一人当たり面積平均値テキスト">
          <a:extLst>
            <a:ext uri="{FF2B5EF4-FFF2-40B4-BE49-F238E27FC236}">
              <a16:creationId xmlns:a16="http://schemas.microsoft.com/office/drawing/2014/main" id="{A4481401-C04F-4FA8-A592-9B75731105B7}"/>
            </a:ext>
          </a:extLst>
        </xdr:cNvPr>
        <xdr:cNvSpPr txBox="1"/>
      </xdr:nvSpPr>
      <xdr:spPr>
        <a:xfrm>
          <a:off x="10515600" y="17766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128270</xdr:rowOff>
    </xdr:from>
    <xdr:to>
      <xdr:col>55</xdr:col>
      <xdr:colOff>50800</xdr:colOff>
      <xdr:row>104</xdr:row>
      <xdr:rowOff>58420</xdr:rowOff>
    </xdr:to>
    <xdr:sp macro="" textlink="">
      <xdr:nvSpPr>
        <xdr:cNvPr id="365" name="フローチャート: 判断 364">
          <a:extLst>
            <a:ext uri="{FF2B5EF4-FFF2-40B4-BE49-F238E27FC236}">
              <a16:creationId xmlns:a16="http://schemas.microsoft.com/office/drawing/2014/main" id="{405604C2-FE8C-405A-800A-936D622D8096}"/>
            </a:ext>
          </a:extLst>
        </xdr:cNvPr>
        <xdr:cNvSpPr/>
      </xdr:nvSpPr>
      <xdr:spPr>
        <a:xfrm>
          <a:off x="104267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120650</xdr:rowOff>
    </xdr:from>
    <xdr:to>
      <xdr:col>50</xdr:col>
      <xdr:colOff>165100</xdr:colOff>
      <xdr:row>104</xdr:row>
      <xdr:rowOff>50800</xdr:rowOff>
    </xdr:to>
    <xdr:sp macro="" textlink="">
      <xdr:nvSpPr>
        <xdr:cNvPr id="366" name="フローチャート: 判断 365">
          <a:extLst>
            <a:ext uri="{FF2B5EF4-FFF2-40B4-BE49-F238E27FC236}">
              <a16:creationId xmlns:a16="http://schemas.microsoft.com/office/drawing/2014/main" id="{D988A72C-E785-483A-BE0B-97D0FA7CD15A}"/>
            </a:ext>
          </a:extLst>
        </xdr:cNvPr>
        <xdr:cNvSpPr/>
      </xdr:nvSpPr>
      <xdr:spPr>
        <a:xfrm>
          <a:off x="9588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128270</xdr:rowOff>
    </xdr:from>
    <xdr:to>
      <xdr:col>46</xdr:col>
      <xdr:colOff>38100</xdr:colOff>
      <xdr:row>104</xdr:row>
      <xdr:rowOff>58420</xdr:rowOff>
    </xdr:to>
    <xdr:sp macro="" textlink="">
      <xdr:nvSpPr>
        <xdr:cNvPr id="367" name="フローチャート: 判断 366">
          <a:extLst>
            <a:ext uri="{FF2B5EF4-FFF2-40B4-BE49-F238E27FC236}">
              <a16:creationId xmlns:a16="http://schemas.microsoft.com/office/drawing/2014/main" id="{BFA7B564-6AE8-48CA-AD2D-6DFFEF576B4F}"/>
            </a:ext>
          </a:extLst>
        </xdr:cNvPr>
        <xdr:cNvSpPr/>
      </xdr:nvSpPr>
      <xdr:spPr>
        <a:xfrm>
          <a:off x="8699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103</xdr:row>
      <xdr:rowOff>82550</xdr:rowOff>
    </xdr:from>
    <xdr:to>
      <xdr:col>41</xdr:col>
      <xdr:colOff>101600</xdr:colOff>
      <xdr:row>104</xdr:row>
      <xdr:rowOff>12700</xdr:rowOff>
    </xdr:to>
    <xdr:sp macro="" textlink="">
      <xdr:nvSpPr>
        <xdr:cNvPr id="368" name="フローチャート: 判断 367">
          <a:extLst>
            <a:ext uri="{FF2B5EF4-FFF2-40B4-BE49-F238E27FC236}">
              <a16:creationId xmlns:a16="http://schemas.microsoft.com/office/drawing/2014/main" id="{A26C6411-D6FE-4A97-827E-9B403DED232C}"/>
            </a:ext>
          </a:extLst>
        </xdr:cNvPr>
        <xdr:cNvSpPr/>
      </xdr:nvSpPr>
      <xdr:spPr>
        <a:xfrm>
          <a:off x="7810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33020</xdr:rowOff>
    </xdr:from>
    <xdr:to>
      <xdr:col>36</xdr:col>
      <xdr:colOff>165100</xdr:colOff>
      <xdr:row>104</xdr:row>
      <xdr:rowOff>134620</xdr:rowOff>
    </xdr:to>
    <xdr:sp macro="" textlink="">
      <xdr:nvSpPr>
        <xdr:cNvPr id="369" name="フローチャート: 判断 368">
          <a:extLst>
            <a:ext uri="{FF2B5EF4-FFF2-40B4-BE49-F238E27FC236}">
              <a16:creationId xmlns:a16="http://schemas.microsoft.com/office/drawing/2014/main" id="{3A68E631-53CD-4D30-B0C0-13BC0BEE1370}"/>
            </a:ext>
          </a:extLst>
        </xdr:cNvPr>
        <xdr:cNvSpPr/>
      </xdr:nvSpPr>
      <xdr:spPr>
        <a:xfrm>
          <a:off x="69215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359DB4D0-5F0D-4A57-B7E5-2F93E420E91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55E97AC0-12CD-4797-8C2A-30E8E731D5F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3712434C-1A09-4B52-9317-B9915D80BDE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B035B75E-93A0-4346-B8EB-89022DFAD9E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D6F9F9A8-8CF1-47EE-83B4-85272B757DF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135889</xdr:rowOff>
    </xdr:from>
    <xdr:to>
      <xdr:col>55</xdr:col>
      <xdr:colOff>50800</xdr:colOff>
      <xdr:row>102</xdr:row>
      <xdr:rowOff>66039</xdr:rowOff>
    </xdr:to>
    <xdr:sp macro="" textlink="">
      <xdr:nvSpPr>
        <xdr:cNvPr id="375" name="楕円 374">
          <a:extLst>
            <a:ext uri="{FF2B5EF4-FFF2-40B4-BE49-F238E27FC236}">
              <a16:creationId xmlns:a16="http://schemas.microsoft.com/office/drawing/2014/main" id="{D48D5644-3CA8-46B4-8753-BC14AEBB3930}"/>
            </a:ext>
          </a:extLst>
        </xdr:cNvPr>
        <xdr:cNvSpPr/>
      </xdr:nvSpPr>
      <xdr:spPr>
        <a:xfrm>
          <a:off x="10426700" y="1745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158766</xdr:rowOff>
    </xdr:from>
    <xdr:ext cx="469744" cy="259045"/>
    <xdr:sp macro="" textlink="">
      <xdr:nvSpPr>
        <xdr:cNvPr id="376" name="【市民会館】&#10;一人当たり面積該当値テキスト">
          <a:extLst>
            <a:ext uri="{FF2B5EF4-FFF2-40B4-BE49-F238E27FC236}">
              <a16:creationId xmlns:a16="http://schemas.microsoft.com/office/drawing/2014/main" id="{DD32FCB3-8D22-4FBD-82EC-72A0F81BE97B}"/>
            </a:ext>
          </a:extLst>
        </xdr:cNvPr>
        <xdr:cNvSpPr txBox="1"/>
      </xdr:nvSpPr>
      <xdr:spPr>
        <a:xfrm>
          <a:off x="10515600" y="1730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151130</xdr:rowOff>
    </xdr:from>
    <xdr:to>
      <xdr:col>50</xdr:col>
      <xdr:colOff>165100</xdr:colOff>
      <xdr:row>102</xdr:row>
      <xdr:rowOff>81280</xdr:rowOff>
    </xdr:to>
    <xdr:sp macro="" textlink="">
      <xdr:nvSpPr>
        <xdr:cNvPr id="377" name="楕円 376">
          <a:extLst>
            <a:ext uri="{FF2B5EF4-FFF2-40B4-BE49-F238E27FC236}">
              <a16:creationId xmlns:a16="http://schemas.microsoft.com/office/drawing/2014/main" id="{13CC9384-B362-475E-9508-07FCD410CA7C}"/>
            </a:ext>
          </a:extLst>
        </xdr:cNvPr>
        <xdr:cNvSpPr/>
      </xdr:nvSpPr>
      <xdr:spPr>
        <a:xfrm>
          <a:off x="9588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15239</xdr:rowOff>
    </xdr:from>
    <xdr:to>
      <xdr:col>55</xdr:col>
      <xdr:colOff>0</xdr:colOff>
      <xdr:row>102</xdr:row>
      <xdr:rowOff>30480</xdr:rowOff>
    </xdr:to>
    <xdr:cxnSp macro="">
      <xdr:nvCxnSpPr>
        <xdr:cNvPr id="378" name="直線コネクタ 377">
          <a:extLst>
            <a:ext uri="{FF2B5EF4-FFF2-40B4-BE49-F238E27FC236}">
              <a16:creationId xmlns:a16="http://schemas.microsoft.com/office/drawing/2014/main" id="{2A51F8F6-874E-4300-BD25-75E98A0646FC}"/>
            </a:ext>
          </a:extLst>
        </xdr:cNvPr>
        <xdr:cNvCxnSpPr/>
      </xdr:nvCxnSpPr>
      <xdr:spPr>
        <a:xfrm flipV="1">
          <a:off x="9639300" y="175031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158750</xdr:rowOff>
    </xdr:from>
    <xdr:to>
      <xdr:col>46</xdr:col>
      <xdr:colOff>38100</xdr:colOff>
      <xdr:row>102</xdr:row>
      <xdr:rowOff>88900</xdr:rowOff>
    </xdr:to>
    <xdr:sp macro="" textlink="">
      <xdr:nvSpPr>
        <xdr:cNvPr id="379" name="楕円 378">
          <a:extLst>
            <a:ext uri="{FF2B5EF4-FFF2-40B4-BE49-F238E27FC236}">
              <a16:creationId xmlns:a16="http://schemas.microsoft.com/office/drawing/2014/main" id="{6ADB110F-59B0-4BE7-82C6-ADB47867CCDC}"/>
            </a:ext>
          </a:extLst>
        </xdr:cNvPr>
        <xdr:cNvSpPr/>
      </xdr:nvSpPr>
      <xdr:spPr>
        <a:xfrm>
          <a:off x="8699500" y="1747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30480</xdr:rowOff>
    </xdr:from>
    <xdr:to>
      <xdr:col>50</xdr:col>
      <xdr:colOff>114300</xdr:colOff>
      <xdr:row>102</xdr:row>
      <xdr:rowOff>38100</xdr:rowOff>
    </xdr:to>
    <xdr:cxnSp macro="">
      <xdr:nvCxnSpPr>
        <xdr:cNvPr id="380" name="直線コネクタ 379">
          <a:extLst>
            <a:ext uri="{FF2B5EF4-FFF2-40B4-BE49-F238E27FC236}">
              <a16:creationId xmlns:a16="http://schemas.microsoft.com/office/drawing/2014/main" id="{F1F19033-785A-4712-B26A-95E5DE1A33EA}"/>
            </a:ext>
          </a:extLst>
        </xdr:cNvPr>
        <xdr:cNvCxnSpPr/>
      </xdr:nvCxnSpPr>
      <xdr:spPr>
        <a:xfrm flipV="1">
          <a:off x="8750300" y="17518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2539</xdr:rowOff>
    </xdr:from>
    <xdr:to>
      <xdr:col>41</xdr:col>
      <xdr:colOff>101600</xdr:colOff>
      <xdr:row>102</xdr:row>
      <xdr:rowOff>104139</xdr:rowOff>
    </xdr:to>
    <xdr:sp macro="" textlink="">
      <xdr:nvSpPr>
        <xdr:cNvPr id="381" name="楕円 380">
          <a:extLst>
            <a:ext uri="{FF2B5EF4-FFF2-40B4-BE49-F238E27FC236}">
              <a16:creationId xmlns:a16="http://schemas.microsoft.com/office/drawing/2014/main" id="{39C93AEC-2811-4FB3-A899-10C7EBBAF219}"/>
            </a:ext>
          </a:extLst>
        </xdr:cNvPr>
        <xdr:cNvSpPr/>
      </xdr:nvSpPr>
      <xdr:spPr>
        <a:xfrm>
          <a:off x="78105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38100</xdr:rowOff>
    </xdr:from>
    <xdr:to>
      <xdr:col>45</xdr:col>
      <xdr:colOff>177800</xdr:colOff>
      <xdr:row>102</xdr:row>
      <xdr:rowOff>53339</xdr:rowOff>
    </xdr:to>
    <xdr:cxnSp macro="">
      <xdr:nvCxnSpPr>
        <xdr:cNvPr id="382" name="直線コネクタ 381">
          <a:extLst>
            <a:ext uri="{FF2B5EF4-FFF2-40B4-BE49-F238E27FC236}">
              <a16:creationId xmlns:a16="http://schemas.microsoft.com/office/drawing/2014/main" id="{77585F2D-8662-4BB1-81A2-6717DD4C1F98}"/>
            </a:ext>
          </a:extLst>
        </xdr:cNvPr>
        <xdr:cNvCxnSpPr/>
      </xdr:nvCxnSpPr>
      <xdr:spPr>
        <a:xfrm flipV="1">
          <a:off x="7861300" y="175260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10161</xdr:rowOff>
    </xdr:from>
    <xdr:to>
      <xdr:col>36</xdr:col>
      <xdr:colOff>165100</xdr:colOff>
      <xdr:row>102</xdr:row>
      <xdr:rowOff>111761</xdr:rowOff>
    </xdr:to>
    <xdr:sp macro="" textlink="">
      <xdr:nvSpPr>
        <xdr:cNvPr id="383" name="楕円 382">
          <a:extLst>
            <a:ext uri="{FF2B5EF4-FFF2-40B4-BE49-F238E27FC236}">
              <a16:creationId xmlns:a16="http://schemas.microsoft.com/office/drawing/2014/main" id="{9ECE8127-0FB1-4B58-9399-C2B57EABDDE8}"/>
            </a:ext>
          </a:extLst>
        </xdr:cNvPr>
        <xdr:cNvSpPr/>
      </xdr:nvSpPr>
      <xdr:spPr>
        <a:xfrm>
          <a:off x="6921500" y="1749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53339</xdr:rowOff>
    </xdr:from>
    <xdr:to>
      <xdr:col>41</xdr:col>
      <xdr:colOff>50800</xdr:colOff>
      <xdr:row>102</xdr:row>
      <xdr:rowOff>60961</xdr:rowOff>
    </xdr:to>
    <xdr:cxnSp macro="">
      <xdr:nvCxnSpPr>
        <xdr:cNvPr id="384" name="直線コネクタ 383">
          <a:extLst>
            <a:ext uri="{FF2B5EF4-FFF2-40B4-BE49-F238E27FC236}">
              <a16:creationId xmlns:a16="http://schemas.microsoft.com/office/drawing/2014/main" id="{6CF5676B-C6FD-4F07-9513-029796244C84}"/>
            </a:ext>
          </a:extLst>
        </xdr:cNvPr>
        <xdr:cNvCxnSpPr/>
      </xdr:nvCxnSpPr>
      <xdr:spPr>
        <a:xfrm flipV="1">
          <a:off x="6972300" y="175412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41927</xdr:rowOff>
    </xdr:from>
    <xdr:ext cx="469744" cy="259045"/>
    <xdr:sp macro="" textlink="">
      <xdr:nvSpPr>
        <xdr:cNvPr id="385" name="n_1aveValue【市民会館】&#10;一人当たり面積">
          <a:extLst>
            <a:ext uri="{FF2B5EF4-FFF2-40B4-BE49-F238E27FC236}">
              <a16:creationId xmlns:a16="http://schemas.microsoft.com/office/drawing/2014/main" id="{6D09A842-88B2-4AF7-AEE6-431F7F5A55F3}"/>
            </a:ext>
          </a:extLst>
        </xdr:cNvPr>
        <xdr:cNvSpPr txBox="1"/>
      </xdr:nvSpPr>
      <xdr:spPr>
        <a:xfrm>
          <a:off x="9391727" y="1787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49547</xdr:rowOff>
    </xdr:from>
    <xdr:ext cx="469744" cy="259045"/>
    <xdr:sp macro="" textlink="">
      <xdr:nvSpPr>
        <xdr:cNvPr id="386" name="n_2aveValue【市民会館】&#10;一人当たり面積">
          <a:extLst>
            <a:ext uri="{FF2B5EF4-FFF2-40B4-BE49-F238E27FC236}">
              <a16:creationId xmlns:a16="http://schemas.microsoft.com/office/drawing/2014/main" id="{7EDB83CA-02FD-43FC-9B1C-09BA0B52040E}"/>
            </a:ext>
          </a:extLst>
        </xdr:cNvPr>
        <xdr:cNvSpPr txBox="1"/>
      </xdr:nvSpPr>
      <xdr:spPr>
        <a:xfrm>
          <a:off x="8515427" y="1788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3827</xdr:rowOff>
    </xdr:from>
    <xdr:ext cx="469744" cy="259045"/>
    <xdr:sp macro="" textlink="">
      <xdr:nvSpPr>
        <xdr:cNvPr id="387" name="n_3aveValue【市民会館】&#10;一人当たり面積">
          <a:extLst>
            <a:ext uri="{FF2B5EF4-FFF2-40B4-BE49-F238E27FC236}">
              <a16:creationId xmlns:a16="http://schemas.microsoft.com/office/drawing/2014/main" id="{D7723458-9DFE-4F09-8806-D382B264F13D}"/>
            </a:ext>
          </a:extLst>
        </xdr:cNvPr>
        <xdr:cNvSpPr txBox="1"/>
      </xdr:nvSpPr>
      <xdr:spPr>
        <a:xfrm>
          <a:off x="7626427"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125747</xdr:rowOff>
    </xdr:from>
    <xdr:ext cx="469744" cy="259045"/>
    <xdr:sp macro="" textlink="">
      <xdr:nvSpPr>
        <xdr:cNvPr id="388" name="n_4aveValue【市民会館】&#10;一人当たり面積">
          <a:extLst>
            <a:ext uri="{FF2B5EF4-FFF2-40B4-BE49-F238E27FC236}">
              <a16:creationId xmlns:a16="http://schemas.microsoft.com/office/drawing/2014/main" id="{089B8284-C1BE-4CF2-A0C2-1D6C2E723CB9}"/>
            </a:ext>
          </a:extLst>
        </xdr:cNvPr>
        <xdr:cNvSpPr txBox="1"/>
      </xdr:nvSpPr>
      <xdr:spPr>
        <a:xfrm>
          <a:off x="6737427" y="1795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97807</xdr:rowOff>
    </xdr:from>
    <xdr:ext cx="469744" cy="259045"/>
    <xdr:sp macro="" textlink="">
      <xdr:nvSpPr>
        <xdr:cNvPr id="389" name="n_1mainValue【市民会館】&#10;一人当たり面積">
          <a:extLst>
            <a:ext uri="{FF2B5EF4-FFF2-40B4-BE49-F238E27FC236}">
              <a16:creationId xmlns:a16="http://schemas.microsoft.com/office/drawing/2014/main" id="{D64C116F-A33F-4C06-9B27-5CD666A4916E}"/>
            </a:ext>
          </a:extLst>
        </xdr:cNvPr>
        <xdr:cNvSpPr txBox="1"/>
      </xdr:nvSpPr>
      <xdr:spPr>
        <a:xfrm>
          <a:off x="939172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105427</xdr:rowOff>
    </xdr:from>
    <xdr:ext cx="469744" cy="259045"/>
    <xdr:sp macro="" textlink="">
      <xdr:nvSpPr>
        <xdr:cNvPr id="390" name="n_2mainValue【市民会館】&#10;一人当たり面積">
          <a:extLst>
            <a:ext uri="{FF2B5EF4-FFF2-40B4-BE49-F238E27FC236}">
              <a16:creationId xmlns:a16="http://schemas.microsoft.com/office/drawing/2014/main" id="{22561996-DA09-446E-B7B8-FC25C14376F7}"/>
            </a:ext>
          </a:extLst>
        </xdr:cNvPr>
        <xdr:cNvSpPr txBox="1"/>
      </xdr:nvSpPr>
      <xdr:spPr>
        <a:xfrm>
          <a:off x="8515427" y="1725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120666</xdr:rowOff>
    </xdr:from>
    <xdr:ext cx="469744" cy="259045"/>
    <xdr:sp macro="" textlink="">
      <xdr:nvSpPr>
        <xdr:cNvPr id="391" name="n_3mainValue【市民会館】&#10;一人当たり面積">
          <a:extLst>
            <a:ext uri="{FF2B5EF4-FFF2-40B4-BE49-F238E27FC236}">
              <a16:creationId xmlns:a16="http://schemas.microsoft.com/office/drawing/2014/main" id="{0DAC95FE-6AD4-407B-913E-F3CA1F69918A}"/>
            </a:ext>
          </a:extLst>
        </xdr:cNvPr>
        <xdr:cNvSpPr txBox="1"/>
      </xdr:nvSpPr>
      <xdr:spPr>
        <a:xfrm>
          <a:off x="76264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128288</xdr:rowOff>
    </xdr:from>
    <xdr:ext cx="469744" cy="259045"/>
    <xdr:sp macro="" textlink="">
      <xdr:nvSpPr>
        <xdr:cNvPr id="392" name="n_4mainValue【市民会館】&#10;一人当たり面積">
          <a:extLst>
            <a:ext uri="{FF2B5EF4-FFF2-40B4-BE49-F238E27FC236}">
              <a16:creationId xmlns:a16="http://schemas.microsoft.com/office/drawing/2014/main" id="{6ECE0218-1DA1-49C8-87F1-9A67491070A1}"/>
            </a:ext>
          </a:extLst>
        </xdr:cNvPr>
        <xdr:cNvSpPr txBox="1"/>
      </xdr:nvSpPr>
      <xdr:spPr>
        <a:xfrm>
          <a:off x="6737427" y="1727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F1B914F2-EE19-4DBE-9857-5B2E88F33D3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B2CCAAE6-2CF9-400B-867C-B52F95E5534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706DB17D-24FF-4ECC-B1E8-42B2C165DE7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5C104CFD-0006-4C07-8417-0F6FC81F717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4486279D-8835-47FF-955A-A0091A2D756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1EC1CC7-0762-442E-A8FB-968D18644CD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55E3C7D7-97AA-46C0-BBA3-B498280EC04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4CE6A9AD-5E36-4CF6-92A9-32720F2A352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A826300C-A06A-4300-952E-B6C718BDE86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7DDBC951-F70D-42AD-B7E8-12E284F2408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43261A23-9BAD-4F9F-B75C-9274FB09ABE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E20331B1-9035-444C-B5C0-3695C7A36CD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5B62C077-B1FB-4A12-BF20-90A4AC36A0B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3A90800F-CBF7-4E46-9D23-86AED9D67B4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3EE2E3DA-70EB-488A-A12B-83E5881179A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D9171EBB-498B-4F0B-9614-5E52FF3FB53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B25541CB-7641-4075-A4AE-57D4DB08EBA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857E4DC6-2179-4BE5-B6FF-61B6E3A8921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8FFA33BF-33E4-454A-9782-4E4ECE901AA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FEC7BBFE-6AB8-4980-89C7-F4670670520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F4F3B65E-72A9-4C3C-9C49-7F1EC96FAA3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CD0FACD7-5C3D-45DF-BD6B-03D56AB80E8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A6AD8887-1544-418B-BE45-BCB10D26A88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4520546A-CA80-4C3E-AFF6-1918243567D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42</xdr:row>
      <xdr:rowOff>32385</xdr:rowOff>
    </xdr:to>
    <xdr:cxnSp macro="">
      <xdr:nvCxnSpPr>
        <xdr:cNvPr id="417" name="直線コネクタ 416">
          <a:extLst>
            <a:ext uri="{FF2B5EF4-FFF2-40B4-BE49-F238E27FC236}">
              <a16:creationId xmlns:a16="http://schemas.microsoft.com/office/drawing/2014/main" id="{93DD8E25-B7FA-4724-B480-316A72AA7FC7}"/>
            </a:ext>
          </a:extLst>
        </xdr:cNvPr>
        <xdr:cNvCxnSpPr/>
      </xdr:nvCxnSpPr>
      <xdr:spPr>
        <a:xfrm flipV="1">
          <a:off x="16318864" y="5857875"/>
          <a:ext cx="0" cy="137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36212</xdr:rowOff>
    </xdr:from>
    <xdr:ext cx="405111" cy="259045"/>
    <xdr:sp macro="" textlink="">
      <xdr:nvSpPr>
        <xdr:cNvPr id="418" name="【一般廃棄物処理施設】&#10;有形固定資産減価償却率最小値テキスト">
          <a:extLst>
            <a:ext uri="{FF2B5EF4-FFF2-40B4-BE49-F238E27FC236}">
              <a16:creationId xmlns:a16="http://schemas.microsoft.com/office/drawing/2014/main" id="{3C5B6272-61C9-4E47-A015-6AB6788A832B}"/>
            </a:ext>
          </a:extLst>
        </xdr:cNvPr>
        <xdr:cNvSpPr txBox="1"/>
      </xdr:nvSpPr>
      <xdr:spPr>
        <a:xfrm>
          <a:off x="16357600" y="723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32385</xdr:rowOff>
    </xdr:from>
    <xdr:to>
      <xdr:col>86</xdr:col>
      <xdr:colOff>25400</xdr:colOff>
      <xdr:row>42</xdr:row>
      <xdr:rowOff>32385</xdr:rowOff>
    </xdr:to>
    <xdr:cxnSp macro="">
      <xdr:nvCxnSpPr>
        <xdr:cNvPr id="419" name="直線コネクタ 418">
          <a:extLst>
            <a:ext uri="{FF2B5EF4-FFF2-40B4-BE49-F238E27FC236}">
              <a16:creationId xmlns:a16="http://schemas.microsoft.com/office/drawing/2014/main" id="{48818ABF-7828-4C61-B2F4-CEF38A6AB1AE}"/>
            </a:ext>
          </a:extLst>
        </xdr:cNvPr>
        <xdr:cNvCxnSpPr/>
      </xdr:nvCxnSpPr>
      <xdr:spPr>
        <a:xfrm>
          <a:off x="16230600" y="723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420" name="【一般廃棄物処理施設】&#10;有形固定資産減価償却率最大値テキスト">
          <a:extLst>
            <a:ext uri="{FF2B5EF4-FFF2-40B4-BE49-F238E27FC236}">
              <a16:creationId xmlns:a16="http://schemas.microsoft.com/office/drawing/2014/main" id="{A3B8748D-561C-432B-8F34-E73000CF68B5}"/>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421" name="直線コネクタ 420">
          <a:extLst>
            <a:ext uri="{FF2B5EF4-FFF2-40B4-BE49-F238E27FC236}">
              <a16:creationId xmlns:a16="http://schemas.microsoft.com/office/drawing/2014/main" id="{D3451A4F-72B3-4252-B4BE-F59AF44BD0ED}"/>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84472</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0229CFF3-AE55-4812-BE2B-F7021A72F3A2}"/>
            </a:ext>
          </a:extLst>
        </xdr:cNvPr>
        <xdr:cNvSpPr txBox="1"/>
      </xdr:nvSpPr>
      <xdr:spPr>
        <a:xfrm>
          <a:off x="16357600" y="6085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61595</xdr:rowOff>
    </xdr:from>
    <xdr:to>
      <xdr:col>85</xdr:col>
      <xdr:colOff>177800</xdr:colOff>
      <xdr:row>36</xdr:row>
      <xdr:rowOff>163195</xdr:rowOff>
    </xdr:to>
    <xdr:sp macro="" textlink="">
      <xdr:nvSpPr>
        <xdr:cNvPr id="423" name="フローチャート: 判断 422">
          <a:extLst>
            <a:ext uri="{FF2B5EF4-FFF2-40B4-BE49-F238E27FC236}">
              <a16:creationId xmlns:a16="http://schemas.microsoft.com/office/drawing/2014/main" id="{870E59AD-5BE5-47CD-BF49-ACC1B1328569}"/>
            </a:ext>
          </a:extLst>
        </xdr:cNvPr>
        <xdr:cNvSpPr/>
      </xdr:nvSpPr>
      <xdr:spPr>
        <a:xfrm>
          <a:off x="162687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95885</xdr:rowOff>
    </xdr:from>
    <xdr:to>
      <xdr:col>81</xdr:col>
      <xdr:colOff>101600</xdr:colOff>
      <xdr:row>37</xdr:row>
      <xdr:rowOff>26035</xdr:rowOff>
    </xdr:to>
    <xdr:sp macro="" textlink="">
      <xdr:nvSpPr>
        <xdr:cNvPr id="424" name="フローチャート: 判断 423">
          <a:extLst>
            <a:ext uri="{FF2B5EF4-FFF2-40B4-BE49-F238E27FC236}">
              <a16:creationId xmlns:a16="http://schemas.microsoft.com/office/drawing/2014/main" id="{F8E65541-6D90-41C9-986A-98BAE36DAB05}"/>
            </a:ext>
          </a:extLst>
        </xdr:cNvPr>
        <xdr:cNvSpPr/>
      </xdr:nvSpPr>
      <xdr:spPr>
        <a:xfrm>
          <a:off x="15430500" y="62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44450</xdr:rowOff>
    </xdr:from>
    <xdr:to>
      <xdr:col>76</xdr:col>
      <xdr:colOff>165100</xdr:colOff>
      <xdr:row>36</xdr:row>
      <xdr:rowOff>146050</xdr:rowOff>
    </xdr:to>
    <xdr:sp macro="" textlink="">
      <xdr:nvSpPr>
        <xdr:cNvPr id="425" name="フローチャート: 判断 424">
          <a:extLst>
            <a:ext uri="{FF2B5EF4-FFF2-40B4-BE49-F238E27FC236}">
              <a16:creationId xmlns:a16="http://schemas.microsoft.com/office/drawing/2014/main" id="{B3D7529B-C7BA-4C2F-9B3C-1B561F65914D}"/>
            </a:ext>
          </a:extLst>
        </xdr:cNvPr>
        <xdr:cNvSpPr/>
      </xdr:nvSpPr>
      <xdr:spPr>
        <a:xfrm>
          <a:off x="14541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162560</xdr:rowOff>
    </xdr:from>
    <xdr:to>
      <xdr:col>72</xdr:col>
      <xdr:colOff>38100</xdr:colOff>
      <xdr:row>36</xdr:row>
      <xdr:rowOff>92710</xdr:rowOff>
    </xdr:to>
    <xdr:sp macro="" textlink="">
      <xdr:nvSpPr>
        <xdr:cNvPr id="426" name="フローチャート: 判断 425">
          <a:extLst>
            <a:ext uri="{FF2B5EF4-FFF2-40B4-BE49-F238E27FC236}">
              <a16:creationId xmlns:a16="http://schemas.microsoft.com/office/drawing/2014/main" id="{23657A04-0ACE-43EC-BDA8-7D5BF78F3C97}"/>
            </a:ext>
          </a:extLst>
        </xdr:cNvPr>
        <xdr:cNvSpPr/>
      </xdr:nvSpPr>
      <xdr:spPr>
        <a:xfrm>
          <a:off x="13652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92075</xdr:rowOff>
    </xdr:from>
    <xdr:to>
      <xdr:col>67</xdr:col>
      <xdr:colOff>101600</xdr:colOff>
      <xdr:row>37</xdr:row>
      <xdr:rowOff>22225</xdr:rowOff>
    </xdr:to>
    <xdr:sp macro="" textlink="">
      <xdr:nvSpPr>
        <xdr:cNvPr id="427" name="フローチャート: 判断 426">
          <a:extLst>
            <a:ext uri="{FF2B5EF4-FFF2-40B4-BE49-F238E27FC236}">
              <a16:creationId xmlns:a16="http://schemas.microsoft.com/office/drawing/2014/main" id="{18D20AED-7964-4196-BEC3-29D2602AAACF}"/>
            </a:ext>
          </a:extLst>
        </xdr:cNvPr>
        <xdr:cNvSpPr/>
      </xdr:nvSpPr>
      <xdr:spPr>
        <a:xfrm>
          <a:off x="12763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C942F5C-BC5D-4438-BFAF-5506696F8BE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E395BD4-27FA-4920-9BEF-0D57ADEAA5D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DCC6953-E315-4C55-B0BC-A91AFED7549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D5638C8-D4C3-4BA4-A577-CCF127DEDE7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5823706-ED07-4DF5-933D-A6F444057D8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33" name="楕円 432">
          <a:extLst>
            <a:ext uri="{FF2B5EF4-FFF2-40B4-BE49-F238E27FC236}">
              <a16:creationId xmlns:a16="http://schemas.microsoft.com/office/drawing/2014/main" id="{D07C5B25-858B-45B3-BFCB-4D6438D2F5B8}"/>
            </a:ext>
          </a:extLst>
        </xdr:cNvPr>
        <xdr:cNvSpPr/>
      </xdr:nvSpPr>
      <xdr:spPr>
        <a:xfrm>
          <a:off x="162687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135272</xdr:rowOff>
    </xdr:from>
    <xdr:ext cx="405111" cy="259045"/>
    <xdr:sp macro="" textlink="">
      <xdr:nvSpPr>
        <xdr:cNvPr id="434" name="【一般廃棄物処理施設】&#10;有形固定資産減価償却率該当値テキスト">
          <a:extLst>
            <a:ext uri="{FF2B5EF4-FFF2-40B4-BE49-F238E27FC236}">
              <a16:creationId xmlns:a16="http://schemas.microsoft.com/office/drawing/2014/main" id="{FD995289-A83D-4C71-9BCB-A5BA526CE3AE}"/>
            </a:ext>
          </a:extLst>
        </xdr:cNvPr>
        <xdr:cNvSpPr txBox="1"/>
      </xdr:nvSpPr>
      <xdr:spPr>
        <a:xfrm>
          <a:off x="16357600" y="63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107315</xdr:rowOff>
    </xdr:from>
    <xdr:to>
      <xdr:col>81</xdr:col>
      <xdr:colOff>101600</xdr:colOff>
      <xdr:row>37</xdr:row>
      <xdr:rowOff>37465</xdr:rowOff>
    </xdr:to>
    <xdr:sp macro="" textlink="">
      <xdr:nvSpPr>
        <xdr:cNvPr id="435" name="楕円 434">
          <a:extLst>
            <a:ext uri="{FF2B5EF4-FFF2-40B4-BE49-F238E27FC236}">
              <a16:creationId xmlns:a16="http://schemas.microsoft.com/office/drawing/2014/main" id="{9F11069B-E61D-4365-B669-9A16E0ACB32B}"/>
            </a:ext>
          </a:extLst>
        </xdr:cNvPr>
        <xdr:cNvSpPr/>
      </xdr:nvSpPr>
      <xdr:spPr>
        <a:xfrm>
          <a:off x="154305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158115</xdr:rowOff>
    </xdr:from>
    <xdr:to>
      <xdr:col>85</xdr:col>
      <xdr:colOff>127000</xdr:colOff>
      <xdr:row>37</xdr:row>
      <xdr:rowOff>36195</xdr:rowOff>
    </xdr:to>
    <xdr:cxnSp macro="">
      <xdr:nvCxnSpPr>
        <xdr:cNvPr id="436" name="直線コネクタ 435">
          <a:extLst>
            <a:ext uri="{FF2B5EF4-FFF2-40B4-BE49-F238E27FC236}">
              <a16:creationId xmlns:a16="http://schemas.microsoft.com/office/drawing/2014/main" id="{2F313E05-FDB8-4773-B9E3-16BBF6BBD104}"/>
            </a:ext>
          </a:extLst>
        </xdr:cNvPr>
        <xdr:cNvCxnSpPr/>
      </xdr:nvCxnSpPr>
      <xdr:spPr>
        <a:xfrm>
          <a:off x="15481300" y="633031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46355</xdr:rowOff>
    </xdr:from>
    <xdr:to>
      <xdr:col>76</xdr:col>
      <xdr:colOff>165100</xdr:colOff>
      <xdr:row>36</xdr:row>
      <xdr:rowOff>147955</xdr:rowOff>
    </xdr:to>
    <xdr:sp macro="" textlink="">
      <xdr:nvSpPr>
        <xdr:cNvPr id="437" name="楕円 436">
          <a:extLst>
            <a:ext uri="{FF2B5EF4-FFF2-40B4-BE49-F238E27FC236}">
              <a16:creationId xmlns:a16="http://schemas.microsoft.com/office/drawing/2014/main" id="{FC001F0D-EFD0-4C99-8E33-21BCBAC6DF16}"/>
            </a:ext>
          </a:extLst>
        </xdr:cNvPr>
        <xdr:cNvSpPr/>
      </xdr:nvSpPr>
      <xdr:spPr>
        <a:xfrm>
          <a:off x="14541500" y="621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97155</xdr:rowOff>
    </xdr:from>
    <xdr:to>
      <xdr:col>81</xdr:col>
      <xdr:colOff>50800</xdr:colOff>
      <xdr:row>36</xdr:row>
      <xdr:rowOff>158115</xdr:rowOff>
    </xdr:to>
    <xdr:cxnSp macro="">
      <xdr:nvCxnSpPr>
        <xdr:cNvPr id="438" name="直線コネクタ 437">
          <a:extLst>
            <a:ext uri="{FF2B5EF4-FFF2-40B4-BE49-F238E27FC236}">
              <a16:creationId xmlns:a16="http://schemas.microsoft.com/office/drawing/2014/main" id="{62069441-50A8-4E27-A5D9-204E895DA547}"/>
            </a:ext>
          </a:extLst>
        </xdr:cNvPr>
        <xdr:cNvCxnSpPr/>
      </xdr:nvCxnSpPr>
      <xdr:spPr>
        <a:xfrm>
          <a:off x="14592300" y="626935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158750</xdr:rowOff>
    </xdr:from>
    <xdr:to>
      <xdr:col>72</xdr:col>
      <xdr:colOff>38100</xdr:colOff>
      <xdr:row>36</xdr:row>
      <xdr:rowOff>88900</xdr:rowOff>
    </xdr:to>
    <xdr:sp macro="" textlink="">
      <xdr:nvSpPr>
        <xdr:cNvPr id="439" name="楕円 438">
          <a:extLst>
            <a:ext uri="{FF2B5EF4-FFF2-40B4-BE49-F238E27FC236}">
              <a16:creationId xmlns:a16="http://schemas.microsoft.com/office/drawing/2014/main" id="{0C2B8FCC-6A2C-43F4-B89C-77BBEB35D7E5}"/>
            </a:ext>
          </a:extLst>
        </xdr:cNvPr>
        <xdr:cNvSpPr/>
      </xdr:nvSpPr>
      <xdr:spPr>
        <a:xfrm>
          <a:off x="13652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38100</xdr:rowOff>
    </xdr:from>
    <xdr:to>
      <xdr:col>76</xdr:col>
      <xdr:colOff>114300</xdr:colOff>
      <xdr:row>36</xdr:row>
      <xdr:rowOff>97155</xdr:rowOff>
    </xdr:to>
    <xdr:cxnSp macro="">
      <xdr:nvCxnSpPr>
        <xdr:cNvPr id="440" name="直線コネクタ 439">
          <a:extLst>
            <a:ext uri="{FF2B5EF4-FFF2-40B4-BE49-F238E27FC236}">
              <a16:creationId xmlns:a16="http://schemas.microsoft.com/office/drawing/2014/main" id="{F4BB0C31-AB94-4D0B-B703-B61E629075C7}"/>
            </a:ext>
          </a:extLst>
        </xdr:cNvPr>
        <xdr:cNvCxnSpPr/>
      </xdr:nvCxnSpPr>
      <xdr:spPr>
        <a:xfrm>
          <a:off x="13703300" y="621030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69215</xdr:rowOff>
    </xdr:from>
    <xdr:to>
      <xdr:col>67</xdr:col>
      <xdr:colOff>101600</xdr:colOff>
      <xdr:row>35</xdr:row>
      <xdr:rowOff>170815</xdr:rowOff>
    </xdr:to>
    <xdr:sp macro="" textlink="">
      <xdr:nvSpPr>
        <xdr:cNvPr id="441" name="楕円 440">
          <a:extLst>
            <a:ext uri="{FF2B5EF4-FFF2-40B4-BE49-F238E27FC236}">
              <a16:creationId xmlns:a16="http://schemas.microsoft.com/office/drawing/2014/main" id="{B81CFB58-3198-455F-80E2-5B5FABBEC4BF}"/>
            </a:ext>
          </a:extLst>
        </xdr:cNvPr>
        <xdr:cNvSpPr/>
      </xdr:nvSpPr>
      <xdr:spPr>
        <a:xfrm>
          <a:off x="12763500" y="60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120015</xdr:rowOff>
    </xdr:from>
    <xdr:to>
      <xdr:col>71</xdr:col>
      <xdr:colOff>177800</xdr:colOff>
      <xdr:row>36</xdr:row>
      <xdr:rowOff>38100</xdr:rowOff>
    </xdr:to>
    <xdr:cxnSp macro="">
      <xdr:nvCxnSpPr>
        <xdr:cNvPr id="442" name="直線コネクタ 441">
          <a:extLst>
            <a:ext uri="{FF2B5EF4-FFF2-40B4-BE49-F238E27FC236}">
              <a16:creationId xmlns:a16="http://schemas.microsoft.com/office/drawing/2014/main" id="{EC0E767D-FC4B-4308-84AB-1C08194B7034}"/>
            </a:ext>
          </a:extLst>
        </xdr:cNvPr>
        <xdr:cNvCxnSpPr/>
      </xdr:nvCxnSpPr>
      <xdr:spPr>
        <a:xfrm>
          <a:off x="12814300" y="6120765"/>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42562</xdr:rowOff>
    </xdr:from>
    <xdr:ext cx="405111" cy="259045"/>
    <xdr:sp macro="" textlink="">
      <xdr:nvSpPr>
        <xdr:cNvPr id="443" name="n_1aveValue【一般廃棄物処理施設】&#10;有形固定資産減価償却率">
          <a:extLst>
            <a:ext uri="{FF2B5EF4-FFF2-40B4-BE49-F238E27FC236}">
              <a16:creationId xmlns:a16="http://schemas.microsoft.com/office/drawing/2014/main" id="{997DC378-AC40-4D03-93B8-B37F3930E297}"/>
            </a:ext>
          </a:extLst>
        </xdr:cNvPr>
        <xdr:cNvSpPr txBox="1"/>
      </xdr:nvSpPr>
      <xdr:spPr>
        <a:xfrm>
          <a:off x="152660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162577</xdr:rowOff>
    </xdr:from>
    <xdr:ext cx="405111" cy="259045"/>
    <xdr:sp macro="" textlink="">
      <xdr:nvSpPr>
        <xdr:cNvPr id="444" name="n_2aveValue【一般廃棄物処理施設】&#10;有形固定資産減価償却率">
          <a:extLst>
            <a:ext uri="{FF2B5EF4-FFF2-40B4-BE49-F238E27FC236}">
              <a16:creationId xmlns:a16="http://schemas.microsoft.com/office/drawing/2014/main" id="{C0B2B6AA-9417-4C49-A8CA-F6FEB8CFC131}"/>
            </a:ext>
          </a:extLst>
        </xdr:cNvPr>
        <xdr:cNvSpPr txBox="1"/>
      </xdr:nvSpPr>
      <xdr:spPr>
        <a:xfrm>
          <a:off x="14389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83837</xdr:rowOff>
    </xdr:from>
    <xdr:ext cx="405111" cy="259045"/>
    <xdr:sp macro="" textlink="">
      <xdr:nvSpPr>
        <xdr:cNvPr id="445" name="n_3aveValue【一般廃棄物処理施設】&#10;有形固定資産減価償却率">
          <a:extLst>
            <a:ext uri="{FF2B5EF4-FFF2-40B4-BE49-F238E27FC236}">
              <a16:creationId xmlns:a16="http://schemas.microsoft.com/office/drawing/2014/main" id="{ACA2B37E-50CE-4C2D-A29A-5CDADF7556B1}"/>
            </a:ext>
          </a:extLst>
        </xdr:cNvPr>
        <xdr:cNvSpPr txBox="1"/>
      </xdr:nvSpPr>
      <xdr:spPr>
        <a:xfrm>
          <a:off x="135007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13352</xdr:rowOff>
    </xdr:from>
    <xdr:ext cx="405111" cy="259045"/>
    <xdr:sp macro="" textlink="">
      <xdr:nvSpPr>
        <xdr:cNvPr id="446" name="n_4aveValue【一般廃棄物処理施設】&#10;有形固定資産減価償却率">
          <a:extLst>
            <a:ext uri="{FF2B5EF4-FFF2-40B4-BE49-F238E27FC236}">
              <a16:creationId xmlns:a16="http://schemas.microsoft.com/office/drawing/2014/main" id="{DA441FD8-BB5E-4810-9D2C-498E4B30693E}"/>
            </a:ext>
          </a:extLst>
        </xdr:cNvPr>
        <xdr:cNvSpPr txBox="1"/>
      </xdr:nvSpPr>
      <xdr:spPr>
        <a:xfrm>
          <a:off x="12611744" y="635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28592</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E0295786-1F0E-47B7-9024-9EE3C62EC2CD}"/>
            </a:ext>
          </a:extLst>
        </xdr:cNvPr>
        <xdr:cNvSpPr txBox="1"/>
      </xdr:nvSpPr>
      <xdr:spPr>
        <a:xfrm>
          <a:off x="152660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139082</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8EBAE2E3-D265-4698-9B8F-A4440D3CA714}"/>
            </a:ext>
          </a:extLst>
        </xdr:cNvPr>
        <xdr:cNvSpPr txBox="1"/>
      </xdr:nvSpPr>
      <xdr:spPr>
        <a:xfrm>
          <a:off x="14389744" y="631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105427</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55625AF7-0E59-4240-88CC-765B042DEA40}"/>
            </a:ext>
          </a:extLst>
        </xdr:cNvPr>
        <xdr:cNvSpPr txBox="1"/>
      </xdr:nvSpPr>
      <xdr:spPr>
        <a:xfrm>
          <a:off x="13500744"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15892</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38FE2DB1-A410-4977-A6DA-CA2CD76465D7}"/>
            </a:ext>
          </a:extLst>
        </xdr:cNvPr>
        <xdr:cNvSpPr txBox="1"/>
      </xdr:nvSpPr>
      <xdr:spPr>
        <a:xfrm>
          <a:off x="12611744" y="584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DCACE9DB-D9E3-4213-BBC5-1F6763DD3D2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F5FA2FF7-DA1A-4646-9572-D4AF083DADE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CCC3E6E4-0574-4171-A604-AB43E75C6C9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F9A88452-3BB6-4479-AA50-8C375028343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40D2E191-B649-46A2-9A00-A7C417E1196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BED129FA-536A-473D-9C39-4F0415482F7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97D26526-5FDA-40E8-91E5-9166ECEBA0C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D0E3ABEC-9BC7-4320-9070-1D00F8D7229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3AEF3FC8-2DDD-45BB-9BFA-A17CE14FCCB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9DE842B1-8439-40B4-B912-C1F6BC92BCF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id="{5053397C-A7E7-431C-888B-C6EA6C09DC6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2" name="テキスト ボックス 461">
          <a:extLst>
            <a:ext uri="{FF2B5EF4-FFF2-40B4-BE49-F238E27FC236}">
              <a16:creationId xmlns:a16="http://schemas.microsoft.com/office/drawing/2014/main" id="{CFE6E3ED-B883-4CB6-B7F1-406C2D5EE0A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id="{34795778-9494-489D-8717-F4F72B9C087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464" name="テキスト ボックス 463">
          <a:extLst>
            <a:ext uri="{FF2B5EF4-FFF2-40B4-BE49-F238E27FC236}">
              <a16:creationId xmlns:a16="http://schemas.microsoft.com/office/drawing/2014/main" id="{41C59953-0765-4D09-83EA-3AECA47CC50F}"/>
            </a:ext>
          </a:extLst>
        </xdr:cNvPr>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id="{A3C97DD2-1AED-4B59-A526-020455ED2BA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6" name="テキスト ボックス 465">
          <a:extLst>
            <a:ext uri="{FF2B5EF4-FFF2-40B4-BE49-F238E27FC236}">
              <a16:creationId xmlns:a16="http://schemas.microsoft.com/office/drawing/2014/main" id="{673DB76A-856F-44B4-83A1-3E9A91F0DC45}"/>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id="{41D984EE-DCDD-4130-90FC-822F47D2821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8" name="テキスト ボックス 467">
          <a:extLst>
            <a:ext uri="{FF2B5EF4-FFF2-40B4-BE49-F238E27FC236}">
              <a16:creationId xmlns:a16="http://schemas.microsoft.com/office/drawing/2014/main" id="{7901AAA5-179B-41C4-9EDE-9A6EFF866AD9}"/>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id="{65BFB443-0FAA-4025-8303-5A72DF9DDD2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0" name="テキスト ボックス 469">
          <a:extLst>
            <a:ext uri="{FF2B5EF4-FFF2-40B4-BE49-F238E27FC236}">
              <a16:creationId xmlns:a16="http://schemas.microsoft.com/office/drawing/2014/main" id="{EA7A92BE-6E80-4A65-8190-5B3FA4AE84BC}"/>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2D51B1F9-6DA9-417C-9AFE-B5D23D2C894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BB797881-ABD5-405D-80EB-EED29563214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C54C72D2-D767-41BB-9C78-21F86A1B6AD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59291</xdr:rowOff>
    </xdr:from>
    <xdr:to>
      <xdr:col>116</xdr:col>
      <xdr:colOff>62864</xdr:colOff>
      <xdr:row>41</xdr:row>
      <xdr:rowOff>95425</xdr:rowOff>
    </xdr:to>
    <xdr:cxnSp macro="">
      <xdr:nvCxnSpPr>
        <xdr:cNvPr id="474" name="直線コネクタ 473">
          <a:extLst>
            <a:ext uri="{FF2B5EF4-FFF2-40B4-BE49-F238E27FC236}">
              <a16:creationId xmlns:a16="http://schemas.microsoft.com/office/drawing/2014/main" id="{30E47A47-FE37-4810-9C0C-8819A59D6600}"/>
            </a:ext>
          </a:extLst>
        </xdr:cNvPr>
        <xdr:cNvCxnSpPr/>
      </xdr:nvCxnSpPr>
      <xdr:spPr>
        <a:xfrm flipV="1">
          <a:off x="22160864" y="5717141"/>
          <a:ext cx="0" cy="1407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99252</xdr:rowOff>
    </xdr:from>
    <xdr:ext cx="534377" cy="259045"/>
    <xdr:sp macro="" textlink="">
      <xdr:nvSpPr>
        <xdr:cNvPr id="475" name="【一般廃棄物処理施設】&#10;一人当たり有形固定資産（償却資産）額最小値テキスト">
          <a:extLst>
            <a:ext uri="{FF2B5EF4-FFF2-40B4-BE49-F238E27FC236}">
              <a16:creationId xmlns:a16="http://schemas.microsoft.com/office/drawing/2014/main" id="{E557B919-0854-4393-920E-A9D7BC6B1CAE}"/>
            </a:ext>
          </a:extLst>
        </xdr:cNvPr>
        <xdr:cNvSpPr txBox="1"/>
      </xdr:nvSpPr>
      <xdr:spPr>
        <a:xfrm>
          <a:off x="22199600" y="712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95425</xdr:rowOff>
    </xdr:from>
    <xdr:to>
      <xdr:col>116</xdr:col>
      <xdr:colOff>152400</xdr:colOff>
      <xdr:row>41</xdr:row>
      <xdr:rowOff>95425</xdr:rowOff>
    </xdr:to>
    <xdr:cxnSp macro="">
      <xdr:nvCxnSpPr>
        <xdr:cNvPr id="476" name="直線コネクタ 475">
          <a:extLst>
            <a:ext uri="{FF2B5EF4-FFF2-40B4-BE49-F238E27FC236}">
              <a16:creationId xmlns:a16="http://schemas.microsoft.com/office/drawing/2014/main" id="{79278A8B-F793-4013-82C1-F340F7D12CC5}"/>
            </a:ext>
          </a:extLst>
        </xdr:cNvPr>
        <xdr:cNvCxnSpPr/>
      </xdr:nvCxnSpPr>
      <xdr:spPr>
        <a:xfrm>
          <a:off x="22072600" y="7124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5968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E8845984-BA83-4E50-A007-4ACDDC8E7727}"/>
            </a:ext>
          </a:extLst>
        </xdr:cNvPr>
        <xdr:cNvSpPr txBox="1"/>
      </xdr:nvSpPr>
      <xdr:spPr>
        <a:xfrm>
          <a:off x="22199600" y="549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59291</xdr:rowOff>
    </xdr:from>
    <xdr:to>
      <xdr:col>116</xdr:col>
      <xdr:colOff>152400</xdr:colOff>
      <xdr:row>33</xdr:row>
      <xdr:rowOff>59291</xdr:rowOff>
    </xdr:to>
    <xdr:cxnSp macro="">
      <xdr:nvCxnSpPr>
        <xdr:cNvPr id="478" name="直線コネクタ 477">
          <a:extLst>
            <a:ext uri="{FF2B5EF4-FFF2-40B4-BE49-F238E27FC236}">
              <a16:creationId xmlns:a16="http://schemas.microsoft.com/office/drawing/2014/main" id="{F3E7D023-4680-49BF-95C6-BEF5DAE1FFB5}"/>
            </a:ext>
          </a:extLst>
        </xdr:cNvPr>
        <xdr:cNvCxnSpPr/>
      </xdr:nvCxnSpPr>
      <xdr:spPr>
        <a:xfrm>
          <a:off x="22072600" y="5717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154035</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AF531253-9023-4B70-A58F-FB367DE49CD4}"/>
            </a:ext>
          </a:extLst>
        </xdr:cNvPr>
        <xdr:cNvSpPr txBox="1"/>
      </xdr:nvSpPr>
      <xdr:spPr>
        <a:xfrm>
          <a:off x="22199600" y="6326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131158</xdr:rowOff>
    </xdr:from>
    <xdr:to>
      <xdr:col>116</xdr:col>
      <xdr:colOff>114300</xdr:colOff>
      <xdr:row>38</xdr:row>
      <xdr:rowOff>61308</xdr:rowOff>
    </xdr:to>
    <xdr:sp macro="" textlink="">
      <xdr:nvSpPr>
        <xdr:cNvPr id="480" name="フローチャート: 判断 479">
          <a:extLst>
            <a:ext uri="{FF2B5EF4-FFF2-40B4-BE49-F238E27FC236}">
              <a16:creationId xmlns:a16="http://schemas.microsoft.com/office/drawing/2014/main" id="{9B60E071-E76B-41F4-873B-5D0B6EBBBD4A}"/>
            </a:ext>
          </a:extLst>
        </xdr:cNvPr>
        <xdr:cNvSpPr/>
      </xdr:nvSpPr>
      <xdr:spPr>
        <a:xfrm>
          <a:off x="22110700" y="6474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160640</xdr:rowOff>
    </xdr:from>
    <xdr:to>
      <xdr:col>112</xdr:col>
      <xdr:colOff>38100</xdr:colOff>
      <xdr:row>38</xdr:row>
      <xdr:rowOff>90790</xdr:rowOff>
    </xdr:to>
    <xdr:sp macro="" textlink="">
      <xdr:nvSpPr>
        <xdr:cNvPr id="481" name="フローチャート: 判断 480">
          <a:extLst>
            <a:ext uri="{FF2B5EF4-FFF2-40B4-BE49-F238E27FC236}">
              <a16:creationId xmlns:a16="http://schemas.microsoft.com/office/drawing/2014/main" id="{0AC0E6DE-27B3-46C8-A164-710DC754A98F}"/>
            </a:ext>
          </a:extLst>
        </xdr:cNvPr>
        <xdr:cNvSpPr/>
      </xdr:nvSpPr>
      <xdr:spPr>
        <a:xfrm>
          <a:off x="21272500" y="65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159398</xdr:rowOff>
    </xdr:from>
    <xdr:to>
      <xdr:col>107</xdr:col>
      <xdr:colOff>101600</xdr:colOff>
      <xdr:row>38</xdr:row>
      <xdr:rowOff>89548</xdr:rowOff>
    </xdr:to>
    <xdr:sp macro="" textlink="">
      <xdr:nvSpPr>
        <xdr:cNvPr id="482" name="フローチャート: 判断 481">
          <a:extLst>
            <a:ext uri="{FF2B5EF4-FFF2-40B4-BE49-F238E27FC236}">
              <a16:creationId xmlns:a16="http://schemas.microsoft.com/office/drawing/2014/main" id="{F7BE835C-32D7-47B7-81DA-FAFCE8559070}"/>
            </a:ext>
          </a:extLst>
        </xdr:cNvPr>
        <xdr:cNvSpPr/>
      </xdr:nvSpPr>
      <xdr:spPr>
        <a:xfrm>
          <a:off x="20383500" y="650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168717</xdr:rowOff>
    </xdr:from>
    <xdr:to>
      <xdr:col>102</xdr:col>
      <xdr:colOff>165100</xdr:colOff>
      <xdr:row>38</xdr:row>
      <xdr:rowOff>98867</xdr:rowOff>
    </xdr:to>
    <xdr:sp macro="" textlink="">
      <xdr:nvSpPr>
        <xdr:cNvPr id="483" name="フローチャート: 判断 482">
          <a:extLst>
            <a:ext uri="{FF2B5EF4-FFF2-40B4-BE49-F238E27FC236}">
              <a16:creationId xmlns:a16="http://schemas.microsoft.com/office/drawing/2014/main" id="{EB2CD71B-F572-466F-8A8C-6C27479A2ADF}"/>
            </a:ext>
          </a:extLst>
        </xdr:cNvPr>
        <xdr:cNvSpPr/>
      </xdr:nvSpPr>
      <xdr:spPr>
        <a:xfrm>
          <a:off x="19494500" y="6512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117495</xdr:rowOff>
    </xdr:from>
    <xdr:to>
      <xdr:col>98</xdr:col>
      <xdr:colOff>38100</xdr:colOff>
      <xdr:row>39</xdr:row>
      <xdr:rowOff>47645</xdr:rowOff>
    </xdr:to>
    <xdr:sp macro="" textlink="">
      <xdr:nvSpPr>
        <xdr:cNvPr id="484" name="フローチャート: 判断 483">
          <a:extLst>
            <a:ext uri="{FF2B5EF4-FFF2-40B4-BE49-F238E27FC236}">
              <a16:creationId xmlns:a16="http://schemas.microsoft.com/office/drawing/2014/main" id="{AA5BA57F-23A6-4125-8845-DF26C5D76A0C}"/>
            </a:ext>
          </a:extLst>
        </xdr:cNvPr>
        <xdr:cNvSpPr/>
      </xdr:nvSpPr>
      <xdr:spPr>
        <a:xfrm>
          <a:off x="18605500" y="663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928B37A-517B-40CF-A3A4-8A0A0365986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890170B-8539-4B06-9827-B471EA4AA31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D7F71F5-CF9C-4C2F-B12E-4FD64B053E9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0457B8C-E50A-4D3A-9A1E-480D920F4D3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227D801-4A42-40FC-BF59-D758141E9F3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7173</xdr:rowOff>
    </xdr:from>
    <xdr:to>
      <xdr:col>116</xdr:col>
      <xdr:colOff>114300</xdr:colOff>
      <xdr:row>41</xdr:row>
      <xdr:rowOff>108773</xdr:rowOff>
    </xdr:to>
    <xdr:sp macro="" textlink="">
      <xdr:nvSpPr>
        <xdr:cNvPr id="490" name="楕円 489">
          <a:extLst>
            <a:ext uri="{FF2B5EF4-FFF2-40B4-BE49-F238E27FC236}">
              <a16:creationId xmlns:a16="http://schemas.microsoft.com/office/drawing/2014/main" id="{6DA98359-029B-423D-B008-F91DDB92E6AC}"/>
            </a:ext>
          </a:extLst>
        </xdr:cNvPr>
        <xdr:cNvSpPr/>
      </xdr:nvSpPr>
      <xdr:spPr>
        <a:xfrm>
          <a:off x="22110700" y="703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93550</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D9B8A155-2209-45F1-9BE3-C8632BF29E14}"/>
            </a:ext>
          </a:extLst>
        </xdr:cNvPr>
        <xdr:cNvSpPr txBox="1"/>
      </xdr:nvSpPr>
      <xdr:spPr>
        <a:xfrm>
          <a:off x="22199600" y="695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8735</xdr:rowOff>
    </xdr:from>
    <xdr:to>
      <xdr:col>112</xdr:col>
      <xdr:colOff>38100</xdr:colOff>
      <xdr:row>41</xdr:row>
      <xdr:rowOff>110335</xdr:rowOff>
    </xdr:to>
    <xdr:sp macro="" textlink="">
      <xdr:nvSpPr>
        <xdr:cNvPr id="492" name="楕円 491">
          <a:extLst>
            <a:ext uri="{FF2B5EF4-FFF2-40B4-BE49-F238E27FC236}">
              <a16:creationId xmlns:a16="http://schemas.microsoft.com/office/drawing/2014/main" id="{7F1D14F7-7CD2-459C-B4A9-E941889AF0C7}"/>
            </a:ext>
          </a:extLst>
        </xdr:cNvPr>
        <xdr:cNvSpPr/>
      </xdr:nvSpPr>
      <xdr:spPr>
        <a:xfrm>
          <a:off x="21272500" y="703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57973</xdr:rowOff>
    </xdr:from>
    <xdr:to>
      <xdr:col>116</xdr:col>
      <xdr:colOff>63500</xdr:colOff>
      <xdr:row>41</xdr:row>
      <xdr:rowOff>59535</xdr:rowOff>
    </xdr:to>
    <xdr:cxnSp macro="">
      <xdr:nvCxnSpPr>
        <xdr:cNvPr id="493" name="直線コネクタ 492">
          <a:extLst>
            <a:ext uri="{FF2B5EF4-FFF2-40B4-BE49-F238E27FC236}">
              <a16:creationId xmlns:a16="http://schemas.microsoft.com/office/drawing/2014/main" id="{DF98021F-4044-4962-98C7-14F9858D8782}"/>
            </a:ext>
          </a:extLst>
        </xdr:cNvPr>
        <xdr:cNvCxnSpPr/>
      </xdr:nvCxnSpPr>
      <xdr:spPr>
        <a:xfrm flipV="1">
          <a:off x="21323300" y="7087423"/>
          <a:ext cx="83820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11753</xdr:rowOff>
    </xdr:from>
    <xdr:to>
      <xdr:col>107</xdr:col>
      <xdr:colOff>101600</xdr:colOff>
      <xdr:row>41</xdr:row>
      <xdr:rowOff>113353</xdr:rowOff>
    </xdr:to>
    <xdr:sp macro="" textlink="">
      <xdr:nvSpPr>
        <xdr:cNvPr id="494" name="楕円 493">
          <a:extLst>
            <a:ext uri="{FF2B5EF4-FFF2-40B4-BE49-F238E27FC236}">
              <a16:creationId xmlns:a16="http://schemas.microsoft.com/office/drawing/2014/main" id="{48BE5767-C22C-4702-9E83-2FC232C4E96D}"/>
            </a:ext>
          </a:extLst>
        </xdr:cNvPr>
        <xdr:cNvSpPr/>
      </xdr:nvSpPr>
      <xdr:spPr>
        <a:xfrm>
          <a:off x="20383500" y="704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59535</xdr:rowOff>
    </xdr:from>
    <xdr:to>
      <xdr:col>111</xdr:col>
      <xdr:colOff>177800</xdr:colOff>
      <xdr:row>41</xdr:row>
      <xdr:rowOff>62553</xdr:rowOff>
    </xdr:to>
    <xdr:cxnSp macro="">
      <xdr:nvCxnSpPr>
        <xdr:cNvPr id="495" name="直線コネクタ 494">
          <a:extLst>
            <a:ext uri="{FF2B5EF4-FFF2-40B4-BE49-F238E27FC236}">
              <a16:creationId xmlns:a16="http://schemas.microsoft.com/office/drawing/2014/main" id="{15F76986-4A27-4445-9C07-A8F5F5C1AA9F}"/>
            </a:ext>
          </a:extLst>
        </xdr:cNvPr>
        <xdr:cNvCxnSpPr/>
      </xdr:nvCxnSpPr>
      <xdr:spPr>
        <a:xfrm flipV="1">
          <a:off x="20434300" y="7088985"/>
          <a:ext cx="8890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14435</xdr:rowOff>
    </xdr:from>
    <xdr:to>
      <xdr:col>102</xdr:col>
      <xdr:colOff>165100</xdr:colOff>
      <xdr:row>41</xdr:row>
      <xdr:rowOff>116035</xdr:rowOff>
    </xdr:to>
    <xdr:sp macro="" textlink="">
      <xdr:nvSpPr>
        <xdr:cNvPr id="496" name="楕円 495">
          <a:extLst>
            <a:ext uri="{FF2B5EF4-FFF2-40B4-BE49-F238E27FC236}">
              <a16:creationId xmlns:a16="http://schemas.microsoft.com/office/drawing/2014/main" id="{A85525B9-06FE-4A14-A09D-228F2A642976}"/>
            </a:ext>
          </a:extLst>
        </xdr:cNvPr>
        <xdr:cNvSpPr/>
      </xdr:nvSpPr>
      <xdr:spPr>
        <a:xfrm>
          <a:off x="19494500" y="704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62553</xdr:rowOff>
    </xdr:from>
    <xdr:to>
      <xdr:col>107</xdr:col>
      <xdr:colOff>50800</xdr:colOff>
      <xdr:row>41</xdr:row>
      <xdr:rowOff>65235</xdr:rowOff>
    </xdr:to>
    <xdr:cxnSp macro="">
      <xdr:nvCxnSpPr>
        <xdr:cNvPr id="497" name="直線コネクタ 496">
          <a:extLst>
            <a:ext uri="{FF2B5EF4-FFF2-40B4-BE49-F238E27FC236}">
              <a16:creationId xmlns:a16="http://schemas.microsoft.com/office/drawing/2014/main" id="{68677796-C1A5-4258-A4BF-F7E842E2ED01}"/>
            </a:ext>
          </a:extLst>
        </xdr:cNvPr>
        <xdr:cNvCxnSpPr/>
      </xdr:nvCxnSpPr>
      <xdr:spPr>
        <a:xfrm flipV="1">
          <a:off x="19545300" y="7092003"/>
          <a:ext cx="889000" cy="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17269</xdr:rowOff>
    </xdr:from>
    <xdr:to>
      <xdr:col>98</xdr:col>
      <xdr:colOff>38100</xdr:colOff>
      <xdr:row>41</xdr:row>
      <xdr:rowOff>118869</xdr:rowOff>
    </xdr:to>
    <xdr:sp macro="" textlink="">
      <xdr:nvSpPr>
        <xdr:cNvPr id="498" name="楕円 497">
          <a:extLst>
            <a:ext uri="{FF2B5EF4-FFF2-40B4-BE49-F238E27FC236}">
              <a16:creationId xmlns:a16="http://schemas.microsoft.com/office/drawing/2014/main" id="{608451F8-1B3A-423D-A42F-DC57C596A102}"/>
            </a:ext>
          </a:extLst>
        </xdr:cNvPr>
        <xdr:cNvSpPr/>
      </xdr:nvSpPr>
      <xdr:spPr>
        <a:xfrm>
          <a:off x="18605500" y="704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65235</xdr:rowOff>
    </xdr:from>
    <xdr:to>
      <xdr:col>102</xdr:col>
      <xdr:colOff>114300</xdr:colOff>
      <xdr:row>41</xdr:row>
      <xdr:rowOff>68069</xdr:rowOff>
    </xdr:to>
    <xdr:cxnSp macro="">
      <xdr:nvCxnSpPr>
        <xdr:cNvPr id="499" name="直線コネクタ 498">
          <a:extLst>
            <a:ext uri="{FF2B5EF4-FFF2-40B4-BE49-F238E27FC236}">
              <a16:creationId xmlns:a16="http://schemas.microsoft.com/office/drawing/2014/main" id="{A9E87CA9-203C-47ED-B0C3-957B2069A346}"/>
            </a:ext>
          </a:extLst>
        </xdr:cNvPr>
        <xdr:cNvCxnSpPr/>
      </xdr:nvCxnSpPr>
      <xdr:spPr>
        <a:xfrm flipV="1">
          <a:off x="18656300" y="7094685"/>
          <a:ext cx="88900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107317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5A1DDAE7-60A8-4C01-A4CE-D146414263E1}"/>
            </a:ext>
          </a:extLst>
        </xdr:cNvPr>
        <xdr:cNvSpPr txBox="1"/>
      </xdr:nvSpPr>
      <xdr:spPr>
        <a:xfrm>
          <a:off x="21043411" y="627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106075</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A4D66EDF-90D6-431F-8221-C34809361777}"/>
            </a:ext>
          </a:extLst>
        </xdr:cNvPr>
        <xdr:cNvSpPr txBox="1"/>
      </xdr:nvSpPr>
      <xdr:spPr>
        <a:xfrm>
          <a:off x="20167111" y="627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115394</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5941CF0E-0AC8-499F-B0C3-8078D1226BA0}"/>
            </a:ext>
          </a:extLst>
        </xdr:cNvPr>
        <xdr:cNvSpPr txBox="1"/>
      </xdr:nvSpPr>
      <xdr:spPr>
        <a:xfrm>
          <a:off x="19278111" y="628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64172</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7136EE9C-5C0B-4081-A62E-2A5E0C5A9BCE}"/>
            </a:ext>
          </a:extLst>
        </xdr:cNvPr>
        <xdr:cNvSpPr txBox="1"/>
      </xdr:nvSpPr>
      <xdr:spPr>
        <a:xfrm>
          <a:off x="18389111" y="640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101462</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094B27D1-C8E7-47C3-AF36-1AA37A0A0C4F}"/>
            </a:ext>
          </a:extLst>
        </xdr:cNvPr>
        <xdr:cNvSpPr txBox="1"/>
      </xdr:nvSpPr>
      <xdr:spPr>
        <a:xfrm>
          <a:off x="21043411" y="713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104480</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8C23BC35-61B8-416C-9EDD-EF6A78627F88}"/>
            </a:ext>
          </a:extLst>
        </xdr:cNvPr>
        <xdr:cNvSpPr txBox="1"/>
      </xdr:nvSpPr>
      <xdr:spPr>
        <a:xfrm>
          <a:off x="20167111" y="713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107162</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A3FCCEC1-03A2-4D2C-AEF5-45366DCDC039}"/>
            </a:ext>
          </a:extLst>
        </xdr:cNvPr>
        <xdr:cNvSpPr txBox="1"/>
      </xdr:nvSpPr>
      <xdr:spPr>
        <a:xfrm>
          <a:off x="19278111" y="7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109996</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4EEC8D6F-B1E8-4F82-9D22-F91EB972E4A0}"/>
            </a:ext>
          </a:extLst>
        </xdr:cNvPr>
        <xdr:cNvSpPr txBox="1"/>
      </xdr:nvSpPr>
      <xdr:spPr>
        <a:xfrm>
          <a:off x="18389111" y="71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9615034-4875-4144-94B7-0014E15D70A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BD35A95C-B021-457D-BBB4-5B42E727E3F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6EAD7A7-1CCD-4251-97AA-1F22277475F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5DF195BA-60D9-4758-AEE0-E58CAAB309C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59E50761-6AD6-4CDC-8131-8B311399C06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818A1B29-DD41-4296-86A7-0AD648BFC7E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40DBC0EF-2844-4238-8EF3-68DE89FC803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F8C07DBD-ED1A-4EFE-BA90-DA7BB10AE30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D9D76950-0B71-499B-9DF8-A9ACA6DE527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E66A203A-F1A7-4651-947B-3E7D5DE552C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2ED9CB57-1C5B-4BEA-BE99-56D5ED3EA7B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9" name="直線コネクタ 518">
          <a:extLst>
            <a:ext uri="{FF2B5EF4-FFF2-40B4-BE49-F238E27FC236}">
              <a16:creationId xmlns:a16="http://schemas.microsoft.com/office/drawing/2014/main" id="{507C3477-511F-49F9-951E-AD1A5514751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20" name="テキスト ボックス 519">
          <a:extLst>
            <a:ext uri="{FF2B5EF4-FFF2-40B4-BE49-F238E27FC236}">
              <a16:creationId xmlns:a16="http://schemas.microsoft.com/office/drawing/2014/main" id="{21FF2570-A729-41FD-BC39-186EEFCE8A58}"/>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1" name="直線コネクタ 520">
          <a:extLst>
            <a:ext uri="{FF2B5EF4-FFF2-40B4-BE49-F238E27FC236}">
              <a16:creationId xmlns:a16="http://schemas.microsoft.com/office/drawing/2014/main" id="{C7D2C18C-75A1-4108-8229-72A590E7670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2" name="テキスト ボックス 521">
          <a:extLst>
            <a:ext uri="{FF2B5EF4-FFF2-40B4-BE49-F238E27FC236}">
              <a16:creationId xmlns:a16="http://schemas.microsoft.com/office/drawing/2014/main" id="{19EE4697-2F6B-4008-AB37-50E7925D9CB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3" name="直線コネクタ 522">
          <a:extLst>
            <a:ext uri="{FF2B5EF4-FFF2-40B4-BE49-F238E27FC236}">
              <a16:creationId xmlns:a16="http://schemas.microsoft.com/office/drawing/2014/main" id="{14D73196-2AD5-44B3-947A-55F41792B33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4" name="テキスト ボックス 523">
          <a:extLst>
            <a:ext uri="{FF2B5EF4-FFF2-40B4-BE49-F238E27FC236}">
              <a16:creationId xmlns:a16="http://schemas.microsoft.com/office/drawing/2014/main" id="{87F387AA-8FC4-4376-A41A-23F12C37E67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5" name="直線コネクタ 524">
          <a:extLst>
            <a:ext uri="{FF2B5EF4-FFF2-40B4-BE49-F238E27FC236}">
              <a16:creationId xmlns:a16="http://schemas.microsoft.com/office/drawing/2014/main" id="{F552C841-102C-4040-9372-14AC830075F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6" name="テキスト ボックス 525">
          <a:extLst>
            <a:ext uri="{FF2B5EF4-FFF2-40B4-BE49-F238E27FC236}">
              <a16:creationId xmlns:a16="http://schemas.microsoft.com/office/drawing/2014/main" id="{C7DA2303-677E-4C4F-946B-DF0EF2EFB86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7" name="直線コネクタ 526">
          <a:extLst>
            <a:ext uri="{FF2B5EF4-FFF2-40B4-BE49-F238E27FC236}">
              <a16:creationId xmlns:a16="http://schemas.microsoft.com/office/drawing/2014/main" id="{57E6AF02-4CF2-48EB-9CDE-DEA9B24DF99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8" name="テキスト ボックス 527">
          <a:extLst>
            <a:ext uri="{FF2B5EF4-FFF2-40B4-BE49-F238E27FC236}">
              <a16:creationId xmlns:a16="http://schemas.microsoft.com/office/drawing/2014/main" id="{03FC6F8F-E064-4FB6-9D16-19899D54533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9" name="直線コネクタ 528">
          <a:extLst>
            <a:ext uri="{FF2B5EF4-FFF2-40B4-BE49-F238E27FC236}">
              <a16:creationId xmlns:a16="http://schemas.microsoft.com/office/drawing/2014/main" id="{3E3081DD-EB8F-4BA6-B01C-CDFE9C0D8EB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30" name="テキスト ボックス 529">
          <a:extLst>
            <a:ext uri="{FF2B5EF4-FFF2-40B4-BE49-F238E27FC236}">
              <a16:creationId xmlns:a16="http://schemas.microsoft.com/office/drawing/2014/main" id="{CC43D8CA-0791-4B7A-9E2F-811FA82F105D}"/>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6DD64C09-5C4E-4461-8AF6-B521A0B347C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2" name="テキスト ボックス 531">
          <a:extLst>
            <a:ext uri="{FF2B5EF4-FFF2-40B4-BE49-F238E27FC236}">
              <a16:creationId xmlns:a16="http://schemas.microsoft.com/office/drawing/2014/main" id="{39976A43-420D-4D57-B767-1B4A1BD0A6B4}"/>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0CB0E3E5-FA27-40FE-B1E7-FD3AC7A9245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65</xdr:row>
      <xdr:rowOff>24493</xdr:rowOff>
    </xdr:to>
    <xdr:cxnSp macro="">
      <xdr:nvCxnSpPr>
        <xdr:cNvPr id="534" name="直線コネクタ 533">
          <a:extLst>
            <a:ext uri="{FF2B5EF4-FFF2-40B4-BE49-F238E27FC236}">
              <a16:creationId xmlns:a16="http://schemas.microsoft.com/office/drawing/2014/main" id="{7563FE82-62A6-46E8-977C-6D62B931EBED}"/>
            </a:ext>
          </a:extLst>
        </xdr:cNvPr>
        <xdr:cNvCxnSpPr/>
      </xdr:nvCxnSpPr>
      <xdr:spPr>
        <a:xfrm flipV="1">
          <a:off x="16318864" y="9633857"/>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28320</xdr:rowOff>
    </xdr:from>
    <xdr:ext cx="405111" cy="259045"/>
    <xdr:sp macro="" textlink="">
      <xdr:nvSpPr>
        <xdr:cNvPr id="535" name="【保健センター・保健所】&#10;有形固定資産減価償却率最小値テキスト">
          <a:extLst>
            <a:ext uri="{FF2B5EF4-FFF2-40B4-BE49-F238E27FC236}">
              <a16:creationId xmlns:a16="http://schemas.microsoft.com/office/drawing/2014/main" id="{25BD1F71-42CC-43B0-8056-27927D099ECE}"/>
            </a:ext>
          </a:extLst>
        </xdr:cNvPr>
        <xdr:cNvSpPr txBox="1"/>
      </xdr:nvSpPr>
      <xdr:spPr>
        <a:xfrm>
          <a:off x="16357600" y="11172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24493</xdr:rowOff>
    </xdr:from>
    <xdr:to>
      <xdr:col>86</xdr:col>
      <xdr:colOff>25400</xdr:colOff>
      <xdr:row>65</xdr:row>
      <xdr:rowOff>24493</xdr:rowOff>
    </xdr:to>
    <xdr:cxnSp macro="">
      <xdr:nvCxnSpPr>
        <xdr:cNvPr id="536" name="直線コネクタ 535">
          <a:extLst>
            <a:ext uri="{FF2B5EF4-FFF2-40B4-BE49-F238E27FC236}">
              <a16:creationId xmlns:a16="http://schemas.microsoft.com/office/drawing/2014/main" id="{F893218B-C822-4F4D-8E50-CCE255170E86}"/>
            </a:ext>
          </a:extLst>
        </xdr:cNvPr>
        <xdr:cNvCxnSpPr/>
      </xdr:nvCxnSpPr>
      <xdr:spPr>
        <a:xfrm>
          <a:off x="16230600" y="1116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3FD2792E-F9CF-4C4A-BBB3-4DE9AB063515}"/>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538" name="直線コネクタ 537">
          <a:extLst>
            <a:ext uri="{FF2B5EF4-FFF2-40B4-BE49-F238E27FC236}">
              <a16:creationId xmlns:a16="http://schemas.microsoft.com/office/drawing/2014/main" id="{C5FC3744-937E-4395-B829-5CEBCF6A4E71}"/>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139899</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3901D57A-AE31-4FB5-97CA-278439F0E222}"/>
            </a:ext>
          </a:extLst>
        </xdr:cNvPr>
        <xdr:cNvSpPr txBox="1"/>
      </xdr:nvSpPr>
      <xdr:spPr>
        <a:xfrm>
          <a:off x="16357600" y="100839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161472</xdr:rowOff>
    </xdr:from>
    <xdr:to>
      <xdr:col>85</xdr:col>
      <xdr:colOff>177800</xdr:colOff>
      <xdr:row>59</xdr:row>
      <xdr:rowOff>91622</xdr:rowOff>
    </xdr:to>
    <xdr:sp macro="" textlink="">
      <xdr:nvSpPr>
        <xdr:cNvPr id="540" name="フローチャート: 判断 539">
          <a:extLst>
            <a:ext uri="{FF2B5EF4-FFF2-40B4-BE49-F238E27FC236}">
              <a16:creationId xmlns:a16="http://schemas.microsoft.com/office/drawing/2014/main" id="{8EEE2E8B-2D1F-4E67-94E4-B59B191E50CE}"/>
            </a:ext>
          </a:extLst>
        </xdr:cNvPr>
        <xdr:cNvSpPr/>
      </xdr:nvSpPr>
      <xdr:spPr>
        <a:xfrm>
          <a:off x="162687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83094</xdr:rowOff>
    </xdr:from>
    <xdr:to>
      <xdr:col>81</xdr:col>
      <xdr:colOff>101600</xdr:colOff>
      <xdr:row>59</xdr:row>
      <xdr:rowOff>13244</xdr:rowOff>
    </xdr:to>
    <xdr:sp macro="" textlink="">
      <xdr:nvSpPr>
        <xdr:cNvPr id="541" name="フローチャート: 判断 540">
          <a:extLst>
            <a:ext uri="{FF2B5EF4-FFF2-40B4-BE49-F238E27FC236}">
              <a16:creationId xmlns:a16="http://schemas.microsoft.com/office/drawing/2014/main" id="{A2E2252D-BBCB-4B20-8F39-8836C8EA02E8}"/>
            </a:ext>
          </a:extLst>
        </xdr:cNvPr>
        <xdr:cNvSpPr/>
      </xdr:nvSpPr>
      <xdr:spPr>
        <a:xfrm>
          <a:off x="15430500" y="1002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17780</xdr:rowOff>
    </xdr:from>
    <xdr:to>
      <xdr:col>76</xdr:col>
      <xdr:colOff>165100</xdr:colOff>
      <xdr:row>58</xdr:row>
      <xdr:rowOff>119380</xdr:rowOff>
    </xdr:to>
    <xdr:sp macro="" textlink="">
      <xdr:nvSpPr>
        <xdr:cNvPr id="542" name="フローチャート: 判断 541">
          <a:extLst>
            <a:ext uri="{FF2B5EF4-FFF2-40B4-BE49-F238E27FC236}">
              <a16:creationId xmlns:a16="http://schemas.microsoft.com/office/drawing/2014/main" id="{2F27208F-1521-47A4-88CC-CA72F3893A30}"/>
            </a:ext>
          </a:extLst>
        </xdr:cNvPr>
        <xdr:cNvSpPr/>
      </xdr:nvSpPr>
      <xdr:spPr>
        <a:xfrm>
          <a:off x="14541500" y="996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104322</xdr:rowOff>
    </xdr:from>
    <xdr:to>
      <xdr:col>72</xdr:col>
      <xdr:colOff>38100</xdr:colOff>
      <xdr:row>58</xdr:row>
      <xdr:rowOff>34472</xdr:rowOff>
    </xdr:to>
    <xdr:sp macro="" textlink="">
      <xdr:nvSpPr>
        <xdr:cNvPr id="543" name="フローチャート: 判断 542">
          <a:extLst>
            <a:ext uri="{FF2B5EF4-FFF2-40B4-BE49-F238E27FC236}">
              <a16:creationId xmlns:a16="http://schemas.microsoft.com/office/drawing/2014/main" id="{07762674-4C47-4D4D-A712-6EFDD4A5019C}"/>
            </a:ext>
          </a:extLst>
        </xdr:cNvPr>
        <xdr:cNvSpPr/>
      </xdr:nvSpPr>
      <xdr:spPr>
        <a:xfrm>
          <a:off x="13652500" y="987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168003</xdr:rowOff>
    </xdr:from>
    <xdr:to>
      <xdr:col>67</xdr:col>
      <xdr:colOff>101600</xdr:colOff>
      <xdr:row>57</xdr:row>
      <xdr:rowOff>98153</xdr:rowOff>
    </xdr:to>
    <xdr:sp macro="" textlink="">
      <xdr:nvSpPr>
        <xdr:cNvPr id="544" name="フローチャート: 判断 543">
          <a:extLst>
            <a:ext uri="{FF2B5EF4-FFF2-40B4-BE49-F238E27FC236}">
              <a16:creationId xmlns:a16="http://schemas.microsoft.com/office/drawing/2014/main" id="{218771FE-A589-4EFC-8C2A-A7D1486B8BFE}"/>
            </a:ext>
          </a:extLst>
        </xdr:cNvPr>
        <xdr:cNvSpPr/>
      </xdr:nvSpPr>
      <xdr:spPr>
        <a:xfrm>
          <a:off x="12763500" y="976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994AEA2-571B-4E95-BF74-D160FB4FDA9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B03075E-F12C-4E18-8197-619B3FD8E68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528F67D-B64D-4517-913E-36A29AF2773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22A6B0FA-7342-4CDA-87A7-DD76AD34938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E245D3A-3121-48FA-A2A1-C436CAF44DF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125549</xdr:rowOff>
    </xdr:from>
    <xdr:to>
      <xdr:col>85</xdr:col>
      <xdr:colOff>177800</xdr:colOff>
      <xdr:row>59</xdr:row>
      <xdr:rowOff>55699</xdr:rowOff>
    </xdr:to>
    <xdr:sp macro="" textlink="">
      <xdr:nvSpPr>
        <xdr:cNvPr id="550" name="楕円 549">
          <a:extLst>
            <a:ext uri="{FF2B5EF4-FFF2-40B4-BE49-F238E27FC236}">
              <a16:creationId xmlns:a16="http://schemas.microsoft.com/office/drawing/2014/main" id="{82D7510A-B269-4195-8A75-683A08DA2F92}"/>
            </a:ext>
          </a:extLst>
        </xdr:cNvPr>
        <xdr:cNvSpPr/>
      </xdr:nvSpPr>
      <xdr:spPr>
        <a:xfrm>
          <a:off x="16268700" y="1006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148426</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170AA4D1-A49D-4674-9A96-A994AD004D25}"/>
            </a:ext>
          </a:extLst>
        </xdr:cNvPr>
        <xdr:cNvSpPr txBox="1"/>
      </xdr:nvSpPr>
      <xdr:spPr>
        <a:xfrm>
          <a:off x="16357600" y="9921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60234</xdr:rowOff>
    </xdr:from>
    <xdr:to>
      <xdr:col>81</xdr:col>
      <xdr:colOff>101600</xdr:colOff>
      <xdr:row>58</xdr:row>
      <xdr:rowOff>161834</xdr:rowOff>
    </xdr:to>
    <xdr:sp macro="" textlink="">
      <xdr:nvSpPr>
        <xdr:cNvPr id="552" name="楕円 551">
          <a:extLst>
            <a:ext uri="{FF2B5EF4-FFF2-40B4-BE49-F238E27FC236}">
              <a16:creationId xmlns:a16="http://schemas.microsoft.com/office/drawing/2014/main" id="{D62509B5-3EDF-4357-BA30-5A262D12A155}"/>
            </a:ext>
          </a:extLst>
        </xdr:cNvPr>
        <xdr:cNvSpPr/>
      </xdr:nvSpPr>
      <xdr:spPr>
        <a:xfrm>
          <a:off x="15430500" y="1000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111034</xdr:rowOff>
    </xdr:from>
    <xdr:to>
      <xdr:col>85</xdr:col>
      <xdr:colOff>127000</xdr:colOff>
      <xdr:row>59</xdr:row>
      <xdr:rowOff>4899</xdr:rowOff>
    </xdr:to>
    <xdr:cxnSp macro="">
      <xdr:nvCxnSpPr>
        <xdr:cNvPr id="553" name="直線コネクタ 552">
          <a:extLst>
            <a:ext uri="{FF2B5EF4-FFF2-40B4-BE49-F238E27FC236}">
              <a16:creationId xmlns:a16="http://schemas.microsoft.com/office/drawing/2014/main" id="{AB73D50F-A9F7-4D48-9019-C506009D9D9A}"/>
            </a:ext>
          </a:extLst>
        </xdr:cNvPr>
        <xdr:cNvCxnSpPr/>
      </xdr:nvCxnSpPr>
      <xdr:spPr>
        <a:xfrm>
          <a:off x="15481300" y="10055134"/>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166370</xdr:rowOff>
    </xdr:from>
    <xdr:to>
      <xdr:col>76</xdr:col>
      <xdr:colOff>165100</xdr:colOff>
      <xdr:row>58</xdr:row>
      <xdr:rowOff>96520</xdr:rowOff>
    </xdr:to>
    <xdr:sp macro="" textlink="">
      <xdr:nvSpPr>
        <xdr:cNvPr id="554" name="楕円 553">
          <a:extLst>
            <a:ext uri="{FF2B5EF4-FFF2-40B4-BE49-F238E27FC236}">
              <a16:creationId xmlns:a16="http://schemas.microsoft.com/office/drawing/2014/main" id="{02EE683A-4D35-4D80-B862-DE532B093B82}"/>
            </a:ext>
          </a:extLst>
        </xdr:cNvPr>
        <xdr:cNvSpPr/>
      </xdr:nvSpPr>
      <xdr:spPr>
        <a:xfrm>
          <a:off x="14541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45720</xdr:rowOff>
    </xdr:from>
    <xdr:to>
      <xdr:col>81</xdr:col>
      <xdr:colOff>50800</xdr:colOff>
      <xdr:row>58</xdr:row>
      <xdr:rowOff>111034</xdr:rowOff>
    </xdr:to>
    <xdr:cxnSp macro="">
      <xdr:nvCxnSpPr>
        <xdr:cNvPr id="555" name="直線コネクタ 554">
          <a:extLst>
            <a:ext uri="{FF2B5EF4-FFF2-40B4-BE49-F238E27FC236}">
              <a16:creationId xmlns:a16="http://schemas.microsoft.com/office/drawing/2014/main" id="{3D74B060-94B4-437E-A1D1-AD4822C76ADA}"/>
            </a:ext>
          </a:extLst>
        </xdr:cNvPr>
        <xdr:cNvCxnSpPr/>
      </xdr:nvCxnSpPr>
      <xdr:spPr>
        <a:xfrm>
          <a:off x="14592300" y="998982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101056</xdr:rowOff>
    </xdr:from>
    <xdr:to>
      <xdr:col>72</xdr:col>
      <xdr:colOff>38100</xdr:colOff>
      <xdr:row>58</xdr:row>
      <xdr:rowOff>31206</xdr:rowOff>
    </xdr:to>
    <xdr:sp macro="" textlink="">
      <xdr:nvSpPr>
        <xdr:cNvPr id="556" name="楕円 555">
          <a:extLst>
            <a:ext uri="{FF2B5EF4-FFF2-40B4-BE49-F238E27FC236}">
              <a16:creationId xmlns:a16="http://schemas.microsoft.com/office/drawing/2014/main" id="{45CC7B03-B325-445E-86CA-AEFD6C8A2F95}"/>
            </a:ext>
          </a:extLst>
        </xdr:cNvPr>
        <xdr:cNvSpPr/>
      </xdr:nvSpPr>
      <xdr:spPr>
        <a:xfrm>
          <a:off x="13652500" y="987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151856</xdr:rowOff>
    </xdr:from>
    <xdr:to>
      <xdr:col>76</xdr:col>
      <xdr:colOff>114300</xdr:colOff>
      <xdr:row>58</xdr:row>
      <xdr:rowOff>45720</xdr:rowOff>
    </xdr:to>
    <xdr:cxnSp macro="">
      <xdr:nvCxnSpPr>
        <xdr:cNvPr id="557" name="直線コネクタ 556">
          <a:extLst>
            <a:ext uri="{FF2B5EF4-FFF2-40B4-BE49-F238E27FC236}">
              <a16:creationId xmlns:a16="http://schemas.microsoft.com/office/drawing/2014/main" id="{5E76FAC0-3ACD-436E-89E6-D487D27B79C8}"/>
            </a:ext>
          </a:extLst>
        </xdr:cNvPr>
        <xdr:cNvCxnSpPr/>
      </xdr:nvCxnSpPr>
      <xdr:spPr>
        <a:xfrm>
          <a:off x="13703300" y="992450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35741</xdr:rowOff>
    </xdr:from>
    <xdr:to>
      <xdr:col>67</xdr:col>
      <xdr:colOff>101600</xdr:colOff>
      <xdr:row>57</xdr:row>
      <xdr:rowOff>137341</xdr:rowOff>
    </xdr:to>
    <xdr:sp macro="" textlink="">
      <xdr:nvSpPr>
        <xdr:cNvPr id="558" name="楕円 557">
          <a:extLst>
            <a:ext uri="{FF2B5EF4-FFF2-40B4-BE49-F238E27FC236}">
              <a16:creationId xmlns:a16="http://schemas.microsoft.com/office/drawing/2014/main" id="{3872C1C1-0246-47F5-867D-A3CD73624F9E}"/>
            </a:ext>
          </a:extLst>
        </xdr:cNvPr>
        <xdr:cNvSpPr/>
      </xdr:nvSpPr>
      <xdr:spPr>
        <a:xfrm>
          <a:off x="12763500" y="980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86541</xdr:rowOff>
    </xdr:from>
    <xdr:to>
      <xdr:col>71</xdr:col>
      <xdr:colOff>177800</xdr:colOff>
      <xdr:row>57</xdr:row>
      <xdr:rowOff>151856</xdr:rowOff>
    </xdr:to>
    <xdr:cxnSp macro="">
      <xdr:nvCxnSpPr>
        <xdr:cNvPr id="559" name="直線コネクタ 558">
          <a:extLst>
            <a:ext uri="{FF2B5EF4-FFF2-40B4-BE49-F238E27FC236}">
              <a16:creationId xmlns:a16="http://schemas.microsoft.com/office/drawing/2014/main" id="{C1936465-001F-4501-8CB1-09CF57017EE3}"/>
            </a:ext>
          </a:extLst>
        </xdr:cNvPr>
        <xdr:cNvCxnSpPr/>
      </xdr:nvCxnSpPr>
      <xdr:spPr>
        <a:xfrm>
          <a:off x="12814300" y="985919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4371</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580C61AF-E112-48D3-A858-BB6A14D3D91E}"/>
            </a:ext>
          </a:extLst>
        </xdr:cNvPr>
        <xdr:cNvSpPr txBox="1"/>
      </xdr:nvSpPr>
      <xdr:spPr>
        <a:xfrm>
          <a:off x="15266044" y="1011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110507</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324D03DA-4E3A-475E-B182-D58065D76987}"/>
            </a:ext>
          </a:extLst>
        </xdr:cNvPr>
        <xdr:cNvSpPr txBox="1"/>
      </xdr:nvSpPr>
      <xdr:spPr>
        <a:xfrm>
          <a:off x="14389744" y="1005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25599</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3F19EF32-2755-4A46-B869-D766F2CECDEF}"/>
            </a:ext>
          </a:extLst>
        </xdr:cNvPr>
        <xdr:cNvSpPr txBox="1"/>
      </xdr:nvSpPr>
      <xdr:spPr>
        <a:xfrm>
          <a:off x="13500744" y="9969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114680</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F5847DC3-D807-4799-BC30-041624A87698}"/>
            </a:ext>
          </a:extLst>
        </xdr:cNvPr>
        <xdr:cNvSpPr txBox="1"/>
      </xdr:nvSpPr>
      <xdr:spPr>
        <a:xfrm>
          <a:off x="12611744" y="954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6911</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91B8FDD0-0839-48B2-92FF-E5680674C961}"/>
            </a:ext>
          </a:extLst>
        </xdr:cNvPr>
        <xdr:cNvSpPr txBox="1"/>
      </xdr:nvSpPr>
      <xdr:spPr>
        <a:xfrm>
          <a:off x="15266044" y="977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113047</xdr:rowOff>
    </xdr:from>
    <xdr:ext cx="405111" cy="259045"/>
    <xdr:sp macro="" textlink="">
      <xdr:nvSpPr>
        <xdr:cNvPr id="565" name="n_2mainValue【保健センター・保健所】&#10;有形固定資産減価償却率">
          <a:extLst>
            <a:ext uri="{FF2B5EF4-FFF2-40B4-BE49-F238E27FC236}">
              <a16:creationId xmlns:a16="http://schemas.microsoft.com/office/drawing/2014/main" id="{5462DF46-8271-4272-B602-F1A54D6E7A0D}"/>
            </a:ext>
          </a:extLst>
        </xdr:cNvPr>
        <xdr:cNvSpPr txBox="1"/>
      </xdr:nvSpPr>
      <xdr:spPr>
        <a:xfrm>
          <a:off x="143897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47733</xdr:rowOff>
    </xdr:from>
    <xdr:ext cx="405111" cy="259045"/>
    <xdr:sp macro="" textlink="">
      <xdr:nvSpPr>
        <xdr:cNvPr id="566" name="n_3mainValue【保健センター・保健所】&#10;有形固定資産減価償却率">
          <a:extLst>
            <a:ext uri="{FF2B5EF4-FFF2-40B4-BE49-F238E27FC236}">
              <a16:creationId xmlns:a16="http://schemas.microsoft.com/office/drawing/2014/main" id="{DB2B9128-4B21-42BB-8380-80F2F7735CF8}"/>
            </a:ext>
          </a:extLst>
        </xdr:cNvPr>
        <xdr:cNvSpPr txBox="1"/>
      </xdr:nvSpPr>
      <xdr:spPr>
        <a:xfrm>
          <a:off x="13500744" y="964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128468</xdr:rowOff>
    </xdr:from>
    <xdr:ext cx="405111" cy="259045"/>
    <xdr:sp macro="" textlink="">
      <xdr:nvSpPr>
        <xdr:cNvPr id="567" name="n_4mainValue【保健センター・保健所】&#10;有形固定資産減価償却率">
          <a:extLst>
            <a:ext uri="{FF2B5EF4-FFF2-40B4-BE49-F238E27FC236}">
              <a16:creationId xmlns:a16="http://schemas.microsoft.com/office/drawing/2014/main" id="{3039A7AC-BE63-4EFE-808F-452A237C4F9E}"/>
            </a:ext>
          </a:extLst>
        </xdr:cNvPr>
        <xdr:cNvSpPr txBox="1"/>
      </xdr:nvSpPr>
      <xdr:spPr>
        <a:xfrm>
          <a:off x="12611744" y="9901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15665AB5-ADF1-486D-A28B-2F1584741C0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1C951B3E-A6FD-4C2E-BF14-9BB56471822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3D980DD7-B050-4334-A2A6-3C3B0917705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C547B36-4ADE-49FC-A3CA-E8575BADD5C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E0B26BC3-D987-4133-979C-48A4E54E8C7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C43AF695-C59D-4EE8-8355-0749AC2DD30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D8EE7285-B96B-4EF1-93C6-38FDB772D93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1E6DC667-6187-4448-A49E-B5A629F9A63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DD189F28-6ECC-4140-986D-8244A635B65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B985F2D1-F98C-496E-9B33-8613D55B12F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62C47E92-33ED-4A87-B0DE-64547CD2364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a:extLst>
            <a:ext uri="{FF2B5EF4-FFF2-40B4-BE49-F238E27FC236}">
              <a16:creationId xmlns:a16="http://schemas.microsoft.com/office/drawing/2014/main" id="{85EA6AFF-C7E2-4B87-B346-8061CE20F0E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a:extLst>
            <a:ext uri="{FF2B5EF4-FFF2-40B4-BE49-F238E27FC236}">
              <a16:creationId xmlns:a16="http://schemas.microsoft.com/office/drawing/2014/main" id="{BA3D690E-7611-48E8-9B2C-ADE9AED63A4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a:extLst>
            <a:ext uri="{FF2B5EF4-FFF2-40B4-BE49-F238E27FC236}">
              <a16:creationId xmlns:a16="http://schemas.microsoft.com/office/drawing/2014/main" id="{F67A0B9D-7474-42FD-904E-63BD3A4457F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a:extLst>
            <a:ext uri="{FF2B5EF4-FFF2-40B4-BE49-F238E27FC236}">
              <a16:creationId xmlns:a16="http://schemas.microsoft.com/office/drawing/2014/main" id="{693B7F46-2EF9-4ED5-AF12-0D1A227552A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id="{B975AE65-E11A-45DA-BA45-88B5C72FE42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a:extLst>
            <a:ext uri="{FF2B5EF4-FFF2-40B4-BE49-F238E27FC236}">
              <a16:creationId xmlns:a16="http://schemas.microsoft.com/office/drawing/2014/main" id="{47592F52-C21E-49DE-9EA4-B2E382D8513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a:extLst>
            <a:ext uri="{FF2B5EF4-FFF2-40B4-BE49-F238E27FC236}">
              <a16:creationId xmlns:a16="http://schemas.microsoft.com/office/drawing/2014/main" id="{F85B2B8C-BA16-425A-A6ED-F2568B42081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a:extLst>
            <a:ext uri="{FF2B5EF4-FFF2-40B4-BE49-F238E27FC236}">
              <a16:creationId xmlns:a16="http://schemas.microsoft.com/office/drawing/2014/main" id="{A7E1C78B-D125-42B7-9CB6-913D8613FDD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a:extLst>
            <a:ext uri="{FF2B5EF4-FFF2-40B4-BE49-F238E27FC236}">
              <a16:creationId xmlns:a16="http://schemas.microsoft.com/office/drawing/2014/main" id="{B9E52238-DD7A-4041-B416-9B440BF403D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a:extLst>
            <a:ext uri="{FF2B5EF4-FFF2-40B4-BE49-F238E27FC236}">
              <a16:creationId xmlns:a16="http://schemas.microsoft.com/office/drawing/2014/main" id="{A2A44CF1-882A-49EC-B2A6-A5C84E64EBE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F1EEE805-6EA9-4AB6-BAC1-F2AD85C0825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F81DB4CF-1603-4C11-BF04-77FB0CBE179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B555E071-BC21-4053-963B-F5DDFAE5348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76200</xdr:rowOff>
    </xdr:to>
    <xdr:cxnSp macro="">
      <xdr:nvCxnSpPr>
        <xdr:cNvPr id="592" name="直線コネクタ 591">
          <a:extLst>
            <a:ext uri="{FF2B5EF4-FFF2-40B4-BE49-F238E27FC236}">
              <a16:creationId xmlns:a16="http://schemas.microsoft.com/office/drawing/2014/main" id="{393814CC-C130-4ED3-85E8-8022BDB6ED04}"/>
            </a:ext>
          </a:extLst>
        </xdr:cNvPr>
        <xdr:cNvCxnSpPr/>
      </xdr:nvCxnSpPr>
      <xdr:spPr>
        <a:xfrm flipV="1">
          <a:off x="22160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80027</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C0BB0504-1BBA-4946-B528-370A5F0C2430}"/>
            </a:ext>
          </a:extLst>
        </xdr:cNvPr>
        <xdr:cNvSpPr txBox="1"/>
      </xdr:nvSpPr>
      <xdr:spPr>
        <a:xfrm>
          <a:off x="22199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76200</xdr:rowOff>
    </xdr:from>
    <xdr:to>
      <xdr:col>116</xdr:col>
      <xdr:colOff>152400</xdr:colOff>
      <xdr:row>64</xdr:row>
      <xdr:rowOff>76200</xdr:rowOff>
    </xdr:to>
    <xdr:cxnSp macro="">
      <xdr:nvCxnSpPr>
        <xdr:cNvPr id="594" name="直線コネクタ 593">
          <a:extLst>
            <a:ext uri="{FF2B5EF4-FFF2-40B4-BE49-F238E27FC236}">
              <a16:creationId xmlns:a16="http://schemas.microsoft.com/office/drawing/2014/main" id="{3FFFA97A-6B38-4EB7-8B81-7ECB0445BDD0}"/>
            </a:ext>
          </a:extLst>
        </xdr:cNvPr>
        <xdr:cNvCxnSpPr/>
      </xdr:nvCxnSpPr>
      <xdr:spPr>
        <a:xfrm>
          <a:off x="22072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09C3BA90-D8D6-4139-9D18-ED56F0B5514E}"/>
            </a:ext>
          </a:extLst>
        </xdr:cNvPr>
        <xdr:cNvSpPr txBox="1"/>
      </xdr:nvSpPr>
      <xdr:spPr>
        <a:xfrm>
          <a:off x="22199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596" name="直線コネクタ 595">
          <a:extLst>
            <a:ext uri="{FF2B5EF4-FFF2-40B4-BE49-F238E27FC236}">
              <a16:creationId xmlns:a16="http://schemas.microsoft.com/office/drawing/2014/main" id="{6B637898-2D18-4B1B-A87A-E3856A9F594A}"/>
            </a:ext>
          </a:extLst>
        </xdr:cNvPr>
        <xdr:cNvCxnSpPr/>
      </xdr:nvCxnSpPr>
      <xdr:spPr>
        <a:xfrm>
          <a:off x="22072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124477</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6350A6E9-9204-4AE7-A1A2-C6B5C729339F}"/>
            </a:ext>
          </a:extLst>
        </xdr:cNvPr>
        <xdr:cNvSpPr txBox="1"/>
      </xdr:nvSpPr>
      <xdr:spPr>
        <a:xfrm>
          <a:off x="22199600" y="10411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598" name="フローチャート: 判断 597">
          <a:extLst>
            <a:ext uri="{FF2B5EF4-FFF2-40B4-BE49-F238E27FC236}">
              <a16:creationId xmlns:a16="http://schemas.microsoft.com/office/drawing/2014/main" id="{A070AAEC-4D64-48C0-BAF5-19DB33E0FF71}"/>
            </a:ext>
          </a:extLst>
        </xdr:cNvPr>
        <xdr:cNvSpPr/>
      </xdr:nvSpPr>
      <xdr:spPr>
        <a:xfrm>
          <a:off x="221107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101600</xdr:rowOff>
    </xdr:from>
    <xdr:to>
      <xdr:col>112</xdr:col>
      <xdr:colOff>38100</xdr:colOff>
      <xdr:row>62</xdr:row>
      <xdr:rowOff>31750</xdr:rowOff>
    </xdr:to>
    <xdr:sp macro="" textlink="">
      <xdr:nvSpPr>
        <xdr:cNvPr id="599" name="フローチャート: 判断 598">
          <a:extLst>
            <a:ext uri="{FF2B5EF4-FFF2-40B4-BE49-F238E27FC236}">
              <a16:creationId xmlns:a16="http://schemas.microsoft.com/office/drawing/2014/main" id="{C568C48E-D531-4A1F-993A-CA7D83AD71CD}"/>
            </a:ext>
          </a:extLst>
        </xdr:cNvPr>
        <xdr:cNvSpPr/>
      </xdr:nvSpPr>
      <xdr:spPr>
        <a:xfrm>
          <a:off x="21272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600" name="フローチャート: 判断 599">
          <a:extLst>
            <a:ext uri="{FF2B5EF4-FFF2-40B4-BE49-F238E27FC236}">
              <a16:creationId xmlns:a16="http://schemas.microsoft.com/office/drawing/2014/main" id="{2E7A8844-4EE2-4E18-8774-3102D77490A4}"/>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601" name="フローチャート: 判断 600">
          <a:extLst>
            <a:ext uri="{FF2B5EF4-FFF2-40B4-BE49-F238E27FC236}">
              <a16:creationId xmlns:a16="http://schemas.microsoft.com/office/drawing/2014/main" id="{A7DDCC36-EDD4-4840-86F7-F6C44229669A}"/>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63500</xdr:rowOff>
    </xdr:from>
    <xdr:to>
      <xdr:col>98</xdr:col>
      <xdr:colOff>38100</xdr:colOff>
      <xdr:row>61</xdr:row>
      <xdr:rowOff>165100</xdr:rowOff>
    </xdr:to>
    <xdr:sp macro="" textlink="">
      <xdr:nvSpPr>
        <xdr:cNvPr id="602" name="フローチャート: 判断 601">
          <a:extLst>
            <a:ext uri="{FF2B5EF4-FFF2-40B4-BE49-F238E27FC236}">
              <a16:creationId xmlns:a16="http://schemas.microsoft.com/office/drawing/2014/main" id="{69296EF3-6A60-45AB-A083-FA2EA6D008DD}"/>
            </a:ext>
          </a:extLst>
        </xdr:cNvPr>
        <xdr:cNvSpPr/>
      </xdr:nvSpPr>
      <xdr:spPr>
        <a:xfrm>
          <a:off x="18605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B4EB719-1233-4DCF-80BB-1CD3A843667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2C8B2F2-9ED3-494C-B08F-12727F33709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ED9978D2-4532-40D4-843A-C5AE3AF61B5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BDFBFB7-8DC3-4475-BCDD-FD07915C918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252F931-4CED-4EEE-8F79-54754860518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25400</xdr:rowOff>
    </xdr:from>
    <xdr:to>
      <xdr:col>116</xdr:col>
      <xdr:colOff>114300</xdr:colOff>
      <xdr:row>64</xdr:row>
      <xdr:rowOff>127000</xdr:rowOff>
    </xdr:to>
    <xdr:sp macro="" textlink="">
      <xdr:nvSpPr>
        <xdr:cNvPr id="608" name="楕円 607">
          <a:extLst>
            <a:ext uri="{FF2B5EF4-FFF2-40B4-BE49-F238E27FC236}">
              <a16:creationId xmlns:a16="http://schemas.microsoft.com/office/drawing/2014/main" id="{A193CDC4-7BB0-4097-85DA-F96E62C16ABB}"/>
            </a:ext>
          </a:extLst>
        </xdr:cNvPr>
        <xdr:cNvSpPr/>
      </xdr:nvSpPr>
      <xdr:spPr>
        <a:xfrm>
          <a:off x="22110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111777</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3E78A78B-58B4-474D-9BE1-B8F9F7F6C1CA}"/>
            </a:ext>
          </a:extLst>
        </xdr:cNvPr>
        <xdr:cNvSpPr txBox="1"/>
      </xdr:nvSpPr>
      <xdr:spPr>
        <a:xfrm>
          <a:off x="22199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25400</xdr:rowOff>
    </xdr:from>
    <xdr:to>
      <xdr:col>112</xdr:col>
      <xdr:colOff>38100</xdr:colOff>
      <xdr:row>64</xdr:row>
      <xdr:rowOff>127000</xdr:rowOff>
    </xdr:to>
    <xdr:sp macro="" textlink="">
      <xdr:nvSpPr>
        <xdr:cNvPr id="610" name="楕円 609">
          <a:extLst>
            <a:ext uri="{FF2B5EF4-FFF2-40B4-BE49-F238E27FC236}">
              <a16:creationId xmlns:a16="http://schemas.microsoft.com/office/drawing/2014/main" id="{FFADCE5D-4A87-4D5C-8709-38B7B5202F6E}"/>
            </a:ext>
          </a:extLst>
        </xdr:cNvPr>
        <xdr:cNvSpPr/>
      </xdr:nvSpPr>
      <xdr:spPr>
        <a:xfrm>
          <a:off x="21272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76200</xdr:rowOff>
    </xdr:from>
    <xdr:to>
      <xdr:col>116</xdr:col>
      <xdr:colOff>63500</xdr:colOff>
      <xdr:row>64</xdr:row>
      <xdr:rowOff>76200</xdr:rowOff>
    </xdr:to>
    <xdr:cxnSp macro="">
      <xdr:nvCxnSpPr>
        <xdr:cNvPr id="611" name="直線コネクタ 610">
          <a:extLst>
            <a:ext uri="{FF2B5EF4-FFF2-40B4-BE49-F238E27FC236}">
              <a16:creationId xmlns:a16="http://schemas.microsoft.com/office/drawing/2014/main" id="{C0000570-EA7B-43FE-87DD-94A60C437378}"/>
            </a:ext>
          </a:extLst>
        </xdr:cNvPr>
        <xdr:cNvCxnSpPr/>
      </xdr:nvCxnSpPr>
      <xdr:spPr>
        <a:xfrm>
          <a:off x="21323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25400</xdr:rowOff>
    </xdr:from>
    <xdr:to>
      <xdr:col>107</xdr:col>
      <xdr:colOff>101600</xdr:colOff>
      <xdr:row>64</xdr:row>
      <xdr:rowOff>127000</xdr:rowOff>
    </xdr:to>
    <xdr:sp macro="" textlink="">
      <xdr:nvSpPr>
        <xdr:cNvPr id="612" name="楕円 611">
          <a:extLst>
            <a:ext uri="{FF2B5EF4-FFF2-40B4-BE49-F238E27FC236}">
              <a16:creationId xmlns:a16="http://schemas.microsoft.com/office/drawing/2014/main" id="{1AF6E6A8-9E97-4067-A5CF-58797027DD47}"/>
            </a:ext>
          </a:extLst>
        </xdr:cNvPr>
        <xdr:cNvSpPr/>
      </xdr:nvSpPr>
      <xdr:spPr>
        <a:xfrm>
          <a:off x="20383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76200</xdr:rowOff>
    </xdr:from>
    <xdr:to>
      <xdr:col>111</xdr:col>
      <xdr:colOff>177800</xdr:colOff>
      <xdr:row>64</xdr:row>
      <xdr:rowOff>76200</xdr:rowOff>
    </xdr:to>
    <xdr:cxnSp macro="">
      <xdr:nvCxnSpPr>
        <xdr:cNvPr id="613" name="直線コネクタ 612">
          <a:extLst>
            <a:ext uri="{FF2B5EF4-FFF2-40B4-BE49-F238E27FC236}">
              <a16:creationId xmlns:a16="http://schemas.microsoft.com/office/drawing/2014/main" id="{F90FD3D3-95E6-4567-8F85-26DD4D5A315C}"/>
            </a:ext>
          </a:extLst>
        </xdr:cNvPr>
        <xdr:cNvCxnSpPr/>
      </xdr:nvCxnSpPr>
      <xdr:spPr>
        <a:xfrm>
          <a:off x="20434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25400</xdr:rowOff>
    </xdr:from>
    <xdr:to>
      <xdr:col>102</xdr:col>
      <xdr:colOff>165100</xdr:colOff>
      <xdr:row>64</xdr:row>
      <xdr:rowOff>127000</xdr:rowOff>
    </xdr:to>
    <xdr:sp macro="" textlink="">
      <xdr:nvSpPr>
        <xdr:cNvPr id="614" name="楕円 613">
          <a:extLst>
            <a:ext uri="{FF2B5EF4-FFF2-40B4-BE49-F238E27FC236}">
              <a16:creationId xmlns:a16="http://schemas.microsoft.com/office/drawing/2014/main" id="{9C9D82FF-D3ED-4BAE-9464-A1F977CB3773}"/>
            </a:ext>
          </a:extLst>
        </xdr:cNvPr>
        <xdr:cNvSpPr/>
      </xdr:nvSpPr>
      <xdr:spPr>
        <a:xfrm>
          <a:off x="19494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76200</xdr:rowOff>
    </xdr:from>
    <xdr:to>
      <xdr:col>107</xdr:col>
      <xdr:colOff>50800</xdr:colOff>
      <xdr:row>64</xdr:row>
      <xdr:rowOff>76200</xdr:rowOff>
    </xdr:to>
    <xdr:cxnSp macro="">
      <xdr:nvCxnSpPr>
        <xdr:cNvPr id="615" name="直線コネクタ 614">
          <a:extLst>
            <a:ext uri="{FF2B5EF4-FFF2-40B4-BE49-F238E27FC236}">
              <a16:creationId xmlns:a16="http://schemas.microsoft.com/office/drawing/2014/main" id="{27B7D07E-6F23-41CC-83CC-ED6503F2EE2F}"/>
            </a:ext>
          </a:extLst>
        </xdr:cNvPr>
        <xdr:cNvCxnSpPr/>
      </xdr:nvCxnSpPr>
      <xdr:spPr>
        <a:xfrm>
          <a:off x="19545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25400</xdr:rowOff>
    </xdr:from>
    <xdr:to>
      <xdr:col>98</xdr:col>
      <xdr:colOff>38100</xdr:colOff>
      <xdr:row>64</xdr:row>
      <xdr:rowOff>127000</xdr:rowOff>
    </xdr:to>
    <xdr:sp macro="" textlink="">
      <xdr:nvSpPr>
        <xdr:cNvPr id="616" name="楕円 615">
          <a:extLst>
            <a:ext uri="{FF2B5EF4-FFF2-40B4-BE49-F238E27FC236}">
              <a16:creationId xmlns:a16="http://schemas.microsoft.com/office/drawing/2014/main" id="{FFF96E79-972B-4B31-9E52-4B79779A2F45}"/>
            </a:ext>
          </a:extLst>
        </xdr:cNvPr>
        <xdr:cNvSpPr/>
      </xdr:nvSpPr>
      <xdr:spPr>
        <a:xfrm>
          <a:off x="18605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76200</xdr:rowOff>
    </xdr:from>
    <xdr:to>
      <xdr:col>102</xdr:col>
      <xdr:colOff>114300</xdr:colOff>
      <xdr:row>64</xdr:row>
      <xdr:rowOff>76200</xdr:rowOff>
    </xdr:to>
    <xdr:cxnSp macro="">
      <xdr:nvCxnSpPr>
        <xdr:cNvPr id="617" name="直線コネクタ 616">
          <a:extLst>
            <a:ext uri="{FF2B5EF4-FFF2-40B4-BE49-F238E27FC236}">
              <a16:creationId xmlns:a16="http://schemas.microsoft.com/office/drawing/2014/main" id="{42C6A8DC-C997-4F7F-8641-5E8B2F68F55B}"/>
            </a:ext>
          </a:extLst>
        </xdr:cNvPr>
        <xdr:cNvCxnSpPr/>
      </xdr:nvCxnSpPr>
      <xdr:spPr>
        <a:xfrm>
          <a:off x="18656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48277</xdr:rowOff>
    </xdr:from>
    <xdr:ext cx="469744" cy="259045"/>
    <xdr:sp macro="" textlink="">
      <xdr:nvSpPr>
        <xdr:cNvPr id="618" name="n_1aveValue【保健センター・保健所】&#10;一人当たり面積">
          <a:extLst>
            <a:ext uri="{FF2B5EF4-FFF2-40B4-BE49-F238E27FC236}">
              <a16:creationId xmlns:a16="http://schemas.microsoft.com/office/drawing/2014/main" id="{656ED99A-A8C5-460F-922A-11A9EFE930B6}"/>
            </a:ext>
          </a:extLst>
        </xdr:cNvPr>
        <xdr:cNvSpPr txBox="1"/>
      </xdr:nvSpPr>
      <xdr:spPr>
        <a:xfrm>
          <a:off x="21075727"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619" name="n_2aveValue【保健センター・保健所】&#10;一人当たり面積">
          <a:extLst>
            <a:ext uri="{FF2B5EF4-FFF2-40B4-BE49-F238E27FC236}">
              <a16:creationId xmlns:a16="http://schemas.microsoft.com/office/drawing/2014/main" id="{868D0AD1-AFB6-452E-BB87-D600B7A191A8}"/>
            </a:ext>
          </a:extLst>
        </xdr:cNvPr>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620" name="n_3aveValue【保健センター・保健所】&#10;一人当たり面積">
          <a:extLst>
            <a:ext uri="{FF2B5EF4-FFF2-40B4-BE49-F238E27FC236}">
              <a16:creationId xmlns:a16="http://schemas.microsoft.com/office/drawing/2014/main" id="{FCBFE008-B8CB-43E1-8FC1-5223DDDC2038}"/>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10177</xdr:rowOff>
    </xdr:from>
    <xdr:ext cx="469744" cy="259045"/>
    <xdr:sp macro="" textlink="">
      <xdr:nvSpPr>
        <xdr:cNvPr id="621" name="n_4aveValue【保健センター・保健所】&#10;一人当たり面積">
          <a:extLst>
            <a:ext uri="{FF2B5EF4-FFF2-40B4-BE49-F238E27FC236}">
              <a16:creationId xmlns:a16="http://schemas.microsoft.com/office/drawing/2014/main" id="{EF594186-E368-4FE9-89BB-279178D3A8FB}"/>
            </a:ext>
          </a:extLst>
        </xdr:cNvPr>
        <xdr:cNvSpPr txBox="1"/>
      </xdr:nvSpPr>
      <xdr:spPr>
        <a:xfrm>
          <a:off x="18421427" y="1029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118127</xdr:rowOff>
    </xdr:from>
    <xdr:ext cx="469744" cy="259045"/>
    <xdr:sp macro="" textlink="">
      <xdr:nvSpPr>
        <xdr:cNvPr id="622" name="n_1mainValue【保健センター・保健所】&#10;一人当たり面積">
          <a:extLst>
            <a:ext uri="{FF2B5EF4-FFF2-40B4-BE49-F238E27FC236}">
              <a16:creationId xmlns:a16="http://schemas.microsoft.com/office/drawing/2014/main" id="{CC5DF60A-0E5A-44D7-8F42-FC735B5AA5E6}"/>
            </a:ext>
          </a:extLst>
        </xdr:cNvPr>
        <xdr:cNvSpPr txBox="1"/>
      </xdr:nvSpPr>
      <xdr:spPr>
        <a:xfrm>
          <a:off x="21075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118127</xdr:rowOff>
    </xdr:from>
    <xdr:ext cx="469744" cy="259045"/>
    <xdr:sp macro="" textlink="">
      <xdr:nvSpPr>
        <xdr:cNvPr id="623" name="n_2mainValue【保健センター・保健所】&#10;一人当たり面積">
          <a:extLst>
            <a:ext uri="{FF2B5EF4-FFF2-40B4-BE49-F238E27FC236}">
              <a16:creationId xmlns:a16="http://schemas.microsoft.com/office/drawing/2014/main" id="{5620788F-C43F-4CED-8ED6-9122B71ADF71}"/>
            </a:ext>
          </a:extLst>
        </xdr:cNvPr>
        <xdr:cNvSpPr txBox="1"/>
      </xdr:nvSpPr>
      <xdr:spPr>
        <a:xfrm>
          <a:off x="20199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118127</xdr:rowOff>
    </xdr:from>
    <xdr:ext cx="469744" cy="259045"/>
    <xdr:sp macro="" textlink="">
      <xdr:nvSpPr>
        <xdr:cNvPr id="624" name="n_3mainValue【保健センター・保健所】&#10;一人当たり面積">
          <a:extLst>
            <a:ext uri="{FF2B5EF4-FFF2-40B4-BE49-F238E27FC236}">
              <a16:creationId xmlns:a16="http://schemas.microsoft.com/office/drawing/2014/main" id="{F7129FFF-2AE2-47BE-A26E-19481CC9B604}"/>
            </a:ext>
          </a:extLst>
        </xdr:cNvPr>
        <xdr:cNvSpPr txBox="1"/>
      </xdr:nvSpPr>
      <xdr:spPr>
        <a:xfrm>
          <a:off x="19310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118127</xdr:rowOff>
    </xdr:from>
    <xdr:ext cx="469744" cy="259045"/>
    <xdr:sp macro="" textlink="">
      <xdr:nvSpPr>
        <xdr:cNvPr id="625" name="n_4mainValue【保健センター・保健所】&#10;一人当たり面積">
          <a:extLst>
            <a:ext uri="{FF2B5EF4-FFF2-40B4-BE49-F238E27FC236}">
              <a16:creationId xmlns:a16="http://schemas.microsoft.com/office/drawing/2014/main" id="{CDE3CB25-6EA5-43ED-97A7-C486DE288EE1}"/>
            </a:ext>
          </a:extLst>
        </xdr:cNvPr>
        <xdr:cNvSpPr txBox="1"/>
      </xdr:nvSpPr>
      <xdr:spPr>
        <a:xfrm>
          <a:off x="18421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FCFFCE23-826A-41D4-83B2-034519EDEDD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7995DD5E-B6B1-4CC4-88B9-CF3DD36EFA6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D2108B74-B3B7-4F27-9971-CFBD87B3E94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EDFA05A0-7A8D-4288-A205-4F571E96637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75CA625A-3F62-45C6-8489-6D95F09680D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BDAA84BA-4964-4C69-8BD6-4363906475B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6B92DB9-607C-4A45-870B-0E24715EE85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5D80F33C-2CD2-44E2-AFBE-8916BAE81C2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5F71EB89-6C92-47B8-9A78-65505650675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EA7A904A-DAB8-4569-BEF0-164C3119F52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387F90C2-7722-4187-BEC2-DD97A2ECEB3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7" name="直線コネクタ 636">
          <a:extLst>
            <a:ext uri="{FF2B5EF4-FFF2-40B4-BE49-F238E27FC236}">
              <a16:creationId xmlns:a16="http://schemas.microsoft.com/office/drawing/2014/main" id="{20C7D1E9-2B9E-4075-A43E-A10955106E66}"/>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8" name="テキスト ボックス 637">
          <a:extLst>
            <a:ext uri="{FF2B5EF4-FFF2-40B4-BE49-F238E27FC236}">
              <a16:creationId xmlns:a16="http://schemas.microsoft.com/office/drawing/2014/main" id="{4D9BF373-3E13-409F-B49E-3C5FEBD0F41E}"/>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9" name="直線コネクタ 638">
          <a:extLst>
            <a:ext uri="{FF2B5EF4-FFF2-40B4-BE49-F238E27FC236}">
              <a16:creationId xmlns:a16="http://schemas.microsoft.com/office/drawing/2014/main" id="{FB82C521-39D1-4914-9E48-A11B6B86D42D}"/>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0" name="テキスト ボックス 639">
          <a:extLst>
            <a:ext uri="{FF2B5EF4-FFF2-40B4-BE49-F238E27FC236}">
              <a16:creationId xmlns:a16="http://schemas.microsoft.com/office/drawing/2014/main" id="{3F1AD255-A37F-484C-B96B-1B349138B184}"/>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1" name="直線コネクタ 640">
          <a:extLst>
            <a:ext uri="{FF2B5EF4-FFF2-40B4-BE49-F238E27FC236}">
              <a16:creationId xmlns:a16="http://schemas.microsoft.com/office/drawing/2014/main" id="{F910E491-B981-4AA3-B5DE-49FA2DB30C1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2" name="テキスト ボックス 641">
          <a:extLst>
            <a:ext uri="{FF2B5EF4-FFF2-40B4-BE49-F238E27FC236}">
              <a16:creationId xmlns:a16="http://schemas.microsoft.com/office/drawing/2014/main" id="{E25096AA-82AE-4708-B196-255407A9BC34}"/>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3" name="直線コネクタ 642">
          <a:extLst>
            <a:ext uri="{FF2B5EF4-FFF2-40B4-BE49-F238E27FC236}">
              <a16:creationId xmlns:a16="http://schemas.microsoft.com/office/drawing/2014/main" id="{6D876079-E50D-4B85-ACAD-D4376044CFAD}"/>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4" name="テキスト ボックス 643">
          <a:extLst>
            <a:ext uri="{FF2B5EF4-FFF2-40B4-BE49-F238E27FC236}">
              <a16:creationId xmlns:a16="http://schemas.microsoft.com/office/drawing/2014/main" id="{56B6037E-2E59-4037-AEA7-2A8094E7760A}"/>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9D54D694-8E46-4F47-99E1-5236BDED68B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6" name="テキスト ボックス 645">
          <a:extLst>
            <a:ext uri="{FF2B5EF4-FFF2-40B4-BE49-F238E27FC236}">
              <a16:creationId xmlns:a16="http://schemas.microsoft.com/office/drawing/2014/main" id="{0DE9F308-B5A0-41C2-890B-B523E1D95A91}"/>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024C3612-3F23-4F7F-AB6C-3C7BFD847C1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81535</xdr:rowOff>
    </xdr:from>
    <xdr:to>
      <xdr:col>85</xdr:col>
      <xdr:colOff>126364</xdr:colOff>
      <xdr:row>85</xdr:row>
      <xdr:rowOff>72389</xdr:rowOff>
    </xdr:to>
    <xdr:cxnSp macro="">
      <xdr:nvCxnSpPr>
        <xdr:cNvPr id="648" name="直線コネクタ 647">
          <a:extLst>
            <a:ext uri="{FF2B5EF4-FFF2-40B4-BE49-F238E27FC236}">
              <a16:creationId xmlns:a16="http://schemas.microsoft.com/office/drawing/2014/main" id="{0A09EDD1-1B84-4AA5-84FC-9F6E0A0DF2B9}"/>
            </a:ext>
          </a:extLst>
        </xdr:cNvPr>
        <xdr:cNvCxnSpPr/>
      </xdr:nvCxnSpPr>
      <xdr:spPr>
        <a:xfrm flipV="1">
          <a:off x="16318864" y="13283185"/>
          <a:ext cx="0" cy="1362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76216</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F2A774EF-656B-467E-BAD0-689D5CDCF222}"/>
            </a:ext>
          </a:extLst>
        </xdr:cNvPr>
        <xdr:cNvSpPr txBox="1"/>
      </xdr:nvSpPr>
      <xdr:spPr>
        <a:xfrm>
          <a:off x="16357600"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72389</xdr:rowOff>
    </xdr:from>
    <xdr:to>
      <xdr:col>86</xdr:col>
      <xdr:colOff>25400</xdr:colOff>
      <xdr:row>85</xdr:row>
      <xdr:rowOff>72389</xdr:rowOff>
    </xdr:to>
    <xdr:cxnSp macro="">
      <xdr:nvCxnSpPr>
        <xdr:cNvPr id="650" name="直線コネクタ 649">
          <a:extLst>
            <a:ext uri="{FF2B5EF4-FFF2-40B4-BE49-F238E27FC236}">
              <a16:creationId xmlns:a16="http://schemas.microsoft.com/office/drawing/2014/main" id="{92167BDC-62CE-4C91-9EE1-34C236D91087}"/>
            </a:ext>
          </a:extLst>
        </xdr:cNvPr>
        <xdr:cNvCxnSpPr/>
      </xdr:nvCxnSpPr>
      <xdr:spPr>
        <a:xfrm>
          <a:off x="16230600" y="1464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28212</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0951A009-3661-42E3-95E8-97A2552F57F0}"/>
            </a:ext>
          </a:extLst>
        </xdr:cNvPr>
        <xdr:cNvSpPr txBox="1"/>
      </xdr:nvSpPr>
      <xdr:spPr>
        <a:xfrm>
          <a:off x="16357600" y="1305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81535</xdr:rowOff>
    </xdr:from>
    <xdr:to>
      <xdr:col>86</xdr:col>
      <xdr:colOff>25400</xdr:colOff>
      <xdr:row>77</xdr:row>
      <xdr:rowOff>81535</xdr:rowOff>
    </xdr:to>
    <xdr:cxnSp macro="">
      <xdr:nvCxnSpPr>
        <xdr:cNvPr id="652" name="直線コネクタ 651">
          <a:extLst>
            <a:ext uri="{FF2B5EF4-FFF2-40B4-BE49-F238E27FC236}">
              <a16:creationId xmlns:a16="http://schemas.microsoft.com/office/drawing/2014/main" id="{5825DB7E-BB32-48E1-A985-39F0FCCEB4CD}"/>
            </a:ext>
          </a:extLst>
        </xdr:cNvPr>
        <xdr:cNvCxnSpPr/>
      </xdr:nvCxnSpPr>
      <xdr:spPr>
        <a:xfrm>
          <a:off x="16230600" y="13283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6D0F9038-6757-4236-A752-6D4CB8380BA8}"/>
            </a:ext>
          </a:extLst>
        </xdr:cNvPr>
        <xdr:cNvSpPr txBox="1"/>
      </xdr:nvSpPr>
      <xdr:spPr>
        <a:xfrm>
          <a:off x="16357600" y="13887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21589</xdr:rowOff>
    </xdr:from>
    <xdr:to>
      <xdr:col>85</xdr:col>
      <xdr:colOff>177800</xdr:colOff>
      <xdr:row>81</xdr:row>
      <xdr:rowOff>123189</xdr:rowOff>
    </xdr:to>
    <xdr:sp macro="" textlink="">
      <xdr:nvSpPr>
        <xdr:cNvPr id="654" name="フローチャート: 判断 653">
          <a:extLst>
            <a:ext uri="{FF2B5EF4-FFF2-40B4-BE49-F238E27FC236}">
              <a16:creationId xmlns:a16="http://schemas.microsoft.com/office/drawing/2014/main" id="{8382CC0E-D615-4AC1-86AC-5EA4C9B83795}"/>
            </a:ext>
          </a:extLst>
        </xdr:cNvPr>
        <xdr:cNvSpPr/>
      </xdr:nvSpPr>
      <xdr:spPr>
        <a:xfrm>
          <a:off x="162687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163322</xdr:rowOff>
    </xdr:from>
    <xdr:to>
      <xdr:col>81</xdr:col>
      <xdr:colOff>101600</xdr:colOff>
      <xdr:row>81</xdr:row>
      <xdr:rowOff>93472</xdr:rowOff>
    </xdr:to>
    <xdr:sp macro="" textlink="">
      <xdr:nvSpPr>
        <xdr:cNvPr id="655" name="フローチャート: 判断 654">
          <a:extLst>
            <a:ext uri="{FF2B5EF4-FFF2-40B4-BE49-F238E27FC236}">
              <a16:creationId xmlns:a16="http://schemas.microsoft.com/office/drawing/2014/main" id="{94EBC666-E413-46B7-B6B4-07AE864C08EE}"/>
            </a:ext>
          </a:extLst>
        </xdr:cNvPr>
        <xdr:cNvSpPr/>
      </xdr:nvSpPr>
      <xdr:spPr>
        <a:xfrm>
          <a:off x="15430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135889</xdr:rowOff>
    </xdr:from>
    <xdr:to>
      <xdr:col>76</xdr:col>
      <xdr:colOff>165100</xdr:colOff>
      <xdr:row>81</xdr:row>
      <xdr:rowOff>66039</xdr:rowOff>
    </xdr:to>
    <xdr:sp macro="" textlink="">
      <xdr:nvSpPr>
        <xdr:cNvPr id="656" name="フローチャート: 判断 655">
          <a:extLst>
            <a:ext uri="{FF2B5EF4-FFF2-40B4-BE49-F238E27FC236}">
              <a16:creationId xmlns:a16="http://schemas.microsoft.com/office/drawing/2014/main" id="{E60540BC-D4A4-4395-AA06-ADB93D741050}"/>
            </a:ext>
          </a:extLst>
        </xdr:cNvPr>
        <xdr:cNvSpPr/>
      </xdr:nvSpPr>
      <xdr:spPr>
        <a:xfrm>
          <a:off x="14541500" y="1385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103887</xdr:rowOff>
    </xdr:from>
    <xdr:to>
      <xdr:col>72</xdr:col>
      <xdr:colOff>38100</xdr:colOff>
      <xdr:row>81</xdr:row>
      <xdr:rowOff>34037</xdr:rowOff>
    </xdr:to>
    <xdr:sp macro="" textlink="">
      <xdr:nvSpPr>
        <xdr:cNvPr id="657" name="フローチャート: 判断 656">
          <a:extLst>
            <a:ext uri="{FF2B5EF4-FFF2-40B4-BE49-F238E27FC236}">
              <a16:creationId xmlns:a16="http://schemas.microsoft.com/office/drawing/2014/main" id="{8C3E18E6-F16F-4A8F-B9D9-67C1E53D5BA2}"/>
            </a:ext>
          </a:extLst>
        </xdr:cNvPr>
        <xdr:cNvSpPr/>
      </xdr:nvSpPr>
      <xdr:spPr>
        <a:xfrm>
          <a:off x="13652500" y="1381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167894</xdr:rowOff>
    </xdr:from>
    <xdr:to>
      <xdr:col>67</xdr:col>
      <xdr:colOff>101600</xdr:colOff>
      <xdr:row>81</xdr:row>
      <xdr:rowOff>98044</xdr:rowOff>
    </xdr:to>
    <xdr:sp macro="" textlink="">
      <xdr:nvSpPr>
        <xdr:cNvPr id="658" name="フローチャート: 判断 657">
          <a:extLst>
            <a:ext uri="{FF2B5EF4-FFF2-40B4-BE49-F238E27FC236}">
              <a16:creationId xmlns:a16="http://schemas.microsoft.com/office/drawing/2014/main" id="{974A6392-6B81-4B88-AA87-651D6F64F424}"/>
            </a:ext>
          </a:extLst>
        </xdr:cNvPr>
        <xdr:cNvSpPr/>
      </xdr:nvSpPr>
      <xdr:spPr>
        <a:xfrm>
          <a:off x="12763500" y="1388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4D98870C-6B65-499B-87D1-A30DE1E8A33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9BB1333-5C86-4BFB-83F1-ECE99FEA895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7FF74C0-283C-4D95-AB73-5C1E3A6D57E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690864A-1EFD-4485-BCAB-1F2E004CFD9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98F3939-8D45-4ACD-949E-D6451D04573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12446</xdr:rowOff>
    </xdr:from>
    <xdr:to>
      <xdr:col>85</xdr:col>
      <xdr:colOff>177800</xdr:colOff>
      <xdr:row>81</xdr:row>
      <xdr:rowOff>114046</xdr:rowOff>
    </xdr:to>
    <xdr:sp macro="" textlink="">
      <xdr:nvSpPr>
        <xdr:cNvPr id="664" name="楕円 663">
          <a:extLst>
            <a:ext uri="{FF2B5EF4-FFF2-40B4-BE49-F238E27FC236}">
              <a16:creationId xmlns:a16="http://schemas.microsoft.com/office/drawing/2014/main" id="{8471A699-C2CB-48A1-AE9A-8C4CAB3A40EE}"/>
            </a:ext>
          </a:extLst>
        </xdr:cNvPr>
        <xdr:cNvSpPr/>
      </xdr:nvSpPr>
      <xdr:spPr>
        <a:xfrm>
          <a:off x="16268700" y="138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35323</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E3B23E38-9FF7-4352-A404-E1A288C577A5}"/>
            </a:ext>
          </a:extLst>
        </xdr:cNvPr>
        <xdr:cNvSpPr txBox="1"/>
      </xdr:nvSpPr>
      <xdr:spPr>
        <a:xfrm>
          <a:off x="16357600" y="13751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28448</xdr:rowOff>
    </xdr:from>
    <xdr:to>
      <xdr:col>81</xdr:col>
      <xdr:colOff>101600</xdr:colOff>
      <xdr:row>81</xdr:row>
      <xdr:rowOff>130048</xdr:rowOff>
    </xdr:to>
    <xdr:sp macro="" textlink="">
      <xdr:nvSpPr>
        <xdr:cNvPr id="666" name="楕円 665">
          <a:extLst>
            <a:ext uri="{FF2B5EF4-FFF2-40B4-BE49-F238E27FC236}">
              <a16:creationId xmlns:a16="http://schemas.microsoft.com/office/drawing/2014/main" id="{7F0269E8-EF6E-43BD-9D2B-872727BF6888}"/>
            </a:ext>
          </a:extLst>
        </xdr:cNvPr>
        <xdr:cNvSpPr/>
      </xdr:nvSpPr>
      <xdr:spPr>
        <a:xfrm>
          <a:off x="15430500" y="1391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63246</xdr:rowOff>
    </xdr:from>
    <xdr:to>
      <xdr:col>85</xdr:col>
      <xdr:colOff>127000</xdr:colOff>
      <xdr:row>81</xdr:row>
      <xdr:rowOff>79248</xdr:rowOff>
    </xdr:to>
    <xdr:cxnSp macro="">
      <xdr:nvCxnSpPr>
        <xdr:cNvPr id="667" name="直線コネクタ 666">
          <a:extLst>
            <a:ext uri="{FF2B5EF4-FFF2-40B4-BE49-F238E27FC236}">
              <a16:creationId xmlns:a16="http://schemas.microsoft.com/office/drawing/2014/main" id="{E2D522EC-F0C4-4934-9521-3BE0C37E14C6}"/>
            </a:ext>
          </a:extLst>
        </xdr:cNvPr>
        <xdr:cNvCxnSpPr/>
      </xdr:nvCxnSpPr>
      <xdr:spPr>
        <a:xfrm flipV="1">
          <a:off x="15481300" y="13950696"/>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161037</xdr:rowOff>
    </xdr:from>
    <xdr:to>
      <xdr:col>76</xdr:col>
      <xdr:colOff>165100</xdr:colOff>
      <xdr:row>81</xdr:row>
      <xdr:rowOff>91187</xdr:rowOff>
    </xdr:to>
    <xdr:sp macro="" textlink="">
      <xdr:nvSpPr>
        <xdr:cNvPr id="668" name="楕円 667">
          <a:extLst>
            <a:ext uri="{FF2B5EF4-FFF2-40B4-BE49-F238E27FC236}">
              <a16:creationId xmlns:a16="http://schemas.microsoft.com/office/drawing/2014/main" id="{057E0E46-C625-4168-8F9B-98A8158B12E5}"/>
            </a:ext>
          </a:extLst>
        </xdr:cNvPr>
        <xdr:cNvSpPr/>
      </xdr:nvSpPr>
      <xdr:spPr>
        <a:xfrm>
          <a:off x="14541500" y="1387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40387</xdr:rowOff>
    </xdr:from>
    <xdr:to>
      <xdr:col>81</xdr:col>
      <xdr:colOff>50800</xdr:colOff>
      <xdr:row>81</xdr:row>
      <xdr:rowOff>79248</xdr:rowOff>
    </xdr:to>
    <xdr:cxnSp macro="">
      <xdr:nvCxnSpPr>
        <xdr:cNvPr id="669" name="直線コネクタ 668">
          <a:extLst>
            <a:ext uri="{FF2B5EF4-FFF2-40B4-BE49-F238E27FC236}">
              <a16:creationId xmlns:a16="http://schemas.microsoft.com/office/drawing/2014/main" id="{1DCCC638-B854-4DF7-8742-84C565A0E03D}"/>
            </a:ext>
          </a:extLst>
        </xdr:cNvPr>
        <xdr:cNvCxnSpPr/>
      </xdr:nvCxnSpPr>
      <xdr:spPr>
        <a:xfrm>
          <a:off x="14592300" y="13927837"/>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23876</xdr:rowOff>
    </xdr:from>
    <xdr:to>
      <xdr:col>72</xdr:col>
      <xdr:colOff>38100</xdr:colOff>
      <xdr:row>81</xdr:row>
      <xdr:rowOff>125476</xdr:rowOff>
    </xdr:to>
    <xdr:sp macro="" textlink="">
      <xdr:nvSpPr>
        <xdr:cNvPr id="670" name="楕円 669">
          <a:extLst>
            <a:ext uri="{FF2B5EF4-FFF2-40B4-BE49-F238E27FC236}">
              <a16:creationId xmlns:a16="http://schemas.microsoft.com/office/drawing/2014/main" id="{996D181D-9822-45D3-95CE-E67FA7CCF5FD}"/>
            </a:ext>
          </a:extLst>
        </xdr:cNvPr>
        <xdr:cNvSpPr/>
      </xdr:nvSpPr>
      <xdr:spPr>
        <a:xfrm>
          <a:off x="13652500" y="1391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40387</xdr:rowOff>
    </xdr:from>
    <xdr:to>
      <xdr:col>76</xdr:col>
      <xdr:colOff>114300</xdr:colOff>
      <xdr:row>81</xdr:row>
      <xdr:rowOff>74676</xdr:rowOff>
    </xdr:to>
    <xdr:cxnSp macro="">
      <xdr:nvCxnSpPr>
        <xdr:cNvPr id="671" name="直線コネクタ 670">
          <a:extLst>
            <a:ext uri="{FF2B5EF4-FFF2-40B4-BE49-F238E27FC236}">
              <a16:creationId xmlns:a16="http://schemas.microsoft.com/office/drawing/2014/main" id="{3499734E-7B32-455A-9A87-0721C56FCE0B}"/>
            </a:ext>
          </a:extLst>
        </xdr:cNvPr>
        <xdr:cNvCxnSpPr/>
      </xdr:nvCxnSpPr>
      <xdr:spPr>
        <a:xfrm flipV="1">
          <a:off x="13703300" y="13927837"/>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51308</xdr:rowOff>
    </xdr:from>
    <xdr:to>
      <xdr:col>67</xdr:col>
      <xdr:colOff>101600</xdr:colOff>
      <xdr:row>81</xdr:row>
      <xdr:rowOff>152908</xdr:rowOff>
    </xdr:to>
    <xdr:sp macro="" textlink="">
      <xdr:nvSpPr>
        <xdr:cNvPr id="672" name="楕円 671">
          <a:extLst>
            <a:ext uri="{FF2B5EF4-FFF2-40B4-BE49-F238E27FC236}">
              <a16:creationId xmlns:a16="http://schemas.microsoft.com/office/drawing/2014/main" id="{A9366E2B-9713-495B-B3B7-4950AA0C4299}"/>
            </a:ext>
          </a:extLst>
        </xdr:cNvPr>
        <xdr:cNvSpPr/>
      </xdr:nvSpPr>
      <xdr:spPr>
        <a:xfrm>
          <a:off x="12763500" y="1393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74676</xdr:rowOff>
    </xdr:from>
    <xdr:to>
      <xdr:col>71</xdr:col>
      <xdr:colOff>177800</xdr:colOff>
      <xdr:row>81</xdr:row>
      <xdr:rowOff>102108</xdr:rowOff>
    </xdr:to>
    <xdr:cxnSp macro="">
      <xdr:nvCxnSpPr>
        <xdr:cNvPr id="673" name="直線コネクタ 672">
          <a:extLst>
            <a:ext uri="{FF2B5EF4-FFF2-40B4-BE49-F238E27FC236}">
              <a16:creationId xmlns:a16="http://schemas.microsoft.com/office/drawing/2014/main" id="{BC347844-2305-4587-845C-D8D673074197}"/>
            </a:ext>
          </a:extLst>
        </xdr:cNvPr>
        <xdr:cNvCxnSpPr/>
      </xdr:nvCxnSpPr>
      <xdr:spPr>
        <a:xfrm flipV="1">
          <a:off x="12814300" y="1396212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109999</xdr:rowOff>
    </xdr:from>
    <xdr:ext cx="405111" cy="259045"/>
    <xdr:sp macro="" textlink="">
      <xdr:nvSpPr>
        <xdr:cNvPr id="674" name="n_1aveValue【消防施設】&#10;有形固定資産減価償却率">
          <a:extLst>
            <a:ext uri="{FF2B5EF4-FFF2-40B4-BE49-F238E27FC236}">
              <a16:creationId xmlns:a16="http://schemas.microsoft.com/office/drawing/2014/main" id="{29DD46AA-1F7D-466A-B20B-8C6B5A52F710}"/>
            </a:ext>
          </a:extLst>
        </xdr:cNvPr>
        <xdr:cNvSpPr txBox="1"/>
      </xdr:nvSpPr>
      <xdr:spPr>
        <a:xfrm>
          <a:off x="15266044" y="136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82566</xdr:rowOff>
    </xdr:from>
    <xdr:ext cx="405111" cy="259045"/>
    <xdr:sp macro="" textlink="">
      <xdr:nvSpPr>
        <xdr:cNvPr id="675" name="n_2aveValue【消防施設】&#10;有形固定資産減価償却率">
          <a:extLst>
            <a:ext uri="{FF2B5EF4-FFF2-40B4-BE49-F238E27FC236}">
              <a16:creationId xmlns:a16="http://schemas.microsoft.com/office/drawing/2014/main" id="{1CC0B644-4FFE-4EAE-9923-329232122F1F}"/>
            </a:ext>
          </a:extLst>
        </xdr:cNvPr>
        <xdr:cNvSpPr txBox="1"/>
      </xdr:nvSpPr>
      <xdr:spPr>
        <a:xfrm>
          <a:off x="14389744"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50564</xdr:rowOff>
    </xdr:from>
    <xdr:ext cx="405111" cy="259045"/>
    <xdr:sp macro="" textlink="">
      <xdr:nvSpPr>
        <xdr:cNvPr id="676" name="n_3aveValue【消防施設】&#10;有形固定資産減価償却率">
          <a:extLst>
            <a:ext uri="{FF2B5EF4-FFF2-40B4-BE49-F238E27FC236}">
              <a16:creationId xmlns:a16="http://schemas.microsoft.com/office/drawing/2014/main" id="{7146804C-8947-4AAF-B85C-01FACF298519}"/>
            </a:ext>
          </a:extLst>
        </xdr:cNvPr>
        <xdr:cNvSpPr txBox="1"/>
      </xdr:nvSpPr>
      <xdr:spPr>
        <a:xfrm>
          <a:off x="13500744" y="13595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114571</xdr:rowOff>
    </xdr:from>
    <xdr:ext cx="405111" cy="259045"/>
    <xdr:sp macro="" textlink="">
      <xdr:nvSpPr>
        <xdr:cNvPr id="677" name="n_4aveValue【消防施設】&#10;有形固定資産減価償却率">
          <a:extLst>
            <a:ext uri="{FF2B5EF4-FFF2-40B4-BE49-F238E27FC236}">
              <a16:creationId xmlns:a16="http://schemas.microsoft.com/office/drawing/2014/main" id="{F5FBE678-A9F9-461F-B006-9A2F8911546A}"/>
            </a:ext>
          </a:extLst>
        </xdr:cNvPr>
        <xdr:cNvSpPr txBox="1"/>
      </xdr:nvSpPr>
      <xdr:spPr>
        <a:xfrm>
          <a:off x="12611744" y="1365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121175</xdr:rowOff>
    </xdr:from>
    <xdr:ext cx="405111" cy="259045"/>
    <xdr:sp macro="" textlink="">
      <xdr:nvSpPr>
        <xdr:cNvPr id="678" name="n_1mainValue【消防施設】&#10;有形固定資産減価償却率">
          <a:extLst>
            <a:ext uri="{FF2B5EF4-FFF2-40B4-BE49-F238E27FC236}">
              <a16:creationId xmlns:a16="http://schemas.microsoft.com/office/drawing/2014/main" id="{F216A2BC-334F-459C-A7E3-0409C4FD3372}"/>
            </a:ext>
          </a:extLst>
        </xdr:cNvPr>
        <xdr:cNvSpPr txBox="1"/>
      </xdr:nvSpPr>
      <xdr:spPr>
        <a:xfrm>
          <a:off x="15266044" y="1400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82314</xdr:rowOff>
    </xdr:from>
    <xdr:ext cx="405111" cy="259045"/>
    <xdr:sp macro="" textlink="">
      <xdr:nvSpPr>
        <xdr:cNvPr id="679" name="n_2mainValue【消防施設】&#10;有形固定資産減価償却率">
          <a:extLst>
            <a:ext uri="{FF2B5EF4-FFF2-40B4-BE49-F238E27FC236}">
              <a16:creationId xmlns:a16="http://schemas.microsoft.com/office/drawing/2014/main" id="{5C46854C-2F91-4102-A26C-2CF0BB79A39F}"/>
            </a:ext>
          </a:extLst>
        </xdr:cNvPr>
        <xdr:cNvSpPr txBox="1"/>
      </xdr:nvSpPr>
      <xdr:spPr>
        <a:xfrm>
          <a:off x="14389744" y="1396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116603</xdr:rowOff>
    </xdr:from>
    <xdr:ext cx="405111" cy="259045"/>
    <xdr:sp macro="" textlink="">
      <xdr:nvSpPr>
        <xdr:cNvPr id="680" name="n_3mainValue【消防施設】&#10;有形固定資産減価償却率">
          <a:extLst>
            <a:ext uri="{FF2B5EF4-FFF2-40B4-BE49-F238E27FC236}">
              <a16:creationId xmlns:a16="http://schemas.microsoft.com/office/drawing/2014/main" id="{9176A867-DD59-42F1-ADA3-4F4EA330D6CB}"/>
            </a:ext>
          </a:extLst>
        </xdr:cNvPr>
        <xdr:cNvSpPr txBox="1"/>
      </xdr:nvSpPr>
      <xdr:spPr>
        <a:xfrm>
          <a:off x="13500744" y="1400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144035</xdr:rowOff>
    </xdr:from>
    <xdr:ext cx="405111" cy="259045"/>
    <xdr:sp macro="" textlink="">
      <xdr:nvSpPr>
        <xdr:cNvPr id="681" name="n_4mainValue【消防施設】&#10;有形固定資産減価償却率">
          <a:extLst>
            <a:ext uri="{FF2B5EF4-FFF2-40B4-BE49-F238E27FC236}">
              <a16:creationId xmlns:a16="http://schemas.microsoft.com/office/drawing/2014/main" id="{9665AFB4-2E14-4852-AE41-F6B9A383FFA2}"/>
            </a:ext>
          </a:extLst>
        </xdr:cNvPr>
        <xdr:cNvSpPr txBox="1"/>
      </xdr:nvSpPr>
      <xdr:spPr>
        <a:xfrm>
          <a:off x="12611744" y="1403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407C547B-8E40-40C1-BA3A-2C11A8C8788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847F92FD-F557-42B8-8D9D-5659480989F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57650889-2EA7-48A9-B029-96D879D835A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584669F5-C064-4D47-B30E-087DDCEBBF5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914E0AD8-E4BF-4915-8D2A-035F890BC10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39566584-292F-4A8A-AD0C-55D11EB945E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DCB02B3A-8AA1-456D-9D86-1984CCE1C40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069A3B29-4ED5-4CAB-BD9D-E132AC28759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228CD290-969A-4CA2-B8E3-C589AD14465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B017EFAF-A43A-4C90-B048-47CA833F495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692" name="テキスト ボックス 691">
          <a:extLst>
            <a:ext uri="{FF2B5EF4-FFF2-40B4-BE49-F238E27FC236}">
              <a16:creationId xmlns:a16="http://schemas.microsoft.com/office/drawing/2014/main" id="{1F2B9B8D-700D-47E2-8B54-7095D4B415CB}"/>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693" name="直線コネクタ 692">
          <a:extLst>
            <a:ext uri="{FF2B5EF4-FFF2-40B4-BE49-F238E27FC236}">
              <a16:creationId xmlns:a16="http://schemas.microsoft.com/office/drawing/2014/main" id="{DC021461-5AE5-4E17-9E15-0596E4A5B1F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4" name="テキスト ボックス 693">
          <a:extLst>
            <a:ext uri="{FF2B5EF4-FFF2-40B4-BE49-F238E27FC236}">
              <a16:creationId xmlns:a16="http://schemas.microsoft.com/office/drawing/2014/main" id="{539A91C3-D256-4F1F-B7EB-E329FADA527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5" name="直線コネクタ 694">
          <a:extLst>
            <a:ext uri="{FF2B5EF4-FFF2-40B4-BE49-F238E27FC236}">
              <a16:creationId xmlns:a16="http://schemas.microsoft.com/office/drawing/2014/main" id="{59FD5D68-77FF-4A7E-B6FE-186CACEE232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6" name="テキスト ボックス 695">
          <a:extLst>
            <a:ext uri="{FF2B5EF4-FFF2-40B4-BE49-F238E27FC236}">
              <a16:creationId xmlns:a16="http://schemas.microsoft.com/office/drawing/2014/main" id="{CC355729-BC69-4C5F-8C82-B706B292EBF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7" name="直線コネクタ 696">
          <a:extLst>
            <a:ext uri="{FF2B5EF4-FFF2-40B4-BE49-F238E27FC236}">
              <a16:creationId xmlns:a16="http://schemas.microsoft.com/office/drawing/2014/main" id="{24E10CF9-B116-4281-966B-68C5E520BB8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8" name="テキスト ボックス 697">
          <a:extLst>
            <a:ext uri="{FF2B5EF4-FFF2-40B4-BE49-F238E27FC236}">
              <a16:creationId xmlns:a16="http://schemas.microsoft.com/office/drawing/2014/main" id="{6D382236-6D35-428D-83FF-F21499AE8D77}"/>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9" name="直線コネクタ 698">
          <a:extLst>
            <a:ext uri="{FF2B5EF4-FFF2-40B4-BE49-F238E27FC236}">
              <a16:creationId xmlns:a16="http://schemas.microsoft.com/office/drawing/2014/main" id="{1BA00D66-832C-42C0-9DAB-B90C4D0903C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0" name="テキスト ボックス 699">
          <a:extLst>
            <a:ext uri="{FF2B5EF4-FFF2-40B4-BE49-F238E27FC236}">
              <a16:creationId xmlns:a16="http://schemas.microsoft.com/office/drawing/2014/main" id="{94B696DC-126A-4C48-8D2E-B4EEA2A66387}"/>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CD1C27B3-DC96-4EA5-86BB-209CBAF28CC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2CC93954-AAA4-4432-BD60-F99A16EC3FB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53E302D5-B395-46C6-B12E-8FDDEF90858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33528</xdr:rowOff>
    </xdr:from>
    <xdr:to>
      <xdr:col>116</xdr:col>
      <xdr:colOff>62864</xdr:colOff>
      <xdr:row>86</xdr:row>
      <xdr:rowOff>56387</xdr:rowOff>
    </xdr:to>
    <xdr:cxnSp macro="">
      <xdr:nvCxnSpPr>
        <xdr:cNvPr id="704" name="直線コネクタ 703">
          <a:extLst>
            <a:ext uri="{FF2B5EF4-FFF2-40B4-BE49-F238E27FC236}">
              <a16:creationId xmlns:a16="http://schemas.microsoft.com/office/drawing/2014/main" id="{123DF0A0-B7A6-4D9E-BECE-AF9877A0C477}"/>
            </a:ext>
          </a:extLst>
        </xdr:cNvPr>
        <xdr:cNvCxnSpPr/>
      </xdr:nvCxnSpPr>
      <xdr:spPr>
        <a:xfrm flipV="1">
          <a:off x="22160864" y="13406628"/>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60214</xdr:rowOff>
    </xdr:from>
    <xdr:ext cx="469744" cy="259045"/>
    <xdr:sp macro="" textlink="">
      <xdr:nvSpPr>
        <xdr:cNvPr id="705" name="【消防施設】&#10;一人当たり面積最小値テキスト">
          <a:extLst>
            <a:ext uri="{FF2B5EF4-FFF2-40B4-BE49-F238E27FC236}">
              <a16:creationId xmlns:a16="http://schemas.microsoft.com/office/drawing/2014/main" id="{C8AA12C0-36D5-40D1-99A6-7BBC84D5B072}"/>
            </a:ext>
          </a:extLst>
        </xdr:cNvPr>
        <xdr:cNvSpPr txBox="1"/>
      </xdr:nvSpPr>
      <xdr:spPr>
        <a:xfrm>
          <a:off x="22199600" y="1480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56387</xdr:rowOff>
    </xdr:from>
    <xdr:to>
      <xdr:col>116</xdr:col>
      <xdr:colOff>152400</xdr:colOff>
      <xdr:row>86</xdr:row>
      <xdr:rowOff>56387</xdr:rowOff>
    </xdr:to>
    <xdr:cxnSp macro="">
      <xdr:nvCxnSpPr>
        <xdr:cNvPr id="706" name="直線コネクタ 705">
          <a:extLst>
            <a:ext uri="{FF2B5EF4-FFF2-40B4-BE49-F238E27FC236}">
              <a16:creationId xmlns:a16="http://schemas.microsoft.com/office/drawing/2014/main" id="{5398C08D-1DA6-4D4D-87C0-83946334F8FD}"/>
            </a:ext>
          </a:extLst>
        </xdr:cNvPr>
        <xdr:cNvCxnSpPr/>
      </xdr:nvCxnSpPr>
      <xdr:spPr>
        <a:xfrm>
          <a:off x="22072600" y="14801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151655</xdr:rowOff>
    </xdr:from>
    <xdr:ext cx="469744" cy="259045"/>
    <xdr:sp macro="" textlink="">
      <xdr:nvSpPr>
        <xdr:cNvPr id="707" name="【消防施設】&#10;一人当たり面積最大値テキスト">
          <a:extLst>
            <a:ext uri="{FF2B5EF4-FFF2-40B4-BE49-F238E27FC236}">
              <a16:creationId xmlns:a16="http://schemas.microsoft.com/office/drawing/2014/main" id="{20BB1180-A617-4428-B918-A4374C9FC2D7}"/>
            </a:ext>
          </a:extLst>
        </xdr:cNvPr>
        <xdr:cNvSpPr txBox="1"/>
      </xdr:nvSpPr>
      <xdr:spPr>
        <a:xfrm>
          <a:off x="22199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33528</xdr:rowOff>
    </xdr:from>
    <xdr:to>
      <xdr:col>116</xdr:col>
      <xdr:colOff>152400</xdr:colOff>
      <xdr:row>78</xdr:row>
      <xdr:rowOff>33528</xdr:rowOff>
    </xdr:to>
    <xdr:cxnSp macro="">
      <xdr:nvCxnSpPr>
        <xdr:cNvPr id="708" name="直線コネクタ 707">
          <a:extLst>
            <a:ext uri="{FF2B5EF4-FFF2-40B4-BE49-F238E27FC236}">
              <a16:creationId xmlns:a16="http://schemas.microsoft.com/office/drawing/2014/main" id="{7029EC5B-C974-4FD6-B2FB-57A2AD053651}"/>
            </a:ext>
          </a:extLst>
        </xdr:cNvPr>
        <xdr:cNvCxnSpPr/>
      </xdr:nvCxnSpPr>
      <xdr:spPr>
        <a:xfrm>
          <a:off x="22072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1033</xdr:rowOff>
    </xdr:from>
    <xdr:ext cx="469744" cy="259045"/>
    <xdr:sp macro="" textlink="">
      <xdr:nvSpPr>
        <xdr:cNvPr id="709" name="【消防施設】&#10;一人当たり面積平均値テキスト">
          <a:extLst>
            <a:ext uri="{FF2B5EF4-FFF2-40B4-BE49-F238E27FC236}">
              <a16:creationId xmlns:a16="http://schemas.microsoft.com/office/drawing/2014/main" id="{9E7158CE-CF24-4F3F-92AF-3F475998C229}"/>
            </a:ext>
          </a:extLst>
        </xdr:cNvPr>
        <xdr:cNvSpPr txBox="1"/>
      </xdr:nvSpPr>
      <xdr:spPr>
        <a:xfrm>
          <a:off x="22199600" y="14231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710" name="フローチャート: 判断 709">
          <a:extLst>
            <a:ext uri="{FF2B5EF4-FFF2-40B4-BE49-F238E27FC236}">
              <a16:creationId xmlns:a16="http://schemas.microsoft.com/office/drawing/2014/main" id="{E63EA944-4E8C-49BA-AEFF-FCCD538C0F23}"/>
            </a:ext>
          </a:extLst>
        </xdr:cNvPr>
        <xdr:cNvSpPr/>
      </xdr:nvSpPr>
      <xdr:spPr>
        <a:xfrm>
          <a:off x="221107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11" name="フローチャート: 判断 710">
          <a:extLst>
            <a:ext uri="{FF2B5EF4-FFF2-40B4-BE49-F238E27FC236}">
              <a16:creationId xmlns:a16="http://schemas.microsoft.com/office/drawing/2014/main" id="{DD44664E-1841-4B7A-9766-7CA900B850E1}"/>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1015</xdr:rowOff>
    </xdr:from>
    <xdr:to>
      <xdr:col>107</xdr:col>
      <xdr:colOff>101600</xdr:colOff>
      <xdr:row>84</xdr:row>
      <xdr:rowOff>102615</xdr:rowOff>
    </xdr:to>
    <xdr:sp macro="" textlink="">
      <xdr:nvSpPr>
        <xdr:cNvPr id="712" name="フローチャート: 判断 711">
          <a:extLst>
            <a:ext uri="{FF2B5EF4-FFF2-40B4-BE49-F238E27FC236}">
              <a16:creationId xmlns:a16="http://schemas.microsoft.com/office/drawing/2014/main" id="{5ECCD26A-3EB3-44DA-AACE-ABDFD617BAF5}"/>
            </a:ext>
          </a:extLst>
        </xdr:cNvPr>
        <xdr:cNvSpPr/>
      </xdr:nvSpPr>
      <xdr:spPr>
        <a:xfrm>
          <a:off x="20383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5587</xdr:rowOff>
    </xdr:from>
    <xdr:to>
      <xdr:col>102</xdr:col>
      <xdr:colOff>165100</xdr:colOff>
      <xdr:row>84</xdr:row>
      <xdr:rowOff>107187</xdr:rowOff>
    </xdr:to>
    <xdr:sp macro="" textlink="">
      <xdr:nvSpPr>
        <xdr:cNvPr id="713" name="フローチャート: 判断 712">
          <a:extLst>
            <a:ext uri="{FF2B5EF4-FFF2-40B4-BE49-F238E27FC236}">
              <a16:creationId xmlns:a16="http://schemas.microsoft.com/office/drawing/2014/main" id="{7C7988EC-9B13-462C-BAA7-BF4C6E10C30B}"/>
            </a:ext>
          </a:extLst>
        </xdr:cNvPr>
        <xdr:cNvSpPr/>
      </xdr:nvSpPr>
      <xdr:spPr>
        <a:xfrm>
          <a:off x="19494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108458</xdr:rowOff>
    </xdr:from>
    <xdr:to>
      <xdr:col>98</xdr:col>
      <xdr:colOff>38100</xdr:colOff>
      <xdr:row>86</xdr:row>
      <xdr:rowOff>38608</xdr:rowOff>
    </xdr:to>
    <xdr:sp macro="" textlink="">
      <xdr:nvSpPr>
        <xdr:cNvPr id="714" name="フローチャート: 判断 713">
          <a:extLst>
            <a:ext uri="{FF2B5EF4-FFF2-40B4-BE49-F238E27FC236}">
              <a16:creationId xmlns:a16="http://schemas.microsoft.com/office/drawing/2014/main" id="{6DF94A2F-5521-48B4-80E6-7C21E6350EB8}"/>
            </a:ext>
          </a:extLst>
        </xdr:cNvPr>
        <xdr:cNvSpPr/>
      </xdr:nvSpPr>
      <xdr:spPr>
        <a:xfrm>
          <a:off x="18605500" y="1468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367D9C2-0CB4-436D-983E-AE598B42012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BB8D8A3-B2F9-4ED3-99E3-FA40981E810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9B70D03-66F6-465C-ABD3-9ECFBCD2DD7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0C605C8-0437-4B58-942C-59777650BD6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C0D160F-40C9-4632-9583-B655B20D2CF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135889</xdr:rowOff>
    </xdr:from>
    <xdr:to>
      <xdr:col>116</xdr:col>
      <xdr:colOff>114300</xdr:colOff>
      <xdr:row>86</xdr:row>
      <xdr:rowOff>66039</xdr:rowOff>
    </xdr:to>
    <xdr:sp macro="" textlink="">
      <xdr:nvSpPr>
        <xdr:cNvPr id="720" name="楕円 719">
          <a:extLst>
            <a:ext uri="{FF2B5EF4-FFF2-40B4-BE49-F238E27FC236}">
              <a16:creationId xmlns:a16="http://schemas.microsoft.com/office/drawing/2014/main" id="{DD25A25E-C656-492C-A41E-DB0CB95A29E8}"/>
            </a:ext>
          </a:extLst>
        </xdr:cNvPr>
        <xdr:cNvSpPr/>
      </xdr:nvSpPr>
      <xdr:spPr>
        <a:xfrm>
          <a:off x="221107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50816</xdr:rowOff>
    </xdr:from>
    <xdr:ext cx="469744" cy="259045"/>
    <xdr:sp macro="" textlink="">
      <xdr:nvSpPr>
        <xdr:cNvPr id="721" name="【消防施設】&#10;一人当たり面積該当値テキスト">
          <a:extLst>
            <a:ext uri="{FF2B5EF4-FFF2-40B4-BE49-F238E27FC236}">
              <a16:creationId xmlns:a16="http://schemas.microsoft.com/office/drawing/2014/main" id="{3905750F-745B-4393-8C0A-FF78210D0EF4}"/>
            </a:ext>
          </a:extLst>
        </xdr:cNvPr>
        <xdr:cNvSpPr txBox="1"/>
      </xdr:nvSpPr>
      <xdr:spPr>
        <a:xfrm>
          <a:off x="22199600" y="1462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722" name="楕円 721">
          <a:extLst>
            <a:ext uri="{FF2B5EF4-FFF2-40B4-BE49-F238E27FC236}">
              <a16:creationId xmlns:a16="http://schemas.microsoft.com/office/drawing/2014/main" id="{DF6230CE-69C4-4110-BD9D-1126CCACC136}"/>
            </a:ext>
          </a:extLst>
        </xdr:cNvPr>
        <xdr:cNvSpPr/>
      </xdr:nvSpPr>
      <xdr:spPr>
        <a:xfrm>
          <a:off x="2127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15239</xdr:rowOff>
    </xdr:from>
    <xdr:to>
      <xdr:col>116</xdr:col>
      <xdr:colOff>63500</xdr:colOff>
      <xdr:row>86</xdr:row>
      <xdr:rowOff>38100</xdr:rowOff>
    </xdr:to>
    <xdr:cxnSp macro="">
      <xdr:nvCxnSpPr>
        <xdr:cNvPr id="723" name="直線コネクタ 722">
          <a:extLst>
            <a:ext uri="{FF2B5EF4-FFF2-40B4-BE49-F238E27FC236}">
              <a16:creationId xmlns:a16="http://schemas.microsoft.com/office/drawing/2014/main" id="{BD63A44F-3C3E-4317-9B2B-7204FCBB0349}"/>
            </a:ext>
          </a:extLst>
        </xdr:cNvPr>
        <xdr:cNvCxnSpPr/>
      </xdr:nvCxnSpPr>
      <xdr:spPr>
        <a:xfrm flipV="1">
          <a:off x="21323300" y="147599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163322</xdr:rowOff>
    </xdr:from>
    <xdr:to>
      <xdr:col>107</xdr:col>
      <xdr:colOff>101600</xdr:colOff>
      <xdr:row>86</xdr:row>
      <xdr:rowOff>93472</xdr:rowOff>
    </xdr:to>
    <xdr:sp macro="" textlink="">
      <xdr:nvSpPr>
        <xdr:cNvPr id="724" name="楕円 723">
          <a:extLst>
            <a:ext uri="{FF2B5EF4-FFF2-40B4-BE49-F238E27FC236}">
              <a16:creationId xmlns:a16="http://schemas.microsoft.com/office/drawing/2014/main" id="{6845920B-E8BE-4072-8CA0-99868E3691CD}"/>
            </a:ext>
          </a:extLst>
        </xdr:cNvPr>
        <xdr:cNvSpPr/>
      </xdr:nvSpPr>
      <xdr:spPr>
        <a:xfrm>
          <a:off x="20383500" y="1473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42672</xdr:rowOff>
    </xdr:to>
    <xdr:cxnSp macro="">
      <xdr:nvCxnSpPr>
        <xdr:cNvPr id="725" name="直線コネクタ 724">
          <a:extLst>
            <a:ext uri="{FF2B5EF4-FFF2-40B4-BE49-F238E27FC236}">
              <a16:creationId xmlns:a16="http://schemas.microsoft.com/office/drawing/2014/main" id="{A36F1F31-9990-4D31-943B-14C7323D7782}"/>
            </a:ext>
          </a:extLst>
        </xdr:cNvPr>
        <xdr:cNvCxnSpPr/>
      </xdr:nvCxnSpPr>
      <xdr:spPr>
        <a:xfrm flipV="1">
          <a:off x="20434300" y="147828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167894</xdr:rowOff>
    </xdr:from>
    <xdr:to>
      <xdr:col>102</xdr:col>
      <xdr:colOff>165100</xdr:colOff>
      <xdr:row>86</xdr:row>
      <xdr:rowOff>98044</xdr:rowOff>
    </xdr:to>
    <xdr:sp macro="" textlink="">
      <xdr:nvSpPr>
        <xdr:cNvPr id="726" name="楕円 725">
          <a:extLst>
            <a:ext uri="{FF2B5EF4-FFF2-40B4-BE49-F238E27FC236}">
              <a16:creationId xmlns:a16="http://schemas.microsoft.com/office/drawing/2014/main" id="{EB0F5C8D-5339-4954-92F3-759B47A072C1}"/>
            </a:ext>
          </a:extLst>
        </xdr:cNvPr>
        <xdr:cNvSpPr/>
      </xdr:nvSpPr>
      <xdr:spPr>
        <a:xfrm>
          <a:off x="19494500" y="1474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42672</xdr:rowOff>
    </xdr:from>
    <xdr:to>
      <xdr:col>107</xdr:col>
      <xdr:colOff>50800</xdr:colOff>
      <xdr:row>86</xdr:row>
      <xdr:rowOff>47244</xdr:rowOff>
    </xdr:to>
    <xdr:cxnSp macro="">
      <xdr:nvCxnSpPr>
        <xdr:cNvPr id="727" name="直線コネクタ 726">
          <a:extLst>
            <a:ext uri="{FF2B5EF4-FFF2-40B4-BE49-F238E27FC236}">
              <a16:creationId xmlns:a16="http://schemas.microsoft.com/office/drawing/2014/main" id="{925F21AA-0519-4555-A566-F6910CB4CA7D}"/>
            </a:ext>
          </a:extLst>
        </xdr:cNvPr>
        <xdr:cNvCxnSpPr/>
      </xdr:nvCxnSpPr>
      <xdr:spPr>
        <a:xfrm flipV="1">
          <a:off x="19545300" y="147873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167894</xdr:rowOff>
    </xdr:from>
    <xdr:to>
      <xdr:col>98</xdr:col>
      <xdr:colOff>38100</xdr:colOff>
      <xdr:row>86</xdr:row>
      <xdr:rowOff>98044</xdr:rowOff>
    </xdr:to>
    <xdr:sp macro="" textlink="">
      <xdr:nvSpPr>
        <xdr:cNvPr id="728" name="楕円 727">
          <a:extLst>
            <a:ext uri="{FF2B5EF4-FFF2-40B4-BE49-F238E27FC236}">
              <a16:creationId xmlns:a16="http://schemas.microsoft.com/office/drawing/2014/main" id="{1CB15504-FCC7-4FF2-A564-11691EFC7C3F}"/>
            </a:ext>
          </a:extLst>
        </xdr:cNvPr>
        <xdr:cNvSpPr/>
      </xdr:nvSpPr>
      <xdr:spPr>
        <a:xfrm>
          <a:off x="18605500" y="1474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47244</xdr:rowOff>
    </xdr:from>
    <xdr:to>
      <xdr:col>102</xdr:col>
      <xdr:colOff>114300</xdr:colOff>
      <xdr:row>86</xdr:row>
      <xdr:rowOff>47244</xdr:rowOff>
    </xdr:to>
    <xdr:cxnSp macro="">
      <xdr:nvCxnSpPr>
        <xdr:cNvPr id="729" name="直線コネクタ 728">
          <a:extLst>
            <a:ext uri="{FF2B5EF4-FFF2-40B4-BE49-F238E27FC236}">
              <a16:creationId xmlns:a16="http://schemas.microsoft.com/office/drawing/2014/main" id="{87A9AFD8-2334-4812-A581-7D323903AFDA}"/>
            </a:ext>
          </a:extLst>
        </xdr:cNvPr>
        <xdr:cNvCxnSpPr/>
      </xdr:nvCxnSpPr>
      <xdr:spPr>
        <a:xfrm>
          <a:off x="18656300" y="147919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30" name="n_1aveValue【消防施設】&#10;一人当たり面積">
          <a:extLst>
            <a:ext uri="{FF2B5EF4-FFF2-40B4-BE49-F238E27FC236}">
              <a16:creationId xmlns:a16="http://schemas.microsoft.com/office/drawing/2014/main" id="{F2BA37A5-1D9F-4F7F-B052-D1972D146FEB}"/>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119142</xdr:rowOff>
    </xdr:from>
    <xdr:ext cx="469744" cy="259045"/>
    <xdr:sp macro="" textlink="">
      <xdr:nvSpPr>
        <xdr:cNvPr id="731" name="n_2aveValue【消防施設】&#10;一人当たり面積">
          <a:extLst>
            <a:ext uri="{FF2B5EF4-FFF2-40B4-BE49-F238E27FC236}">
              <a16:creationId xmlns:a16="http://schemas.microsoft.com/office/drawing/2014/main" id="{F1176098-B0B6-44D4-BB4A-0E6C2882B465}"/>
            </a:ext>
          </a:extLst>
        </xdr:cNvPr>
        <xdr:cNvSpPr txBox="1"/>
      </xdr:nvSpPr>
      <xdr:spPr>
        <a:xfrm>
          <a:off x="20199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123714</xdr:rowOff>
    </xdr:from>
    <xdr:ext cx="469744" cy="259045"/>
    <xdr:sp macro="" textlink="">
      <xdr:nvSpPr>
        <xdr:cNvPr id="732" name="n_3aveValue【消防施設】&#10;一人当たり面積">
          <a:extLst>
            <a:ext uri="{FF2B5EF4-FFF2-40B4-BE49-F238E27FC236}">
              <a16:creationId xmlns:a16="http://schemas.microsoft.com/office/drawing/2014/main" id="{FD4CF4FF-4293-462A-961F-F905D76FA438}"/>
            </a:ext>
          </a:extLst>
        </xdr:cNvPr>
        <xdr:cNvSpPr txBox="1"/>
      </xdr:nvSpPr>
      <xdr:spPr>
        <a:xfrm>
          <a:off x="19310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55135</xdr:rowOff>
    </xdr:from>
    <xdr:ext cx="469744" cy="259045"/>
    <xdr:sp macro="" textlink="">
      <xdr:nvSpPr>
        <xdr:cNvPr id="733" name="n_4aveValue【消防施設】&#10;一人当たり面積">
          <a:extLst>
            <a:ext uri="{FF2B5EF4-FFF2-40B4-BE49-F238E27FC236}">
              <a16:creationId xmlns:a16="http://schemas.microsoft.com/office/drawing/2014/main" id="{A1FCEF92-3AEE-4973-A591-7D6F19B4D71E}"/>
            </a:ext>
          </a:extLst>
        </xdr:cNvPr>
        <xdr:cNvSpPr txBox="1"/>
      </xdr:nvSpPr>
      <xdr:spPr>
        <a:xfrm>
          <a:off x="18421427" y="1445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734" name="n_1mainValue【消防施設】&#10;一人当たり面積">
          <a:extLst>
            <a:ext uri="{FF2B5EF4-FFF2-40B4-BE49-F238E27FC236}">
              <a16:creationId xmlns:a16="http://schemas.microsoft.com/office/drawing/2014/main" id="{88B6C749-E350-49F4-B512-E88B0BC46DAE}"/>
            </a:ext>
          </a:extLst>
        </xdr:cNvPr>
        <xdr:cNvSpPr txBox="1"/>
      </xdr:nvSpPr>
      <xdr:spPr>
        <a:xfrm>
          <a:off x="21075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84599</xdr:rowOff>
    </xdr:from>
    <xdr:ext cx="469744" cy="259045"/>
    <xdr:sp macro="" textlink="">
      <xdr:nvSpPr>
        <xdr:cNvPr id="735" name="n_2mainValue【消防施設】&#10;一人当たり面積">
          <a:extLst>
            <a:ext uri="{FF2B5EF4-FFF2-40B4-BE49-F238E27FC236}">
              <a16:creationId xmlns:a16="http://schemas.microsoft.com/office/drawing/2014/main" id="{AEB8FF38-CD77-47D0-9C92-B362247824B8}"/>
            </a:ext>
          </a:extLst>
        </xdr:cNvPr>
        <xdr:cNvSpPr txBox="1"/>
      </xdr:nvSpPr>
      <xdr:spPr>
        <a:xfrm>
          <a:off x="20199427"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89171</xdr:rowOff>
    </xdr:from>
    <xdr:ext cx="469744" cy="259045"/>
    <xdr:sp macro="" textlink="">
      <xdr:nvSpPr>
        <xdr:cNvPr id="736" name="n_3mainValue【消防施設】&#10;一人当たり面積">
          <a:extLst>
            <a:ext uri="{FF2B5EF4-FFF2-40B4-BE49-F238E27FC236}">
              <a16:creationId xmlns:a16="http://schemas.microsoft.com/office/drawing/2014/main" id="{7E28C2C7-5AE4-4D71-B3CC-F71D372979C5}"/>
            </a:ext>
          </a:extLst>
        </xdr:cNvPr>
        <xdr:cNvSpPr txBox="1"/>
      </xdr:nvSpPr>
      <xdr:spPr>
        <a:xfrm>
          <a:off x="19310427" y="1483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89171</xdr:rowOff>
    </xdr:from>
    <xdr:ext cx="469744" cy="259045"/>
    <xdr:sp macro="" textlink="">
      <xdr:nvSpPr>
        <xdr:cNvPr id="737" name="n_4mainValue【消防施設】&#10;一人当たり面積">
          <a:extLst>
            <a:ext uri="{FF2B5EF4-FFF2-40B4-BE49-F238E27FC236}">
              <a16:creationId xmlns:a16="http://schemas.microsoft.com/office/drawing/2014/main" id="{935DD6C0-33E3-4445-9F6C-F2AE5F2E9320}"/>
            </a:ext>
          </a:extLst>
        </xdr:cNvPr>
        <xdr:cNvSpPr txBox="1"/>
      </xdr:nvSpPr>
      <xdr:spPr>
        <a:xfrm>
          <a:off x="18421427" y="1483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D229B1D7-DB91-4FE4-A791-52F30744515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2992DE3E-2E90-4367-9ABB-3086A140CF1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34583A65-D6C4-4589-BA76-93D68995F8D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A84AE24B-1684-4CF2-A6C8-D0217BC8660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C3F93417-0BE5-43BE-B247-FD8881C558C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4D6D0C3E-5A13-4485-8D9E-8C9439CA8FE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87C5EAA8-B120-45E9-9922-011EA8C8A9B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D7503F84-401F-4AEF-AE10-93BACCAA844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93CAE387-4176-47AD-89E5-15DF1F548F9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AB6CFE5F-202A-4806-B5A0-8792DB4C4C8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4AA02549-3F06-4660-A6F2-09A052DB0C1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9" name="直線コネクタ 748">
          <a:extLst>
            <a:ext uri="{FF2B5EF4-FFF2-40B4-BE49-F238E27FC236}">
              <a16:creationId xmlns:a16="http://schemas.microsoft.com/office/drawing/2014/main" id="{AF33527F-3AFF-4425-88DD-999212C86F7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50" name="テキスト ボックス 749">
          <a:extLst>
            <a:ext uri="{FF2B5EF4-FFF2-40B4-BE49-F238E27FC236}">
              <a16:creationId xmlns:a16="http://schemas.microsoft.com/office/drawing/2014/main" id="{A1EFD30D-14B6-4A93-861E-FF9E55D71DAF}"/>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1" name="直線コネクタ 750">
          <a:extLst>
            <a:ext uri="{FF2B5EF4-FFF2-40B4-BE49-F238E27FC236}">
              <a16:creationId xmlns:a16="http://schemas.microsoft.com/office/drawing/2014/main" id="{2E10EFD2-69AB-4C29-BB3D-034081299D1C}"/>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2" name="テキスト ボックス 751">
          <a:extLst>
            <a:ext uri="{FF2B5EF4-FFF2-40B4-BE49-F238E27FC236}">
              <a16:creationId xmlns:a16="http://schemas.microsoft.com/office/drawing/2014/main" id="{3B2F4463-3349-40CA-9937-866EDD16C6D1}"/>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3" name="直線コネクタ 752">
          <a:extLst>
            <a:ext uri="{FF2B5EF4-FFF2-40B4-BE49-F238E27FC236}">
              <a16:creationId xmlns:a16="http://schemas.microsoft.com/office/drawing/2014/main" id="{69A3D3E9-ED93-43A8-B1D2-31DB83A4D541}"/>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4" name="テキスト ボックス 753">
          <a:extLst>
            <a:ext uri="{FF2B5EF4-FFF2-40B4-BE49-F238E27FC236}">
              <a16:creationId xmlns:a16="http://schemas.microsoft.com/office/drawing/2014/main" id="{CA168AA7-1FB3-44F8-A5BC-1EA1F22762B8}"/>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5" name="直線コネクタ 754">
          <a:extLst>
            <a:ext uri="{FF2B5EF4-FFF2-40B4-BE49-F238E27FC236}">
              <a16:creationId xmlns:a16="http://schemas.microsoft.com/office/drawing/2014/main" id="{180F8658-E5F9-4800-8FDE-218221763373}"/>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6" name="テキスト ボックス 755">
          <a:extLst>
            <a:ext uri="{FF2B5EF4-FFF2-40B4-BE49-F238E27FC236}">
              <a16:creationId xmlns:a16="http://schemas.microsoft.com/office/drawing/2014/main" id="{D46AB464-438B-4BC7-85C2-147568DD8407}"/>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702653A3-A5F0-4DB2-910D-D48A01A16E2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F7E0CE1E-C7EA-436F-887F-30EC2EB56DD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CF8C7D94-46CF-4B82-8A6D-8A0600D40AE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153924</xdr:rowOff>
    </xdr:from>
    <xdr:to>
      <xdr:col>85</xdr:col>
      <xdr:colOff>126364</xdr:colOff>
      <xdr:row>108</xdr:row>
      <xdr:rowOff>39624</xdr:rowOff>
    </xdr:to>
    <xdr:cxnSp macro="">
      <xdr:nvCxnSpPr>
        <xdr:cNvPr id="760" name="直線コネクタ 759">
          <a:extLst>
            <a:ext uri="{FF2B5EF4-FFF2-40B4-BE49-F238E27FC236}">
              <a16:creationId xmlns:a16="http://schemas.microsoft.com/office/drawing/2014/main" id="{40782377-E396-48CD-A32C-B6C901353EE7}"/>
            </a:ext>
          </a:extLst>
        </xdr:cNvPr>
        <xdr:cNvCxnSpPr/>
      </xdr:nvCxnSpPr>
      <xdr:spPr>
        <a:xfrm flipV="1">
          <a:off x="16318864" y="17127474"/>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43451</xdr:rowOff>
    </xdr:from>
    <xdr:ext cx="405111" cy="259045"/>
    <xdr:sp macro="" textlink="">
      <xdr:nvSpPr>
        <xdr:cNvPr id="761" name="【庁舎】&#10;有形固定資産減価償却率最小値テキスト">
          <a:extLst>
            <a:ext uri="{FF2B5EF4-FFF2-40B4-BE49-F238E27FC236}">
              <a16:creationId xmlns:a16="http://schemas.microsoft.com/office/drawing/2014/main" id="{AFEC3D1C-AB6A-4B7D-8E0C-EEFF74035157}"/>
            </a:ext>
          </a:extLst>
        </xdr:cNvPr>
        <xdr:cNvSpPr txBox="1"/>
      </xdr:nvSpPr>
      <xdr:spPr>
        <a:xfrm>
          <a:off x="16357600" y="1856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39624</xdr:rowOff>
    </xdr:from>
    <xdr:to>
      <xdr:col>86</xdr:col>
      <xdr:colOff>25400</xdr:colOff>
      <xdr:row>108</xdr:row>
      <xdr:rowOff>39624</xdr:rowOff>
    </xdr:to>
    <xdr:cxnSp macro="">
      <xdr:nvCxnSpPr>
        <xdr:cNvPr id="762" name="直線コネクタ 761">
          <a:extLst>
            <a:ext uri="{FF2B5EF4-FFF2-40B4-BE49-F238E27FC236}">
              <a16:creationId xmlns:a16="http://schemas.microsoft.com/office/drawing/2014/main" id="{0C95F325-916C-4B4F-875F-6A940F6219A1}"/>
            </a:ext>
          </a:extLst>
        </xdr:cNvPr>
        <xdr:cNvCxnSpPr/>
      </xdr:nvCxnSpPr>
      <xdr:spPr>
        <a:xfrm>
          <a:off x="16230600" y="1855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100601</xdr:rowOff>
    </xdr:from>
    <xdr:ext cx="405111" cy="259045"/>
    <xdr:sp macro="" textlink="">
      <xdr:nvSpPr>
        <xdr:cNvPr id="763" name="【庁舎】&#10;有形固定資産減価償却率最大値テキスト">
          <a:extLst>
            <a:ext uri="{FF2B5EF4-FFF2-40B4-BE49-F238E27FC236}">
              <a16:creationId xmlns:a16="http://schemas.microsoft.com/office/drawing/2014/main" id="{BAB52890-C04B-41AC-A217-35B4EAFA8A0F}"/>
            </a:ext>
          </a:extLst>
        </xdr:cNvPr>
        <xdr:cNvSpPr txBox="1"/>
      </xdr:nvSpPr>
      <xdr:spPr>
        <a:xfrm>
          <a:off x="16357600" y="1690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153924</xdr:rowOff>
    </xdr:from>
    <xdr:to>
      <xdr:col>86</xdr:col>
      <xdr:colOff>25400</xdr:colOff>
      <xdr:row>99</xdr:row>
      <xdr:rowOff>153924</xdr:rowOff>
    </xdr:to>
    <xdr:cxnSp macro="">
      <xdr:nvCxnSpPr>
        <xdr:cNvPr id="764" name="直線コネクタ 763">
          <a:extLst>
            <a:ext uri="{FF2B5EF4-FFF2-40B4-BE49-F238E27FC236}">
              <a16:creationId xmlns:a16="http://schemas.microsoft.com/office/drawing/2014/main" id="{5961ACE8-0D50-46A2-9EE1-74978CB18D39}"/>
            </a:ext>
          </a:extLst>
        </xdr:cNvPr>
        <xdr:cNvCxnSpPr/>
      </xdr:nvCxnSpPr>
      <xdr:spPr>
        <a:xfrm>
          <a:off x="16230600" y="1712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4842</xdr:rowOff>
    </xdr:from>
    <xdr:ext cx="405111" cy="259045"/>
    <xdr:sp macro="" textlink="">
      <xdr:nvSpPr>
        <xdr:cNvPr id="765" name="【庁舎】&#10;有形固定資産減価償却率平均値テキスト">
          <a:extLst>
            <a:ext uri="{FF2B5EF4-FFF2-40B4-BE49-F238E27FC236}">
              <a16:creationId xmlns:a16="http://schemas.microsoft.com/office/drawing/2014/main" id="{E94C2F45-7843-4D48-95E4-99D0FC9E6181}"/>
            </a:ext>
          </a:extLst>
        </xdr:cNvPr>
        <xdr:cNvSpPr txBox="1"/>
      </xdr:nvSpPr>
      <xdr:spPr>
        <a:xfrm>
          <a:off x="16357600" y="17664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153415</xdr:rowOff>
    </xdr:from>
    <xdr:to>
      <xdr:col>85</xdr:col>
      <xdr:colOff>177800</xdr:colOff>
      <xdr:row>104</xdr:row>
      <xdr:rowOff>83565</xdr:rowOff>
    </xdr:to>
    <xdr:sp macro="" textlink="">
      <xdr:nvSpPr>
        <xdr:cNvPr id="766" name="フローチャート: 判断 765">
          <a:extLst>
            <a:ext uri="{FF2B5EF4-FFF2-40B4-BE49-F238E27FC236}">
              <a16:creationId xmlns:a16="http://schemas.microsoft.com/office/drawing/2014/main" id="{5D0E7EFC-B688-42C3-A396-96DBF83D5B9F}"/>
            </a:ext>
          </a:extLst>
        </xdr:cNvPr>
        <xdr:cNvSpPr/>
      </xdr:nvSpPr>
      <xdr:spPr>
        <a:xfrm>
          <a:off x="16268700" y="1781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98552</xdr:rowOff>
    </xdr:from>
    <xdr:to>
      <xdr:col>81</xdr:col>
      <xdr:colOff>101600</xdr:colOff>
      <xdr:row>104</xdr:row>
      <xdr:rowOff>28702</xdr:rowOff>
    </xdr:to>
    <xdr:sp macro="" textlink="">
      <xdr:nvSpPr>
        <xdr:cNvPr id="767" name="フローチャート: 判断 766">
          <a:extLst>
            <a:ext uri="{FF2B5EF4-FFF2-40B4-BE49-F238E27FC236}">
              <a16:creationId xmlns:a16="http://schemas.microsoft.com/office/drawing/2014/main" id="{C48C6529-A960-418F-AEAF-7A4721D7954A}"/>
            </a:ext>
          </a:extLst>
        </xdr:cNvPr>
        <xdr:cNvSpPr/>
      </xdr:nvSpPr>
      <xdr:spPr>
        <a:xfrm>
          <a:off x="15430500" y="177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52832</xdr:rowOff>
    </xdr:from>
    <xdr:to>
      <xdr:col>76</xdr:col>
      <xdr:colOff>165100</xdr:colOff>
      <xdr:row>103</xdr:row>
      <xdr:rowOff>154432</xdr:rowOff>
    </xdr:to>
    <xdr:sp macro="" textlink="">
      <xdr:nvSpPr>
        <xdr:cNvPr id="768" name="フローチャート: 判断 767">
          <a:extLst>
            <a:ext uri="{FF2B5EF4-FFF2-40B4-BE49-F238E27FC236}">
              <a16:creationId xmlns:a16="http://schemas.microsoft.com/office/drawing/2014/main" id="{3EF2E17C-2D75-4C64-9A5A-81C4085C9E7D}"/>
            </a:ext>
          </a:extLst>
        </xdr:cNvPr>
        <xdr:cNvSpPr/>
      </xdr:nvSpPr>
      <xdr:spPr>
        <a:xfrm>
          <a:off x="14541500" y="1771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167132</xdr:rowOff>
    </xdr:from>
    <xdr:to>
      <xdr:col>72</xdr:col>
      <xdr:colOff>38100</xdr:colOff>
      <xdr:row>103</xdr:row>
      <xdr:rowOff>97282</xdr:rowOff>
    </xdr:to>
    <xdr:sp macro="" textlink="">
      <xdr:nvSpPr>
        <xdr:cNvPr id="769" name="フローチャート: 判断 768">
          <a:extLst>
            <a:ext uri="{FF2B5EF4-FFF2-40B4-BE49-F238E27FC236}">
              <a16:creationId xmlns:a16="http://schemas.microsoft.com/office/drawing/2014/main" id="{26A2586E-3FC4-4D6F-A710-1187A86C4296}"/>
            </a:ext>
          </a:extLst>
        </xdr:cNvPr>
        <xdr:cNvSpPr/>
      </xdr:nvSpPr>
      <xdr:spPr>
        <a:xfrm>
          <a:off x="13652500" y="1765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34544</xdr:rowOff>
    </xdr:from>
    <xdr:to>
      <xdr:col>67</xdr:col>
      <xdr:colOff>101600</xdr:colOff>
      <xdr:row>104</xdr:row>
      <xdr:rowOff>136144</xdr:rowOff>
    </xdr:to>
    <xdr:sp macro="" textlink="">
      <xdr:nvSpPr>
        <xdr:cNvPr id="770" name="フローチャート: 判断 769">
          <a:extLst>
            <a:ext uri="{FF2B5EF4-FFF2-40B4-BE49-F238E27FC236}">
              <a16:creationId xmlns:a16="http://schemas.microsoft.com/office/drawing/2014/main" id="{115DEC1D-0BEF-4CC7-BADB-547283BFF4F8}"/>
            </a:ext>
          </a:extLst>
        </xdr:cNvPr>
        <xdr:cNvSpPr/>
      </xdr:nvSpPr>
      <xdr:spPr>
        <a:xfrm>
          <a:off x="12763500" y="1786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EF864E90-60BA-487F-87B7-EE87E582D11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D0BC34D-D9EA-4B65-A843-ECC3E8C97AA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12D06438-7F81-4859-9029-1E6C51C59A9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F7A25876-E8A5-4054-B1F2-E4E1234F779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A1CB329-684B-493F-8892-49349053D6F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144272</xdr:rowOff>
    </xdr:from>
    <xdr:to>
      <xdr:col>85</xdr:col>
      <xdr:colOff>177800</xdr:colOff>
      <xdr:row>107</xdr:row>
      <xdr:rowOff>74422</xdr:rowOff>
    </xdr:to>
    <xdr:sp macro="" textlink="">
      <xdr:nvSpPr>
        <xdr:cNvPr id="776" name="楕円 775">
          <a:extLst>
            <a:ext uri="{FF2B5EF4-FFF2-40B4-BE49-F238E27FC236}">
              <a16:creationId xmlns:a16="http://schemas.microsoft.com/office/drawing/2014/main" id="{B0758A8C-ADD6-49DB-8D6B-E9224C031D1D}"/>
            </a:ext>
          </a:extLst>
        </xdr:cNvPr>
        <xdr:cNvSpPr/>
      </xdr:nvSpPr>
      <xdr:spPr>
        <a:xfrm>
          <a:off x="16268700" y="1831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122699</xdr:rowOff>
    </xdr:from>
    <xdr:ext cx="405111" cy="259045"/>
    <xdr:sp macro="" textlink="">
      <xdr:nvSpPr>
        <xdr:cNvPr id="777" name="【庁舎】&#10;有形固定資産減価償却率該当値テキスト">
          <a:extLst>
            <a:ext uri="{FF2B5EF4-FFF2-40B4-BE49-F238E27FC236}">
              <a16:creationId xmlns:a16="http://schemas.microsoft.com/office/drawing/2014/main" id="{A80C02C2-2DAE-4561-A039-5513B06A6638}"/>
            </a:ext>
          </a:extLst>
        </xdr:cNvPr>
        <xdr:cNvSpPr txBox="1"/>
      </xdr:nvSpPr>
      <xdr:spPr>
        <a:xfrm>
          <a:off x="16357600" y="18296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100837</xdr:rowOff>
    </xdr:from>
    <xdr:to>
      <xdr:col>81</xdr:col>
      <xdr:colOff>101600</xdr:colOff>
      <xdr:row>107</xdr:row>
      <xdr:rowOff>30987</xdr:rowOff>
    </xdr:to>
    <xdr:sp macro="" textlink="">
      <xdr:nvSpPr>
        <xdr:cNvPr id="778" name="楕円 777">
          <a:extLst>
            <a:ext uri="{FF2B5EF4-FFF2-40B4-BE49-F238E27FC236}">
              <a16:creationId xmlns:a16="http://schemas.microsoft.com/office/drawing/2014/main" id="{6D6472F1-C8A8-43F4-82BB-C90E7E603755}"/>
            </a:ext>
          </a:extLst>
        </xdr:cNvPr>
        <xdr:cNvSpPr/>
      </xdr:nvSpPr>
      <xdr:spPr>
        <a:xfrm>
          <a:off x="15430500" y="1827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151637</xdr:rowOff>
    </xdr:from>
    <xdr:to>
      <xdr:col>85</xdr:col>
      <xdr:colOff>127000</xdr:colOff>
      <xdr:row>107</xdr:row>
      <xdr:rowOff>23622</xdr:rowOff>
    </xdr:to>
    <xdr:cxnSp macro="">
      <xdr:nvCxnSpPr>
        <xdr:cNvPr id="779" name="直線コネクタ 778">
          <a:extLst>
            <a:ext uri="{FF2B5EF4-FFF2-40B4-BE49-F238E27FC236}">
              <a16:creationId xmlns:a16="http://schemas.microsoft.com/office/drawing/2014/main" id="{06C79515-A5A8-4F2A-8762-B55A92E3B8A4}"/>
            </a:ext>
          </a:extLst>
        </xdr:cNvPr>
        <xdr:cNvCxnSpPr/>
      </xdr:nvCxnSpPr>
      <xdr:spPr>
        <a:xfrm>
          <a:off x="15481300" y="18325337"/>
          <a:ext cx="8382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55118</xdr:rowOff>
    </xdr:from>
    <xdr:to>
      <xdr:col>76</xdr:col>
      <xdr:colOff>165100</xdr:colOff>
      <xdr:row>106</xdr:row>
      <xdr:rowOff>156718</xdr:rowOff>
    </xdr:to>
    <xdr:sp macro="" textlink="">
      <xdr:nvSpPr>
        <xdr:cNvPr id="780" name="楕円 779">
          <a:extLst>
            <a:ext uri="{FF2B5EF4-FFF2-40B4-BE49-F238E27FC236}">
              <a16:creationId xmlns:a16="http://schemas.microsoft.com/office/drawing/2014/main" id="{7C9ECA3B-5A38-4415-B176-34D4DF09C570}"/>
            </a:ext>
          </a:extLst>
        </xdr:cNvPr>
        <xdr:cNvSpPr/>
      </xdr:nvSpPr>
      <xdr:spPr>
        <a:xfrm>
          <a:off x="14541500" y="1822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105918</xdr:rowOff>
    </xdr:from>
    <xdr:to>
      <xdr:col>81</xdr:col>
      <xdr:colOff>50800</xdr:colOff>
      <xdr:row>106</xdr:row>
      <xdr:rowOff>151637</xdr:rowOff>
    </xdr:to>
    <xdr:cxnSp macro="">
      <xdr:nvCxnSpPr>
        <xdr:cNvPr id="781" name="直線コネクタ 780">
          <a:extLst>
            <a:ext uri="{FF2B5EF4-FFF2-40B4-BE49-F238E27FC236}">
              <a16:creationId xmlns:a16="http://schemas.microsoft.com/office/drawing/2014/main" id="{9B97E64F-BAAE-46A0-92BC-9B7B8D7F3DF9}"/>
            </a:ext>
          </a:extLst>
        </xdr:cNvPr>
        <xdr:cNvCxnSpPr/>
      </xdr:nvCxnSpPr>
      <xdr:spPr>
        <a:xfrm>
          <a:off x="14592300" y="1827961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11685</xdr:rowOff>
    </xdr:from>
    <xdr:to>
      <xdr:col>72</xdr:col>
      <xdr:colOff>38100</xdr:colOff>
      <xdr:row>106</xdr:row>
      <xdr:rowOff>113285</xdr:rowOff>
    </xdr:to>
    <xdr:sp macro="" textlink="">
      <xdr:nvSpPr>
        <xdr:cNvPr id="782" name="楕円 781">
          <a:extLst>
            <a:ext uri="{FF2B5EF4-FFF2-40B4-BE49-F238E27FC236}">
              <a16:creationId xmlns:a16="http://schemas.microsoft.com/office/drawing/2014/main" id="{F3740BB5-5510-436F-97DE-E5A547E29BEA}"/>
            </a:ext>
          </a:extLst>
        </xdr:cNvPr>
        <xdr:cNvSpPr/>
      </xdr:nvSpPr>
      <xdr:spPr>
        <a:xfrm>
          <a:off x="13652500" y="181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62485</xdr:rowOff>
    </xdr:from>
    <xdr:to>
      <xdr:col>76</xdr:col>
      <xdr:colOff>114300</xdr:colOff>
      <xdr:row>106</xdr:row>
      <xdr:rowOff>105918</xdr:rowOff>
    </xdr:to>
    <xdr:cxnSp macro="">
      <xdr:nvCxnSpPr>
        <xdr:cNvPr id="783" name="直線コネクタ 782">
          <a:extLst>
            <a:ext uri="{FF2B5EF4-FFF2-40B4-BE49-F238E27FC236}">
              <a16:creationId xmlns:a16="http://schemas.microsoft.com/office/drawing/2014/main" id="{A62507D6-FF4A-4B1D-A2FF-AEDD3813DF63}"/>
            </a:ext>
          </a:extLst>
        </xdr:cNvPr>
        <xdr:cNvCxnSpPr/>
      </xdr:nvCxnSpPr>
      <xdr:spPr>
        <a:xfrm>
          <a:off x="13703300" y="18236185"/>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135128</xdr:rowOff>
    </xdr:from>
    <xdr:to>
      <xdr:col>67</xdr:col>
      <xdr:colOff>101600</xdr:colOff>
      <xdr:row>106</xdr:row>
      <xdr:rowOff>65278</xdr:rowOff>
    </xdr:to>
    <xdr:sp macro="" textlink="">
      <xdr:nvSpPr>
        <xdr:cNvPr id="784" name="楕円 783">
          <a:extLst>
            <a:ext uri="{FF2B5EF4-FFF2-40B4-BE49-F238E27FC236}">
              <a16:creationId xmlns:a16="http://schemas.microsoft.com/office/drawing/2014/main" id="{4CBA4C9D-573C-430C-89C5-57707DE1D1B9}"/>
            </a:ext>
          </a:extLst>
        </xdr:cNvPr>
        <xdr:cNvSpPr/>
      </xdr:nvSpPr>
      <xdr:spPr>
        <a:xfrm>
          <a:off x="12763500" y="1813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14478</xdr:rowOff>
    </xdr:from>
    <xdr:to>
      <xdr:col>71</xdr:col>
      <xdr:colOff>177800</xdr:colOff>
      <xdr:row>106</xdr:row>
      <xdr:rowOff>62485</xdr:rowOff>
    </xdr:to>
    <xdr:cxnSp macro="">
      <xdr:nvCxnSpPr>
        <xdr:cNvPr id="785" name="直線コネクタ 784">
          <a:extLst>
            <a:ext uri="{FF2B5EF4-FFF2-40B4-BE49-F238E27FC236}">
              <a16:creationId xmlns:a16="http://schemas.microsoft.com/office/drawing/2014/main" id="{B8F47E46-08D6-4F91-B0EE-77C443D8F451}"/>
            </a:ext>
          </a:extLst>
        </xdr:cNvPr>
        <xdr:cNvCxnSpPr/>
      </xdr:nvCxnSpPr>
      <xdr:spPr>
        <a:xfrm>
          <a:off x="12814300" y="18188178"/>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45229</xdr:rowOff>
    </xdr:from>
    <xdr:ext cx="405111" cy="259045"/>
    <xdr:sp macro="" textlink="">
      <xdr:nvSpPr>
        <xdr:cNvPr id="786" name="n_1aveValue【庁舎】&#10;有形固定資産減価償却率">
          <a:extLst>
            <a:ext uri="{FF2B5EF4-FFF2-40B4-BE49-F238E27FC236}">
              <a16:creationId xmlns:a16="http://schemas.microsoft.com/office/drawing/2014/main" id="{1411C4A6-AB4E-4C83-A84E-608871A03E70}"/>
            </a:ext>
          </a:extLst>
        </xdr:cNvPr>
        <xdr:cNvSpPr txBox="1"/>
      </xdr:nvSpPr>
      <xdr:spPr>
        <a:xfrm>
          <a:off x="15266044" y="1753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170959</xdr:rowOff>
    </xdr:from>
    <xdr:ext cx="405111" cy="259045"/>
    <xdr:sp macro="" textlink="">
      <xdr:nvSpPr>
        <xdr:cNvPr id="787" name="n_2aveValue【庁舎】&#10;有形固定資産減価償却率">
          <a:extLst>
            <a:ext uri="{FF2B5EF4-FFF2-40B4-BE49-F238E27FC236}">
              <a16:creationId xmlns:a16="http://schemas.microsoft.com/office/drawing/2014/main" id="{3126865F-E247-491C-8799-B0DE885C85D5}"/>
            </a:ext>
          </a:extLst>
        </xdr:cNvPr>
        <xdr:cNvSpPr txBox="1"/>
      </xdr:nvSpPr>
      <xdr:spPr>
        <a:xfrm>
          <a:off x="14389744" y="1748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113809</xdr:rowOff>
    </xdr:from>
    <xdr:ext cx="405111" cy="259045"/>
    <xdr:sp macro="" textlink="">
      <xdr:nvSpPr>
        <xdr:cNvPr id="788" name="n_3aveValue【庁舎】&#10;有形固定資産減価償却率">
          <a:extLst>
            <a:ext uri="{FF2B5EF4-FFF2-40B4-BE49-F238E27FC236}">
              <a16:creationId xmlns:a16="http://schemas.microsoft.com/office/drawing/2014/main" id="{A7AE67F6-D08F-4EEC-8056-56E379FDBC3A}"/>
            </a:ext>
          </a:extLst>
        </xdr:cNvPr>
        <xdr:cNvSpPr txBox="1"/>
      </xdr:nvSpPr>
      <xdr:spPr>
        <a:xfrm>
          <a:off x="13500744" y="1743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152671</xdr:rowOff>
    </xdr:from>
    <xdr:ext cx="405111" cy="259045"/>
    <xdr:sp macro="" textlink="">
      <xdr:nvSpPr>
        <xdr:cNvPr id="789" name="n_4aveValue【庁舎】&#10;有形固定資産減価償却率">
          <a:extLst>
            <a:ext uri="{FF2B5EF4-FFF2-40B4-BE49-F238E27FC236}">
              <a16:creationId xmlns:a16="http://schemas.microsoft.com/office/drawing/2014/main" id="{5E5CB1A5-0D05-4335-8366-415183F74206}"/>
            </a:ext>
          </a:extLst>
        </xdr:cNvPr>
        <xdr:cNvSpPr txBox="1"/>
      </xdr:nvSpPr>
      <xdr:spPr>
        <a:xfrm>
          <a:off x="12611744" y="17640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22114</xdr:rowOff>
    </xdr:from>
    <xdr:ext cx="405111" cy="259045"/>
    <xdr:sp macro="" textlink="">
      <xdr:nvSpPr>
        <xdr:cNvPr id="790" name="n_1mainValue【庁舎】&#10;有形固定資産減価償却率">
          <a:extLst>
            <a:ext uri="{FF2B5EF4-FFF2-40B4-BE49-F238E27FC236}">
              <a16:creationId xmlns:a16="http://schemas.microsoft.com/office/drawing/2014/main" id="{76FF3465-B466-4704-95F3-791867501CCC}"/>
            </a:ext>
          </a:extLst>
        </xdr:cNvPr>
        <xdr:cNvSpPr txBox="1"/>
      </xdr:nvSpPr>
      <xdr:spPr>
        <a:xfrm>
          <a:off x="15266044" y="18367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147845</xdr:rowOff>
    </xdr:from>
    <xdr:ext cx="405111" cy="259045"/>
    <xdr:sp macro="" textlink="">
      <xdr:nvSpPr>
        <xdr:cNvPr id="791" name="n_2mainValue【庁舎】&#10;有形固定資産減価償却率">
          <a:extLst>
            <a:ext uri="{FF2B5EF4-FFF2-40B4-BE49-F238E27FC236}">
              <a16:creationId xmlns:a16="http://schemas.microsoft.com/office/drawing/2014/main" id="{FF89C728-3920-46CD-AE3F-10A4260A872A}"/>
            </a:ext>
          </a:extLst>
        </xdr:cNvPr>
        <xdr:cNvSpPr txBox="1"/>
      </xdr:nvSpPr>
      <xdr:spPr>
        <a:xfrm>
          <a:off x="14389744" y="18321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104412</xdr:rowOff>
    </xdr:from>
    <xdr:ext cx="405111" cy="259045"/>
    <xdr:sp macro="" textlink="">
      <xdr:nvSpPr>
        <xdr:cNvPr id="792" name="n_3mainValue【庁舎】&#10;有形固定資産減価償却率">
          <a:extLst>
            <a:ext uri="{FF2B5EF4-FFF2-40B4-BE49-F238E27FC236}">
              <a16:creationId xmlns:a16="http://schemas.microsoft.com/office/drawing/2014/main" id="{1B8D9897-F861-4EEB-85D6-B081B99C9305}"/>
            </a:ext>
          </a:extLst>
        </xdr:cNvPr>
        <xdr:cNvSpPr txBox="1"/>
      </xdr:nvSpPr>
      <xdr:spPr>
        <a:xfrm>
          <a:off x="13500744" y="1827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56405</xdr:rowOff>
    </xdr:from>
    <xdr:ext cx="405111" cy="259045"/>
    <xdr:sp macro="" textlink="">
      <xdr:nvSpPr>
        <xdr:cNvPr id="793" name="n_4mainValue【庁舎】&#10;有形固定資産減価償却率">
          <a:extLst>
            <a:ext uri="{FF2B5EF4-FFF2-40B4-BE49-F238E27FC236}">
              <a16:creationId xmlns:a16="http://schemas.microsoft.com/office/drawing/2014/main" id="{79F7D2D5-4219-4AC4-89A4-4D2E1B9D0F67}"/>
            </a:ext>
          </a:extLst>
        </xdr:cNvPr>
        <xdr:cNvSpPr txBox="1"/>
      </xdr:nvSpPr>
      <xdr:spPr>
        <a:xfrm>
          <a:off x="12611744" y="18230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171CB44A-34C9-4974-9CF6-6966FB2BA1D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3B50698-304A-4616-BEF1-C810E9D0A6C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3F67F300-92DF-4858-809C-884292CC320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0D90DD7F-A370-4FF7-8C4C-3C7B504B842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8E199929-22D8-4F86-9E8B-343F8E7B033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C086FD67-2B19-4E49-9514-B35FAC3A06E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3C752CBD-D9D3-482E-B780-258F4A0E4F6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4904D50E-53CB-4941-8FD9-512947C851A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03AAABC8-FFF8-4C4A-AA04-0FE796B5D0B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68ED88A0-CC7B-4EFA-B48C-2AD9E89BB1B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4" name="テキスト ボックス 803">
          <a:extLst>
            <a:ext uri="{FF2B5EF4-FFF2-40B4-BE49-F238E27FC236}">
              <a16:creationId xmlns:a16="http://schemas.microsoft.com/office/drawing/2014/main" id="{EB7402E9-025B-49AC-8ED0-883FFA6F0B5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05" name="直線コネクタ 804">
          <a:extLst>
            <a:ext uri="{FF2B5EF4-FFF2-40B4-BE49-F238E27FC236}">
              <a16:creationId xmlns:a16="http://schemas.microsoft.com/office/drawing/2014/main" id="{4C41387C-7033-4C89-AFCA-C8D471B575A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6" name="テキスト ボックス 805">
          <a:extLst>
            <a:ext uri="{FF2B5EF4-FFF2-40B4-BE49-F238E27FC236}">
              <a16:creationId xmlns:a16="http://schemas.microsoft.com/office/drawing/2014/main" id="{1A6956AF-DF57-4FB9-96EE-6EAF0E19C29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7" name="直線コネクタ 806">
          <a:extLst>
            <a:ext uri="{FF2B5EF4-FFF2-40B4-BE49-F238E27FC236}">
              <a16:creationId xmlns:a16="http://schemas.microsoft.com/office/drawing/2014/main" id="{079E8781-1715-457B-9032-E73BAB3E650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8" name="テキスト ボックス 807">
          <a:extLst>
            <a:ext uri="{FF2B5EF4-FFF2-40B4-BE49-F238E27FC236}">
              <a16:creationId xmlns:a16="http://schemas.microsoft.com/office/drawing/2014/main" id="{73E80EE6-5D9D-45FF-A5EE-69CE2D758B4C}"/>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9" name="直線コネクタ 808">
          <a:extLst>
            <a:ext uri="{FF2B5EF4-FFF2-40B4-BE49-F238E27FC236}">
              <a16:creationId xmlns:a16="http://schemas.microsoft.com/office/drawing/2014/main" id="{F318A75F-406D-4304-87A8-E7D8DD4B26F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0" name="テキスト ボックス 809">
          <a:extLst>
            <a:ext uri="{FF2B5EF4-FFF2-40B4-BE49-F238E27FC236}">
              <a16:creationId xmlns:a16="http://schemas.microsoft.com/office/drawing/2014/main" id="{34C76C2E-2946-4767-BFE2-5041AE83652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1" name="直線コネクタ 810">
          <a:extLst>
            <a:ext uri="{FF2B5EF4-FFF2-40B4-BE49-F238E27FC236}">
              <a16:creationId xmlns:a16="http://schemas.microsoft.com/office/drawing/2014/main" id="{D26F1D6F-E103-43E4-AC77-3F552FACF73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2" name="テキスト ボックス 811">
          <a:extLst>
            <a:ext uri="{FF2B5EF4-FFF2-40B4-BE49-F238E27FC236}">
              <a16:creationId xmlns:a16="http://schemas.microsoft.com/office/drawing/2014/main" id="{771C4B7F-B5D9-49B0-B9FE-21E8A6192A1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95413B44-3FD5-4D93-86EE-5F13C02B419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11482AA0-A910-48F5-B252-714221464D4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庁舎】&#10;一人当たり面積グラフ枠">
          <a:extLst>
            <a:ext uri="{FF2B5EF4-FFF2-40B4-BE49-F238E27FC236}">
              <a16:creationId xmlns:a16="http://schemas.microsoft.com/office/drawing/2014/main" id="{1BACE1CC-E2BC-4C52-B0D3-09D0885BD26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83058</xdr:rowOff>
    </xdr:from>
    <xdr:to>
      <xdr:col>116</xdr:col>
      <xdr:colOff>62864</xdr:colOff>
      <xdr:row>107</xdr:row>
      <xdr:rowOff>165354</xdr:rowOff>
    </xdr:to>
    <xdr:cxnSp macro="">
      <xdr:nvCxnSpPr>
        <xdr:cNvPr id="816" name="直線コネクタ 815">
          <a:extLst>
            <a:ext uri="{FF2B5EF4-FFF2-40B4-BE49-F238E27FC236}">
              <a16:creationId xmlns:a16="http://schemas.microsoft.com/office/drawing/2014/main" id="{D313EA85-C210-4EF9-A536-934923C68665}"/>
            </a:ext>
          </a:extLst>
        </xdr:cNvPr>
        <xdr:cNvCxnSpPr/>
      </xdr:nvCxnSpPr>
      <xdr:spPr>
        <a:xfrm flipV="1">
          <a:off x="22160864" y="17399508"/>
          <a:ext cx="0" cy="1110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169181</xdr:rowOff>
    </xdr:from>
    <xdr:ext cx="469744" cy="259045"/>
    <xdr:sp macro="" textlink="">
      <xdr:nvSpPr>
        <xdr:cNvPr id="817" name="【庁舎】&#10;一人当たり面積最小値テキスト">
          <a:extLst>
            <a:ext uri="{FF2B5EF4-FFF2-40B4-BE49-F238E27FC236}">
              <a16:creationId xmlns:a16="http://schemas.microsoft.com/office/drawing/2014/main" id="{079D7755-5C0E-4BBA-AC5B-0B5A4278A34F}"/>
            </a:ext>
          </a:extLst>
        </xdr:cNvPr>
        <xdr:cNvSpPr txBox="1"/>
      </xdr:nvSpPr>
      <xdr:spPr>
        <a:xfrm>
          <a:off x="22199600" y="1851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165354</xdr:rowOff>
    </xdr:from>
    <xdr:to>
      <xdr:col>116</xdr:col>
      <xdr:colOff>152400</xdr:colOff>
      <xdr:row>107</xdr:row>
      <xdr:rowOff>165354</xdr:rowOff>
    </xdr:to>
    <xdr:cxnSp macro="">
      <xdr:nvCxnSpPr>
        <xdr:cNvPr id="818" name="直線コネクタ 817">
          <a:extLst>
            <a:ext uri="{FF2B5EF4-FFF2-40B4-BE49-F238E27FC236}">
              <a16:creationId xmlns:a16="http://schemas.microsoft.com/office/drawing/2014/main" id="{25CC910F-F28B-47F7-A532-8944FD7EA4E8}"/>
            </a:ext>
          </a:extLst>
        </xdr:cNvPr>
        <xdr:cNvCxnSpPr/>
      </xdr:nvCxnSpPr>
      <xdr:spPr>
        <a:xfrm>
          <a:off x="22072600" y="1851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29735</xdr:rowOff>
    </xdr:from>
    <xdr:ext cx="469744" cy="259045"/>
    <xdr:sp macro="" textlink="">
      <xdr:nvSpPr>
        <xdr:cNvPr id="819" name="【庁舎】&#10;一人当たり面積最大値テキスト">
          <a:extLst>
            <a:ext uri="{FF2B5EF4-FFF2-40B4-BE49-F238E27FC236}">
              <a16:creationId xmlns:a16="http://schemas.microsoft.com/office/drawing/2014/main" id="{87184E46-CD40-483C-8C8C-E78EC45E9266}"/>
            </a:ext>
          </a:extLst>
        </xdr:cNvPr>
        <xdr:cNvSpPr txBox="1"/>
      </xdr:nvSpPr>
      <xdr:spPr>
        <a:xfrm>
          <a:off x="22199600" y="1717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83058</xdr:rowOff>
    </xdr:from>
    <xdr:to>
      <xdr:col>116</xdr:col>
      <xdr:colOff>152400</xdr:colOff>
      <xdr:row>101</xdr:row>
      <xdr:rowOff>83058</xdr:rowOff>
    </xdr:to>
    <xdr:cxnSp macro="">
      <xdr:nvCxnSpPr>
        <xdr:cNvPr id="820" name="直線コネクタ 819">
          <a:extLst>
            <a:ext uri="{FF2B5EF4-FFF2-40B4-BE49-F238E27FC236}">
              <a16:creationId xmlns:a16="http://schemas.microsoft.com/office/drawing/2014/main" id="{B11122A9-84B3-4BAF-97FB-BFE1C7644DC6}"/>
            </a:ext>
          </a:extLst>
        </xdr:cNvPr>
        <xdr:cNvCxnSpPr/>
      </xdr:nvCxnSpPr>
      <xdr:spPr>
        <a:xfrm>
          <a:off x="22072600" y="1739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98569</xdr:rowOff>
    </xdr:from>
    <xdr:ext cx="469744" cy="259045"/>
    <xdr:sp macro="" textlink="">
      <xdr:nvSpPr>
        <xdr:cNvPr id="821" name="【庁舎】&#10;一人当たり面積平均値テキスト">
          <a:extLst>
            <a:ext uri="{FF2B5EF4-FFF2-40B4-BE49-F238E27FC236}">
              <a16:creationId xmlns:a16="http://schemas.microsoft.com/office/drawing/2014/main" id="{4640B2C0-07E8-4AF0-88A2-926F64F25664}"/>
            </a:ext>
          </a:extLst>
        </xdr:cNvPr>
        <xdr:cNvSpPr txBox="1"/>
      </xdr:nvSpPr>
      <xdr:spPr>
        <a:xfrm>
          <a:off x="22199600" y="17757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75692</xdr:rowOff>
    </xdr:from>
    <xdr:to>
      <xdr:col>116</xdr:col>
      <xdr:colOff>114300</xdr:colOff>
      <xdr:row>105</xdr:row>
      <xdr:rowOff>5842</xdr:rowOff>
    </xdr:to>
    <xdr:sp macro="" textlink="">
      <xdr:nvSpPr>
        <xdr:cNvPr id="822" name="フローチャート: 判断 821">
          <a:extLst>
            <a:ext uri="{FF2B5EF4-FFF2-40B4-BE49-F238E27FC236}">
              <a16:creationId xmlns:a16="http://schemas.microsoft.com/office/drawing/2014/main" id="{56CD1EEF-5DB9-4FC7-9F65-31C52F874ECE}"/>
            </a:ext>
          </a:extLst>
        </xdr:cNvPr>
        <xdr:cNvSpPr/>
      </xdr:nvSpPr>
      <xdr:spPr>
        <a:xfrm>
          <a:off x="22110700" y="1790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89408</xdr:rowOff>
    </xdr:from>
    <xdr:to>
      <xdr:col>112</xdr:col>
      <xdr:colOff>38100</xdr:colOff>
      <xdr:row>105</xdr:row>
      <xdr:rowOff>19558</xdr:rowOff>
    </xdr:to>
    <xdr:sp macro="" textlink="">
      <xdr:nvSpPr>
        <xdr:cNvPr id="823" name="フローチャート: 判断 822">
          <a:extLst>
            <a:ext uri="{FF2B5EF4-FFF2-40B4-BE49-F238E27FC236}">
              <a16:creationId xmlns:a16="http://schemas.microsoft.com/office/drawing/2014/main" id="{AD12A4EC-F928-4112-9E38-041FA542A83E}"/>
            </a:ext>
          </a:extLst>
        </xdr:cNvPr>
        <xdr:cNvSpPr/>
      </xdr:nvSpPr>
      <xdr:spPr>
        <a:xfrm>
          <a:off x="21272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61976</xdr:rowOff>
    </xdr:from>
    <xdr:to>
      <xdr:col>107</xdr:col>
      <xdr:colOff>101600</xdr:colOff>
      <xdr:row>104</xdr:row>
      <xdr:rowOff>163576</xdr:rowOff>
    </xdr:to>
    <xdr:sp macro="" textlink="">
      <xdr:nvSpPr>
        <xdr:cNvPr id="824" name="フローチャート: 判断 823">
          <a:extLst>
            <a:ext uri="{FF2B5EF4-FFF2-40B4-BE49-F238E27FC236}">
              <a16:creationId xmlns:a16="http://schemas.microsoft.com/office/drawing/2014/main" id="{4A97C1BA-DE2E-4D98-8A5D-3AF2CE1A67DD}"/>
            </a:ext>
          </a:extLst>
        </xdr:cNvPr>
        <xdr:cNvSpPr/>
      </xdr:nvSpPr>
      <xdr:spPr>
        <a:xfrm>
          <a:off x="203835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61976</xdr:rowOff>
    </xdr:from>
    <xdr:to>
      <xdr:col>102</xdr:col>
      <xdr:colOff>165100</xdr:colOff>
      <xdr:row>104</xdr:row>
      <xdr:rowOff>163576</xdr:rowOff>
    </xdr:to>
    <xdr:sp macro="" textlink="">
      <xdr:nvSpPr>
        <xdr:cNvPr id="825" name="フローチャート: 判断 824">
          <a:extLst>
            <a:ext uri="{FF2B5EF4-FFF2-40B4-BE49-F238E27FC236}">
              <a16:creationId xmlns:a16="http://schemas.microsoft.com/office/drawing/2014/main" id="{DBAA62CC-C8DA-464D-B285-4866C93EF0FB}"/>
            </a:ext>
          </a:extLst>
        </xdr:cNvPr>
        <xdr:cNvSpPr/>
      </xdr:nvSpPr>
      <xdr:spPr>
        <a:xfrm>
          <a:off x="194945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6" name="フローチャート: 判断 825">
          <a:extLst>
            <a:ext uri="{FF2B5EF4-FFF2-40B4-BE49-F238E27FC236}">
              <a16:creationId xmlns:a16="http://schemas.microsoft.com/office/drawing/2014/main" id="{8A19B823-FE84-42F1-9C7F-D10240A7EF7D}"/>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ED5E6F62-2B00-4649-9CC6-2406A73424D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C3DFC4C1-0DC0-489F-B77C-2372B3425D9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4548254F-AF93-4F03-8D01-B1C8EF477F2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2292A2C-7CEF-4FBF-9A48-4D65E92AC87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0A22249-7208-4C5D-9792-A1CF9E296FB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130556</xdr:rowOff>
    </xdr:from>
    <xdr:to>
      <xdr:col>116</xdr:col>
      <xdr:colOff>114300</xdr:colOff>
      <xdr:row>105</xdr:row>
      <xdr:rowOff>60706</xdr:rowOff>
    </xdr:to>
    <xdr:sp macro="" textlink="">
      <xdr:nvSpPr>
        <xdr:cNvPr id="832" name="楕円 831">
          <a:extLst>
            <a:ext uri="{FF2B5EF4-FFF2-40B4-BE49-F238E27FC236}">
              <a16:creationId xmlns:a16="http://schemas.microsoft.com/office/drawing/2014/main" id="{2C3E998F-C421-4A40-AC21-779E5F9A017C}"/>
            </a:ext>
          </a:extLst>
        </xdr:cNvPr>
        <xdr:cNvSpPr/>
      </xdr:nvSpPr>
      <xdr:spPr>
        <a:xfrm>
          <a:off x="22110700" y="1796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108983</xdr:rowOff>
    </xdr:from>
    <xdr:ext cx="469744" cy="259045"/>
    <xdr:sp macro="" textlink="">
      <xdr:nvSpPr>
        <xdr:cNvPr id="833" name="【庁舎】&#10;一人当たり面積該当値テキスト">
          <a:extLst>
            <a:ext uri="{FF2B5EF4-FFF2-40B4-BE49-F238E27FC236}">
              <a16:creationId xmlns:a16="http://schemas.microsoft.com/office/drawing/2014/main" id="{F130050E-01ED-4A2F-A4F2-3CA79734266E}"/>
            </a:ext>
          </a:extLst>
        </xdr:cNvPr>
        <xdr:cNvSpPr txBox="1"/>
      </xdr:nvSpPr>
      <xdr:spPr>
        <a:xfrm>
          <a:off x="22199600"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139700</xdr:rowOff>
    </xdr:from>
    <xdr:to>
      <xdr:col>112</xdr:col>
      <xdr:colOff>38100</xdr:colOff>
      <xdr:row>105</xdr:row>
      <xdr:rowOff>69850</xdr:rowOff>
    </xdr:to>
    <xdr:sp macro="" textlink="">
      <xdr:nvSpPr>
        <xdr:cNvPr id="834" name="楕円 833">
          <a:extLst>
            <a:ext uri="{FF2B5EF4-FFF2-40B4-BE49-F238E27FC236}">
              <a16:creationId xmlns:a16="http://schemas.microsoft.com/office/drawing/2014/main" id="{84C1811D-1002-4CA1-B215-9E66E0DCED6C}"/>
            </a:ext>
          </a:extLst>
        </xdr:cNvPr>
        <xdr:cNvSpPr/>
      </xdr:nvSpPr>
      <xdr:spPr>
        <a:xfrm>
          <a:off x="21272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9906</xdr:rowOff>
    </xdr:from>
    <xdr:to>
      <xdr:col>116</xdr:col>
      <xdr:colOff>63500</xdr:colOff>
      <xdr:row>105</xdr:row>
      <xdr:rowOff>19050</xdr:rowOff>
    </xdr:to>
    <xdr:cxnSp macro="">
      <xdr:nvCxnSpPr>
        <xdr:cNvPr id="835" name="直線コネクタ 834">
          <a:extLst>
            <a:ext uri="{FF2B5EF4-FFF2-40B4-BE49-F238E27FC236}">
              <a16:creationId xmlns:a16="http://schemas.microsoft.com/office/drawing/2014/main" id="{BD5B4332-2B19-45D5-9DCC-91D1DF5F39F0}"/>
            </a:ext>
          </a:extLst>
        </xdr:cNvPr>
        <xdr:cNvCxnSpPr/>
      </xdr:nvCxnSpPr>
      <xdr:spPr>
        <a:xfrm flipV="1">
          <a:off x="21323300" y="180121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148844</xdr:rowOff>
    </xdr:from>
    <xdr:to>
      <xdr:col>107</xdr:col>
      <xdr:colOff>101600</xdr:colOff>
      <xdr:row>105</xdr:row>
      <xdr:rowOff>78994</xdr:rowOff>
    </xdr:to>
    <xdr:sp macro="" textlink="">
      <xdr:nvSpPr>
        <xdr:cNvPr id="836" name="楕円 835">
          <a:extLst>
            <a:ext uri="{FF2B5EF4-FFF2-40B4-BE49-F238E27FC236}">
              <a16:creationId xmlns:a16="http://schemas.microsoft.com/office/drawing/2014/main" id="{761551EB-67CE-4FA3-9206-6225BE5F344D}"/>
            </a:ext>
          </a:extLst>
        </xdr:cNvPr>
        <xdr:cNvSpPr/>
      </xdr:nvSpPr>
      <xdr:spPr>
        <a:xfrm>
          <a:off x="20383500" y="1797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19050</xdr:rowOff>
    </xdr:from>
    <xdr:to>
      <xdr:col>111</xdr:col>
      <xdr:colOff>177800</xdr:colOff>
      <xdr:row>105</xdr:row>
      <xdr:rowOff>28194</xdr:rowOff>
    </xdr:to>
    <xdr:cxnSp macro="">
      <xdr:nvCxnSpPr>
        <xdr:cNvPr id="837" name="直線コネクタ 836">
          <a:extLst>
            <a:ext uri="{FF2B5EF4-FFF2-40B4-BE49-F238E27FC236}">
              <a16:creationId xmlns:a16="http://schemas.microsoft.com/office/drawing/2014/main" id="{C58A7EF4-7956-41BE-B3A1-8F94D7D363FE}"/>
            </a:ext>
          </a:extLst>
        </xdr:cNvPr>
        <xdr:cNvCxnSpPr/>
      </xdr:nvCxnSpPr>
      <xdr:spPr>
        <a:xfrm flipV="1">
          <a:off x="20434300" y="180213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157987</xdr:rowOff>
    </xdr:from>
    <xdr:to>
      <xdr:col>102</xdr:col>
      <xdr:colOff>165100</xdr:colOff>
      <xdr:row>105</xdr:row>
      <xdr:rowOff>88137</xdr:rowOff>
    </xdr:to>
    <xdr:sp macro="" textlink="">
      <xdr:nvSpPr>
        <xdr:cNvPr id="838" name="楕円 837">
          <a:extLst>
            <a:ext uri="{FF2B5EF4-FFF2-40B4-BE49-F238E27FC236}">
              <a16:creationId xmlns:a16="http://schemas.microsoft.com/office/drawing/2014/main" id="{ACC922B0-C080-467B-9D31-442D3C90AC5B}"/>
            </a:ext>
          </a:extLst>
        </xdr:cNvPr>
        <xdr:cNvSpPr/>
      </xdr:nvSpPr>
      <xdr:spPr>
        <a:xfrm>
          <a:off x="19494500" y="179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28194</xdr:rowOff>
    </xdr:from>
    <xdr:to>
      <xdr:col>107</xdr:col>
      <xdr:colOff>50800</xdr:colOff>
      <xdr:row>105</xdr:row>
      <xdr:rowOff>37337</xdr:rowOff>
    </xdr:to>
    <xdr:cxnSp macro="">
      <xdr:nvCxnSpPr>
        <xdr:cNvPr id="839" name="直線コネクタ 838">
          <a:extLst>
            <a:ext uri="{FF2B5EF4-FFF2-40B4-BE49-F238E27FC236}">
              <a16:creationId xmlns:a16="http://schemas.microsoft.com/office/drawing/2014/main" id="{9A6DA0B0-07B7-45C5-99BF-F492C560F831}"/>
            </a:ext>
          </a:extLst>
        </xdr:cNvPr>
        <xdr:cNvCxnSpPr/>
      </xdr:nvCxnSpPr>
      <xdr:spPr>
        <a:xfrm flipV="1">
          <a:off x="19545300" y="1803044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162561</xdr:rowOff>
    </xdr:from>
    <xdr:to>
      <xdr:col>98</xdr:col>
      <xdr:colOff>38100</xdr:colOff>
      <xdr:row>105</xdr:row>
      <xdr:rowOff>92711</xdr:rowOff>
    </xdr:to>
    <xdr:sp macro="" textlink="">
      <xdr:nvSpPr>
        <xdr:cNvPr id="840" name="楕円 839">
          <a:extLst>
            <a:ext uri="{FF2B5EF4-FFF2-40B4-BE49-F238E27FC236}">
              <a16:creationId xmlns:a16="http://schemas.microsoft.com/office/drawing/2014/main" id="{63B40B10-CF1B-4736-A219-45817156275C}"/>
            </a:ext>
          </a:extLst>
        </xdr:cNvPr>
        <xdr:cNvSpPr/>
      </xdr:nvSpPr>
      <xdr:spPr>
        <a:xfrm>
          <a:off x="18605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37337</xdr:rowOff>
    </xdr:from>
    <xdr:to>
      <xdr:col>102</xdr:col>
      <xdr:colOff>114300</xdr:colOff>
      <xdr:row>105</xdr:row>
      <xdr:rowOff>41911</xdr:rowOff>
    </xdr:to>
    <xdr:cxnSp macro="">
      <xdr:nvCxnSpPr>
        <xdr:cNvPr id="841" name="直線コネクタ 840">
          <a:extLst>
            <a:ext uri="{FF2B5EF4-FFF2-40B4-BE49-F238E27FC236}">
              <a16:creationId xmlns:a16="http://schemas.microsoft.com/office/drawing/2014/main" id="{491130CC-7756-4811-9B7E-65BF75AB4E2A}"/>
            </a:ext>
          </a:extLst>
        </xdr:cNvPr>
        <xdr:cNvCxnSpPr/>
      </xdr:nvCxnSpPr>
      <xdr:spPr>
        <a:xfrm flipV="1">
          <a:off x="18656300" y="180395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36085</xdr:rowOff>
    </xdr:from>
    <xdr:ext cx="469744" cy="259045"/>
    <xdr:sp macro="" textlink="">
      <xdr:nvSpPr>
        <xdr:cNvPr id="842" name="n_1aveValue【庁舎】&#10;一人当たり面積">
          <a:extLst>
            <a:ext uri="{FF2B5EF4-FFF2-40B4-BE49-F238E27FC236}">
              <a16:creationId xmlns:a16="http://schemas.microsoft.com/office/drawing/2014/main" id="{18DD228B-6AB5-49BB-90B4-A4BABD764CD0}"/>
            </a:ext>
          </a:extLst>
        </xdr:cNvPr>
        <xdr:cNvSpPr txBox="1"/>
      </xdr:nvSpPr>
      <xdr:spPr>
        <a:xfrm>
          <a:off x="210757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8653</xdr:rowOff>
    </xdr:from>
    <xdr:ext cx="469744" cy="259045"/>
    <xdr:sp macro="" textlink="">
      <xdr:nvSpPr>
        <xdr:cNvPr id="843" name="n_2aveValue【庁舎】&#10;一人当たり面積">
          <a:extLst>
            <a:ext uri="{FF2B5EF4-FFF2-40B4-BE49-F238E27FC236}">
              <a16:creationId xmlns:a16="http://schemas.microsoft.com/office/drawing/2014/main" id="{90E00F1E-6A38-4E29-99EF-07D49E336AB7}"/>
            </a:ext>
          </a:extLst>
        </xdr:cNvPr>
        <xdr:cNvSpPr txBox="1"/>
      </xdr:nvSpPr>
      <xdr:spPr>
        <a:xfrm>
          <a:off x="20199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8653</xdr:rowOff>
    </xdr:from>
    <xdr:ext cx="469744" cy="259045"/>
    <xdr:sp macro="" textlink="">
      <xdr:nvSpPr>
        <xdr:cNvPr id="844" name="n_3aveValue【庁舎】&#10;一人当たり面積">
          <a:extLst>
            <a:ext uri="{FF2B5EF4-FFF2-40B4-BE49-F238E27FC236}">
              <a16:creationId xmlns:a16="http://schemas.microsoft.com/office/drawing/2014/main" id="{6A96E63B-B685-40A2-954D-548055C41BAC}"/>
            </a:ext>
          </a:extLst>
        </xdr:cNvPr>
        <xdr:cNvSpPr txBox="1"/>
      </xdr:nvSpPr>
      <xdr:spPr>
        <a:xfrm>
          <a:off x="19310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845" name="n_4aveValue【庁舎】&#10;一人当たり面積">
          <a:extLst>
            <a:ext uri="{FF2B5EF4-FFF2-40B4-BE49-F238E27FC236}">
              <a16:creationId xmlns:a16="http://schemas.microsoft.com/office/drawing/2014/main" id="{E47EF8A6-BE61-44BD-AF68-DC911D1E6AD6}"/>
            </a:ext>
          </a:extLst>
        </xdr:cNvPr>
        <xdr:cNvSpPr txBox="1"/>
      </xdr:nvSpPr>
      <xdr:spPr>
        <a:xfrm>
          <a:off x="18421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60977</xdr:rowOff>
    </xdr:from>
    <xdr:ext cx="469744" cy="259045"/>
    <xdr:sp macro="" textlink="">
      <xdr:nvSpPr>
        <xdr:cNvPr id="846" name="n_1mainValue【庁舎】&#10;一人当たり面積">
          <a:extLst>
            <a:ext uri="{FF2B5EF4-FFF2-40B4-BE49-F238E27FC236}">
              <a16:creationId xmlns:a16="http://schemas.microsoft.com/office/drawing/2014/main" id="{5E67A97F-F9C2-4822-B6D7-1776BB5A9A63}"/>
            </a:ext>
          </a:extLst>
        </xdr:cNvPr>
        <xdr:cNvSpPr txBox="1"/>
      </xdr:nvSpPr>
      <xdr:spPr>
        <a:xfrm>
          <a:off x="210757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70121</xdr:rowOff>
    </xdr:from>
    <xdr:ext cx="469744" cy="259045"/>
    <xdr:sp macro="" textlink="">
      <xdr:nvSpPr>
        <xdr:cNvPr id="847" name="n_2mainValue【庁舎】&#10;一人当たり面積">
          <a:extLst>
            <a:ext uri="{FF2B5EF4-FFF2-40B4-BE49-F238E27FC236}">
              <a16:creationId xmlns:a16="http://schemas.microsoft.com/office/drawing/2014/main" id="{13DE489C-1BEA-4949-AB07-B41CBDECFB18}"/>
            </a:ext>
          </a:extLst>
        </xdr:cNvPr>
        <xdr:cNvSpPr txBox="1"/>
      </xdr:nvSpPr>
      <xdr:spPr>
        <a:xfrm>
          <a:off x="20199427" y="1807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79264</xdr:rowOff>
    </xdr:from>
    <xdr:ext cx="469744" cy="259045"/>
    <xdr:sp macro="" textlink="">
      <xdr:nvSpPr>
        <xdr:cNvPr id="848" name="n_3mainValue【庁舎】&#10;一人当たり面積">
          <a:extLst>
            <a:ext uri="{FF2B5EF4-FFF2-40B4-BE49-F238E27FC236}">
              <a16:creationId xmlns:a16="http://schemas.microsoft.com/office/drawing/2014/main" id="{D8842F1C-F2F1-412D-8372-946DC3236FE5}"/>
            </a:ext>
          </a:extLst>
        </xdr:cNvPr>
        <xdr:cNvSpPr txBox="1"/>
      </xdr:nvSpPr>
      <xdr:spPr>
        <a:xfrm>
          <a:off x="19310427" y="18081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109238</xdr:rowOff>
    </xdr:from>
    <xdr:ext cx="469744" cy="259045"/>
    <xdr:sp macro="" textlink="">
      <xdr:nvSpPr>
        <xdr:cNvPr id="849" name="n_4mainValue【庁舎】&#10;一人当たり面積">
          <a:extLst>
            <a:ext uri="{FF2B5EF4-FFF2-40B4-BE49-F238E27FC236}">
              <a16:creationId xmlns:a16="http://schemas.microsoft.com/office/drawing/2014/main" id="{F9A80EE3-4678-4F97-BCE6-465AACB06390}"/>
            </a:ext>
          </a:extLst>
        </xdr:cNvPr>
        <xdr:cNvSpPr txBox="1"/>
      </xdr:nvSpPr>
      <xdr:spPr>
        <a:xfrm>
          <a:off x="18421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30B25C8A-17CA-4123-8953-590553CCF9D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333D66CE-E186-4885-AEB4-4A7B43095BD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779A577E-F9E6-41F3-ABBC-F90C671C732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図書館については、昭和</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年度に建設された施設であることから、類似団体平均と比較して有形固定資産減価償却率が高く、老朽化が進んでいる状況にある。</a:t>
          </a:r>
        </a:p>
        <a:p>
          <a:r>
            <a:rPr kumimoji="1" lang="ja-JP" altLang="en-US" sz="1300">
              <a:latin typeface="ＭＳ Ｐゴシック" panose="020B0600070205080204" pitchFamily="50" charset="-128"/>
              <a:ea typeface="ＭＳ Ｐゴシック" panose="020B0600070205080204" pitchFamily="50" charset="-128"/>
            </a:rPr>
            <a:t>　庁舎については、昭和</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年度に建設された吾平総合支所や昭和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年度に建設された輝北総合支所など、償却率の高い施設があることから、類似団体平均と比較して有形固定資産減価償却率が高く、老朽化が進んでいる状況にある。</a:t>
          </a:r>
        </a:p>
        <a:p>
          <a:r>
            <a:rPr kumimoji="1" lang="ja-JP" altLang="en-US" sz="1300">
              <a:latin typeface="ＭＳ Ｐゴシック" panose="020B0600070205080204" pitchFamily="50" charset="-128"/>
              <a:ea typeface="ＭＳ Ｐゴシック" panose="020B0600070205080204" pitchFamily="50" charset="-128"/>
            </a:rPr>
            <a:t>　体育館・プールについては、平成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年度に建設された串良平和アリーナなど償却率が低い施設がある一方で、昭和</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年度に建設された鹿屋市体育館や平成３年度に建設された輝北体育館など、償却率の高い施設もあることから、類似団体平均と比較して有形固定資産減価償却率が高い水準となっている。</a:t>
          </a:r>
        </a:p>
        <a:p>
          <a:r>
            <a:rPr kumimoji="1" lang="ja-JP" altLang="en-US" sz="1300">
              <a:latin typeface="ＭＳ Ｐゴシック" panose="020B0600070205080204" pitchFamily="50" charset="-128"/>
              <a:ea typeface="ＭＳ Ｐゴシック" panose="020B0600070205080204" pitchFamily="50" charset="-128"/>
            </a:rPr>
            <a:t>　今後は、これらの施設の更新時期が集中しないよう、公共施設等総合管理計画に基づき、長寿命化対策や計画的な更新、統合・集約化等を進め、公共施設等の適正な維持管理と財政負担の軽減・平準化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66335560</v>
      </c>
      <c r="BO4" s="462"/>
      <c r="BP4" s="462"/>
      <c r="BQ4" s="462"/>
      <c r="BR4" s="462"/>
      <c r="BS4" s="462"/>
      <c r="BT4" s="462"/>
      <c r="BU4" s="463"/>
      <c r="BV4" s="461">
        <v>64080999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v>
      </c>
      <c r="CU4" s="602"/>
      <c r="CV4" s="602"/>
      <c r="CW4" s="602"/>
      <c r="CX4" s="602"/>
      <c r="CY4" s="602"/>
      <c r="CZ4" s="602"/>
      <c r="DA4" s="603"/>
      <c r="DB4" s="601">
        <v>8</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63470704</v>
      </c>
      <c r="BO5" s="433"/>
      <c r="BP5" s="433"/>
      <c r="BQ5" s="433"/>
      <c r="BR5" s="433"/>
      <c r="BS5" s="433"/>
      <c r="BT5" s="433"/>
      <c r="BU5" s="434"/>
      <c r="BV5" s="432">
        <v>61738282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91.7</v>
      </c>
      <c r="CU5" s="430"/>
      <c r="CV5" s="430"/>
      <c r="CW5" s="430"/>
      <c r="CX5" s="430"/>
      <c r="CY5" s="430"/>
      <c r="CZ5" s="430"/>
      <c r="DA5" s="431"/>
      <c r="DB5" s="429">
        <v>92.6</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2864856</v>
      </c>
      <c r="BO6" s="433"/>
      <c r="BP6" s="433"/>
      <c r="BQ6" s="433"/>
      <c r="BR6" s="433"/>
      <c r="BS6" s="433"/>
      <c r="BT6" s="433"/>
      <c r="BU6" s="434"/>
      <c r="BV6" s="432">
        <v>2342717</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92</v>
      </c>
      <c r="CU6" s="576"/>
      <c r="CV6" s="576"/>
      <c r="CW6" s="576"/>
      <c r="CX6" s="576"/>
      <c r="CY6" s="576"/>
      <c r="CZ6" s="576"/>
      <c r="DA6" s="577"/>
      <c r="DB6" s="575">
        <v>93.2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332004</v>
      </c>
      <c r="BO7" s="433"/>
      <c r="BP7" s="433"/>
      <c r="BQ7" s="433"/>
      <c r="BR7" s="433"/>
      <c r="BS7" s="433"/>
      <c r="BT7" s="433"/>
      <c r="BU7" s="434"/>
      <c r="BV7" s="432">
        <v>139465</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28050456</v>
      </c>
      <c r="CU7" s="433"/>
      <c r="CV7" s="433"/>
      <c r="CW7" s="433"/>
      <c r="CX7" s="433"/>
      <c r="CY7" s="433"/>
      <c r="CZ7" s="433"/>
      <c r="DA7" s="434"/>
      <c r="DB7" s="432">
        <v>27600610</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2532852</v>
      </c>
      <c r="BO8" s="433"/>
      <c r="BP8" s="433"/>
      <c r="BQ8" s="433"/>
      <c r="BR8" s="433"/>
      <c r="BS8" s="433"/>
      <c r="BT8" s="433"/>
      <c r="BU8" s="434"/>
      <c r="BV8" s="432">
        <v>2203252</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0.47</v>
      </c>
      <c r="CU8" s="536"/>
      <c r="CV8" s="536"/>
      <c r="CW8" s="536"/>
      <c r="CX8" s="536"/>
      <c r="CY8" s="536"/>
      <c r="CZ8" s="536"/>
      <c r="DA8" s="537"/>
      <c r="DB8" s="535">
        <v>0.48</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101096</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329600</v>
      </c>
      <c r="BO9" s="433"/>
      <c r="BP9" s="433"/>
      <c r="BQ9" s="433"/>
      <c r="BR9" s="433"/>
      <c r="BS9" s="433"/>
      <c r="BT9" s="433"/>
      <c r="BU9" s="434"/>
      <c r="BV9" s="432">
        <v>650547</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10.9</v>
      </c>
      <c r="CU9" s="430"/>
      <c r="CV9" s="430"/>
      <c r="CW9" s="430"/>
      <c r="CX9" s="430"/>
      <c r="CY9" s="430"/>
      <c r="CZ9" s="430"/>
      <c r="DA9" s="431"/>
      <c r="DB9" s="429">
        <v>11.2</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103608</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1120868</v>
      </c>
      <c r="BO10" s="433"/>
      <c r="BP10" s="433"/>
      <c r="BQ10" s="433"/>
      <c r="BR10" s="433"/>
      <c r="BS10" s="433"/>
      <c r="BT10" s="433"/>
      <c r="BU10" s="434"/>
      <c r="BV10" s="432">
        <v>785054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98626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1112350</v>
      </c>
      <c r="BO12" s="433"/>
      <c r="BP12" s="433"/>
      <c r="BQ12" s="433"/>
      <c r="BR12" s="433"/>
      <c r="BS12" s="433"/>
      <c r="BT12" s="433"/>
      <c r="BU12" s="434"/>
      <c r="BV12" s="432">
        <v>779974</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97339</v>
      </c>
      <c r="S13" s="520"/>
      <c r="T13" s="520"/>
      <c r="U13" s="520"/>
      <c r="V13" s="521"/>
      <c r="W13" s="522" t="s">
        <v>131</v>
      </c>
      <c r="X13" s="418"/>
      <c r="Y13" s="418"/>
      <c r="Z13" s="418"/>
      <c r="AA13" s="418"/>
      <c r="AB13" s="419"/>
      <c r="AC13" s="385">
        <v>4755</v>
      </c>
      <c r="AD13" s="386"/>
      <c r="AE13" s="386"/>
      <c r="AF13" s="386"/>
      <c r="AG13" s="387"/>
      <c r="AH13" s="385">
        <v>5330</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338118</v>
      </c>
      <c r="BO13" s="433"/>
      <c r="BP13" s="433"/>
      <c r="BQ13" s="433"/>
      <c r="BR13" s="433"/>
      <c r="BS13" s="433"/>
      <c r="BT13" s="433"/>
      <c r="BU13" s="434"/>
      <c r="BV13" s="432">
        <v>655627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5.3</v>
      </c>
      <c r="CU13" s="430"/>
      <c r="CV13" s="430"/>
      <c r="CW13" s="430"/>
      <c r="CX13" s="430"/>
      <c r="CY13" s="430"/>
      <c r="CZ13" s="430"/>
      <c r="DA13" s="431"/>
      <c r="DB13" s="429">
        <v>5.5</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99654</v>
      </c>
      <c r="S14" s="520"/>
      <c r="T14" s="520"/>
      <c r="U14" s="520"/>
      <c r="V14" s="521"/>
      <c r="W14" s="523"/>
      <c r="X14" s="421"/>
      <c r="Y14" s="421"/>
      <c r="Z14" s="421"/>
      <c r="AA14" s="421"/>
      <c r="AB14" s="422"/>
      <c r="AC14" s="512">
        <v>10.8</v>
      </c>
      <c r="AD14" s="513"/>
      <c r="AE14" s="513"/>
      <c r="AF14" s="513"/>
      <c r="AG14" s="514"/>
      <c r="AH14" s="512">
        <v>11.8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98569</v>
      </c>
      <c r="S15" s="520"/>
      <c r="T15" s="520"/>
      <c r="U15" s="520"/>
      <c r="V15" s="521"/>
      <c r="W15" s="522" t="s">
        <v>137</v>
      </c>
      <c r="X15" s="418"/>
      <c r="Y15" s="418"/>
      <c r="Z15" s="418"/>
      <c r="AA15" s="418"/>
      <c r="AB15" s="419"/>
      <c r="AC15" s="385">
        <v>7970</v>
      </c>
      <c r="AD15" s="386"/>
      <c r="AE15" s="386"/>
      <c r="AF15" s="386"/>
      <c r="AG15" s="387"/>
      <c r="AH15" s="385">
        <v>8444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11619242</v>
      </c>
      <c r="BO15" s="462"/>
      <c r="BP15" s="462"/>
      <c r="BQ15" s="462"/>
      <c r="BR15" s="462"/>
      <c r="BS15" s="462"/>
      <c r="BT15" s="462"/>
      <c r="BU15" s="463"/>
      <c r="BV15" s="461">
        <v>11737715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18.100000000000001</v>
      </c>
      <c r="AD16" s="513"/>
      <c r="AE16" s="513"/>
      <c r="AF16" s="513"/>
      <c r="AG16" s="514"/>
      <c r="AH16" s="512">
        <v>18.600000000000001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24992951</v>
      </c>
      <c r="BO16" s="433"/>
      <c r="BP16" s="433"/>
      <c r="BQ16" s="433"/>
      <c r="BR16" s="433"/>
      <c r="BS16" s="433"/>
      <c r="BT16" s="433"/>
      <c r="BU16" s="434"/>
      <c r="BV16" s="432">
        <v>24435322</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31390</v>
      </c>
      <c r="AD17" s="386"/>
      <c r="AE17" s="386"/>
      <c r="AF17" s="386"/>
      <c r="AG17" s="387"/>
      <c r="AH17" s="385">
        <v>31581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14557406</v>
      </c>
      <c r="BO17" s="433"/>
      <c r="BP17" s="433"/>
      <c r="BQ17" s="433"/>
      <c r="BR17" s="433"/>
      <c r="BS17" s="433"/>
      <c r="BT17" s="433"/>
      <c r="BU17" s="434"/>
      <c r="BV17" s="432">
        <v>14713385</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448.15</v>
      </c>
      <c r="M18" s="485"/>
      <c r="N18" s="485"/>
      <c r="O18" s="485"/>
      <c r="P18" s="485"/>
      <c r="Q18" s="485"/>
      <c r="R18" s="486"/>
      <c r="S18" s="486"/>
      <c r="T18" s="486"/>
      <c r="U18" s="486"/>
      <c r="V18" s="487"/>
      <c r="W18" s="503"/>
      <c r="X18" s="504"/>
      <c r="Y18" s="504"/>
      <c r="Z18" s="504"/>
      <c r="AA18" s="504"/>
      <c r="AB18" s="528"/>
      <c r="AC18" s="402">
        <v>71.2</v>
      </c>
      <c r="AD18" s="403"/>
      <c r="AE18" s="403"/>
      <c r="AF18" s="403"/>
      <c r="AG18" s="488"/>
      <c r="AH18" s="402">
        <v>69.599999999999994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26684863</v>
      </c>
      <c r="BO18" s="433"/>
      <c r="BP18" s="433"/>
      <c r="BQ18" s="433"/>
      <c r="BR18" s="433"/>
      <c r="BS18" s="433"/>
      <c r="BT18" s="433"/>
      <c r="BU18" s="434"/>
      <c r="BV18" s="432">
        <v>26208314</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226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41053836</v>
      </c>
      <c r="BO19" s="433"/>
      <c r="BP19" s="433"/>
      <c r="BQ19" s="433"/>
      <c r="BR19" s="433"/>
      <c r="BS19" s="433"/>
      <c r="BT19" s="433"/>
      <c r="BU19" s="434"/>
      <c r="BV19" s="432">
        <v>40361516</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46139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34946646</v>
      </c>
      <c r="BO22" s="462"/>
      <c r="BP22" s="462"/>
      <c r="BQ22" s="462"/>
      <c r="BR22" s="462"/>
      <c r="BS22" s="462"/>
      <c r="BT22" s="462"/>
      <c r="BU22" s="463"/>
      <c r="BV22" s="461">
        <v>35836409</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16754009</v>
      </c>
      <c r="BO23" s="433"/>
      <c r="BP23" s="433"/>
      <c r="BQ23" s="433"/>
      <c r="BR23" s="433"/>
      <c r="BS23" s="433"/>
      <c r="BT23" s="433"/>
      <c r="BU23" s="434"/>
      <c r="BV23" s="432">
        <v>18558720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9000</v>
      </c>
      <c r="R24" s="386"/>
      <c r="S24" s="386"/>
      <c r="T24" s="386"/>
      <c r="U24" s="386"/>
      <c r="V24" s="387"/>
      <c r="W24" s="475"/>
      <c r="X24" s="412"/>
      <c r="Y24" s="413"/>
      <c r="Z24" s="388" t="s">
        <v>162</v>
      </c>
      <c r="AA24" s="389"/>
      <c r="AB24" s="389"/>
      <c r="AC24" s="389"/>
      <c r="AD24" s="389"/>
      <c r="AE24" s="389"/>
      <c r="AF24" s="389"/>
      <c r="AG24" s="390"/>
      <c r="AH24" s="385">
        <v>627</v>
      </c>
      <c r="AI24" s="386"/>
      <c r="AJ24" s="386"/>
      <c r="AK24" s="386"/>
      <c r="AL24" s="387"/>
      <c r="AM24" s="385">
        <v>2013297</v>
      </c>
      <c r="AN24" s="386"/>
      <c r="AO24" s="386"/>
      <c r="AP24" s="386"/>
      <c r="AQ24" s="386"/>
      <c r="AR24" s="387"/>
      <c r="AS24" s="385">
        <v>3211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22313065</v>
      </c>
      <c r="BO24" s="433"/>
      <c r="BP24" s="433"/>
      <c r="BQ24" s="433"/>
      <c r="BR24" s="433"/>
      <c r="BS24" s="433"/>
      <c r="BT24" s="433"/>
      <c r="BU24" s="434"/>
      <c r="BV24" s="432">
        <v>21806107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7000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4511585</v>
      </c>
      <c r="BO25" s="462"/>
      <c r="BP25" s="462"/>
      <c r="BQ25" s="462"/>
      <c r="BR25" s="462"/>
      <c r="BS25" s="462"/>
      <c r="BT25" s="462"/>
      <c r="BU25" s="463"/>
      <c r="BV25" s="461">
        <v>4754960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6500</v>
      </c>
      <c r="R26" s="386"/>
      <c r="S26" s="386"/>
      <c r="T26" s="386"/>
      <c r="U26" s="386"/>
      <c r="V26" s="387"/>
      <c r="W26" s="475"/>
      <c r="X26" s="412"/>
      <c r="Y26" s="413"/>
      <c r="Z26" s="388" t="s">
        <v>168</v>
      </c>
      <c r="AA26" s="443"/>
      <c r="AB26" s="443"/>
      <c r="AC26" s="443"/>
      <c r="AD26" s="443"/>
      <c r="AE26" s="443"/>
      <c r="AF26" s="443"/>
      <c r="AG26" s="444"/>
      <c r="AH26" s="385">
        <v>6</v>
      </c>
      <c r="AI26" s="386"/>
      <c r="AJ26" s="386"/>
      <c r="AK26" s="386"/>
      <c r="AL26" s="387"/>
      <c r="AM26" s="385">
        <v>19788</v>
      </c>
      <c r="AN26" s="386"/>
      <c r="AO26" s="386"/>
      <c r="AP26" s="386"/>
      <c r="AQ26" s="386"/>
      <c r="AR26" s="387"/>
      <c r="AS26" s="385">
        <v>3298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4500</v>
      </c>
      <c r="R27" s="386"/>
      <c r="S27" s="386"/>
      <c r="T27" s="386"/>
      <c r="U27" s="386"/>
      <c r="V27" s="387"/>
      <c r="W27" s="475"/>
      <c r="X27" s="412"/>
      <c r="Y27" s="413"/>
      <c r="Z27" s="388" t="s">
        <v>171</v>
      </c>
      <c r="AA27" s="389"/>
      <c r="AB27" s="389"/>
      <c r="AC27" s="389"/>
      <c r="AD27" s="389"/>
      <c r="AE27" s="389"/>
      <c r="AF27" s="389"/>
      <c r="AG27" s="390"/>
      <c r="AH27" s="385">
        <v>67</v>
      </c>
      <c r="AI27" s="386"/>
      <c r="AJ27" s="386"/>
      <c r="AK27" s="386"/>
      <c r="AL27" s="387"/>
      <c r="AM27" s="385">
        <v>251853</v>
      </c>
      <c r="AN27" s="386"/>
      <c r="AO27" s="386"/>
      <c r="AP27" s="386"/>
      <c r="AQ27" s="386"/>
      <c r="AR27" s="387"/>
      <c r="AS27" s="385">
        <v>3759</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720000</v>
      </c>
      <c r="BO27" s="467"/>
      <c r="BP27" s="467"/>
      <c r="BQ27" s="467"/>
      <c r="BR27" s="467"/>
      <c r="BS27" s="467"/>
      <c r="BT27" s="467"/>
      <c r="BU27" s="468"/>
      <c r="BV27" s="466">
        <v>720000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3960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6791676</v>
      </c>
      <c r="BO28" s="462"/>
      <c r="BP28" s="462"/>
      <c r="BQ28" s="462"/>
      <c r="BR28" s="462"/>
      <c r="BS28" s="462"/>
      <c r="BT28" s="462"/>
      <c r="BU28" s="463"/>
      <c r="BV28" s="461">
        <v>6783158</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24</v>
      </c>
      <c r="M29" s="386"/>
      <c r="N29" s="386"/>
      <c r="O29" s="386"/>
      <c r="P29" s="387"/>
      <c r="Q29" s="385">
        <v>3700</v>
      </c>
      <c r="R29" s="386"/>
      <c r="S29" s="386"/>
      <c r="T29" s="386"/>
      <c r="U29" s="386"/>
      <c r="V29" s="387"/>
      <c r="W29" s="476"/>
      <c r="X29" s="477"/>
      <c r="Y29" s="478"/>
      <c r="Z29" s="388" t="s">
        <v>177</v>
      </c>
      <c r="AA29" s="389"/>
      <c r="AB29" s="389"/>
      <c r="AC29" s="389"/>
      <c r="AD29" s="389"/>
      <c r="AE29" s="389"/>
      <c r="AF29" s="389"/>
      <c r="AG29" s="390"/>
      <c r="AH29" s="385">
        <v>694</v>
      </c>
      <c r="AI29" s="386"/>
      <c r="AJ29" s="386"/>
      <c r="AK29" s="386"/>
      <c r="AL29" s="387"/>
      <c r="AM29" s="385">
        <v>2265150</v>
      </c>
      <c r="AN29" s="386"/>
      <c r="AO29" s="386"/>
      <c r="AP29" s="386"/>
      <c r="AQ29" s="386"/>
      <c r="AR29" s="387"/>
      <c r="AS29" s="385">
        <v>3264</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2547020</v>
      </c>
      <c r="BO29" s="433"/>
      <c r="BP29" s="433"/>
      <c r="BQ29" s="433"/>
      <c r="BR29" s="433"/>
      <c r="BS29" s="433"/>
      <c r="BT29" s="433"/>
      <c r="BU29" s="434"/>
      <c r="BV29" s="432">
        <v>2183555</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15857803</v>
      </c>
      <c r="BO30" s="467"/>
      <c r="BP30" s="467"/>
      <c r="BQ30" s="467"/>
      <c r="BR30" s="467"/>
      <c r="BS30" s="467"/>
      <c r="BT30" s="467"/>
      <c r="BU30" s="468"/>
      <c r="BV30" s="466">
        <v>15670284</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鹿児島県市町村総合事務組合</v>
      </c>
      <c r="BZ34" s="381"/>
      <c r="CA34" s="381"/>
      <c r="CB34" s="381"/>
      <c r="CC34" s="381"/>
      <c r="CD34" s="381"/>
      <c r="CE34" s="381"/>
      <c r="CF34" s="381"/>
      <c r="CG34" s="381"/>
      <c r="CH34" s="381"/>
      <c r="CI34" s="381"/>
      <c r="CJ34" s="381"/>
      <c r="CK34" s="381"/>
      <c r="CL34" s="381"/>
      <c r="CM34" s="381"/>
      <c r="CN34" s="163"/>
      <c r="CO34" s="380">
        <f>IF(CQ34="","",MAX(C34:D43,U34:V43,AM34:AN43,BE34:BF43,BW34:BX43)+1)</f>
        <v>13</v>
      </c>
      <c r="CP34" s="380"/>
      <c r="CQ34" s="381" t="str">
        <f>IF('各会計、関係団体の財政状況及び健全化判断比率'!BS7="","",'各会計、関係団体の財政状況及び健全化判断比率'!BS7)</f>
        <v>鹿屋市農業公社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曽於北部衛生処理組合</v>
      </c>
      <c r="BZ35" s="381"/>
      <c r="CA35" s="381"/>
      <c r="CB35" s="381"/>
      <c r="CC35" s="381"/>
      <c r="CD35" s="381"/>
      <c r="CE35" s="381"/>
      <c r="CF35" s="381"/>
      <c r="CG35" s="381"/>
      <c r="CH35" s="381"/>
      <c r="CI35" s="381"/>
      <c r="CJ35" s="381"/>
      <c r="CK35" s="381"/>
      <c r="CL35" s="381"/>
      <c r="CM35" s="381"/>
      <c r="CN35" s="163"/>
      <c r="CO35" s="380">
        <f t="shared" ref="CO35:CO43" si="3">IF(CQ35="","",CO34+1)</f>
        <v>14</v>
      </c>
      <c r="CP35" s="380"/>
      <c r="CQ35" s="381" t="str">
        <f>IF('各会計、関係団体の財政状況及び健全化判断比率'!BS8="","",'各会計、関係団体の財政状況及び健全化判断比率'!BS8)</f>
        <v>まちづくり鹿屋</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大隅肝属地区消防組合</v>
      </c>
      <c r="BZ36" s="381"/>
      <c r="CA36" s="381"/>
      <c r="CB36" s="381"/>
      <c r="CC36" s="381"/>
      <c r="CD36" s="381"/>
      <c r="CE36" s="381"/>
      <c r="CF36" s="381"/>
      <c r="CG36" s="381"/>
      <c r="CH36" s="381"/>
      <c r="CI36" s="381"/>
      <c r="CJ36" s="381"/>
      <c r="CK36" s="381"/>
      <c r="CL36" s="381"/>
      <c r="CM36" s="381"/>
      <c r="CN36" s="163"/>
      <c r="CO36" s="380">
        <f t="shared" si="3"/>
        <v>15</v>
      </c>
      <c r="CP36" s="380"/>
      <c r="CQ36" s="381" t="str">
        <f>IF('各会計、関係団体の財政状況及び健全化判断比率'!BS9="","",'各会計、関係団体の財政状況及び健全化判断比率'!BS9)</f>
        <v>鹿屋市勤労者サービスセンター</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大隅肝属広域事務組合</v>
      </c>
      <c r="BZ37" s="381"/>
      <c r="CA37" s="381"/>
      <c r="CB37" s="381"/>
      <c r="CC37" s="381"/>
      <c r="CD37" s="381"/>
      <c r="CE37" s="381"/>
      <c r="CF37" s="381"/>
      <c r="CG37" s="381"/>
      <c r="CH37" s="381"/>
      <c r="CI37" s="381"/>
      <c r="CJ37" s="381"/>
      <c r="CK37" s="381"/>
      <c r="CL37" s="381"/>
      <c r="CM37" s="381"/>
      <c r="CN37" s="163"/>
      <c r="CO37" s="380">
        <f t="shared" si="3"/>
        <v>16</v>
      </c>
      <c r="CP37" s="380"/>
      <c r="CQ37" s="381" t="str">
        <f>IF('各会計、関係団体の財政状況及び健全化判断比率'!BS10="","",'各会計、関係団体の財政状況及び健全化判断比率'!BS10)</f>
        <v>おおすみ観光未来会議</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鹿児島県後期高齢者医療広域連合（一般会計）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鹿児島県後期高齢者医療広域連合（特別会計）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Y9OgBBTrAsvkyXzSrngn/GxsAT01+tD9YNbdf46X07hNyx/ioe9t+D0vYN+wVYIWU9KrwxovHBIoIj9nB9/mzQ==" saltValue="DIEs5K0evkZ5qPqpbrg+t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11409623</v>
      </c>
      <c r="S5" s="690"/>
      <c r="T5" s="690"/>
      <c r="U5" s="690"/>
      <c r="V5" s="690"/>
      <c r="W5" s="690"/>
      <c r="X5" s="690"/>
      <c r="Y5" s="715"/>
      <c r="Z5" s="728">
        <v>17.2</v>
      </c>
      <c r="AA5" s="728"/>
      <c r="AB5" s="728"/>
      <c r="AC5" s="728"/>
      <c r="AD5" s="729">
        <v>10941730</v>
      </c>
      <c r="AE5" s="729"/>
      <c r="AF5" s="729"/>
      <c r="AG5" s="729"/>
      <c r="AH5" s="729"/>
      <c r="AI5" s="729"/>
      <c r="AJ5" s="729"/>
      <c r="AK5" s="729"/>
      <c r="AL5" s="716">
        <v>37.700000000000003</v>
      </c>
      <c r="AM5" s="698"/>
      <c r="AN5" s="698"/>
      <c r="AO5" s="717"/>
      <c r="AP5" s="692" t="s">
        <v>216</v>
      </c>
      <c r="AQ5" s="693"/>
      <c r="AR5" s="693"/>
      <c r="AS5" s="693"/>
      <c r="AT5" s="693"/>
      <c r="AU5" s="693"/>
      <c r="AV5" s="693"/>
      <c r="AW5" s="693"/>
      <c r="AX5" s="693"/>
      <c r="AY5" s="693"/>
      <c r="AZ5" s="693"/>
      <c r="BA5" s="693"/>
      <c r="BB5" s="693"/>
      <c r="BC5" s="693"/>
      <c r="BD5" s="693"/>
      <c r="BE5" s="693"/>
      <c r="BF5" s="694"/>
      <c r="BG5" s="634">
        <v>10941730</v>
      </c>
      <c r="BH5" s="635"/>
      <c r="BI5" s="635"/>
      <c r="BJ5" s="635"/>
      <c r="BK5" s="635"/>
      <c r="BL5" s="635"/>
      <c r="BM5" s="635"/>
      <c r="BN5" s="636"/>
      <c r="BO5" s="672">
        <v>95.9</v>
      </c>
      <c r="BP5" s="672"/>
      <c r="BQ5" s="672"/>
      <c r="BR5" s="672"/>
      <c r="BS5" s="673">
        <v>108742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550570</v>
      </c>
      <c r="S6" s="635"/>
      <c r="T6" s="635"/>
      <c r="U6" s="635"/>
      <c r="V6" s="635"/>
      <c r="W6" s="635"/>
      <c r="X6" s="635"/>
      <c r="Y6" s="636"/>
      <c r="Z6" s="672">
        <v>0.8</v>
      </c>
      <c r="AA6" s="672"/>
      <c r="AB6" s="672"/>
      <c r="AC6" s="672"/>
      <c r="AD6" s="673">
        <v>550570</v>
      </c>
      <c r="AE6" s="673"/>
      <c r="AF6" s="673"/>
      <c r="AG6" s="673"/>
      <c r="AH6" s="673"/>
      <c r="AI6" s="673"/>
      <c r="AJ6" s="673"/>
      <c r="AK6" s="673"/>
      <c r="AL6" s="637">
        <v>1.9</v>
      </c>
      <c r="AM6" s="638"/>
      <c r="AN6" s="638"/>
      <c r="AO6" s="674"/>
      <c r="AP6" s="631" t="s">
        <v>221</v>
      </c>
      <c r="AQ6" s="632"/>
      <c r="AR6" s="632"/>
      <c r="AS6" s="632"/>
      <c r="AT6" s="632"/>
      <c r="AU6" s="632"/>
      <c r="AV6" s="632"/>
      <c r="AW6" s="632"/>
      <c r="AX6" s="632"/>
      <c r="AY6" s="632"/>
      <c r="AZ6" s="632"/>
      <c r="BA6" s="632"/>
      <c r="BB6" s="632"/>
      <c r="BC6" s="632"/>
      <c r="BD6" s="632"/>
      <c r="BE6" s="632"/>
      <c r="BF6" s="633"/>
      <c r="BG6" s="634">
        <v>10941730</v>
      </c>
      <c r="BH6" s="635"/>
      <c r="BI6" s="635"/>
      <c r="BJ6" s="635"/>
      <c r="BK6" s="635"/>
      <c r="BL6" s="635"/>
      <c r="BM6" s="635"/>
      <c r="BN6" s="636"/>
      <c r="BO6" s="672">
        <v>95.9</v>
      </c>
      <c r="BP6" s="672"/>
      <c r="BQ6" s="672"/>
      <c r="BR6" s="672"/>
      <c r="BS6" s="673">
        <v>108742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276003</v>
      </c>
      <c r="CS6" s="635"/>
      <c r="CT6" s="635"/>
      <c r="CU6" s="635"/>
      <c r="CV6" s="635"/>
      <c r="CW6" s="635"/>
      <c r="CX6" s="635"/>
      <c r="CY6" s="636"/>
      <c r="CZ6" s="716">
        <v>0.4</v>
      </c>
      <c r="DA6" s="698"/>
      <c r="DB6" s="698"/>
      <c r="DC6" s="718"/>
      <c r="DD6" s="640" t="s">
        <v>122</v>
      </c>
      <c r="DE6" s="635"/>
      <c r="DF6" s="635"/>
      <c r="DG6" s="635"/>
      <c r="DH6" s="635"/>
      <c r="DI6" s="635"/>
      <c r="DJ6" s="635"/>
      <c r="DK6" s="635"/>
      <c r="DL6" s="635"/>
      <c r="DM6" s="635"/>
      <c r="DN6" s="635"/>
      <c r="DO6" s="635"/>
      <c r="DP6" s="636"/>
      <c r="DQ6" s="640">
        <v>275993</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4553</v>
      </c>
      <c r="S7" s="635"/>
      <c r="T7" s="635"/>
      <c r="U7" s="635"/>
      <c r="V7" s="635"/>
      <c r="W7" s="635"/>
      <c r="X7" s="635"/>
      <c r="Y7" s="636"/>
      <c r="Z7" s="672">
        <v>0</v>
      </c>
      <c r="AA7" s="672"/>
      <c r="AB7" s="672"/>
      <c r="AC7" s="672"/>
      <c r="AD7" s="673">
        <v>4553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4386202</v>
      </c>
      <c r="BH7" s="635"/>
      <c r="BI7" s="635"/>
      <c r="BJ7" s="635"/>
      <c r="BK7" s="635"/>
      <c r="BL7" s="635"/>
      <c r="BM7" s="635"/>
      <c r="BN7" s="636"/>
      <c r="BO7" s="672">
        <v>38.4</v>
      </c>
      <c r="BP7" s="672"/>
      <c r="BQ7" s="672"/>
      <c r="BR7" s="672"/>
      <c r="BS7" s="673">
        <v>108742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12982229</v>
      </c>
      <c r="CS7" s="635"/>
      <c r="CT7" s="635"/>
      <c r="CU7" s="635"/>
      <c r="CV7" s="635"/>
      <c r="CW7" s="635"/>
      <c r="CX7" s="635"/>
      <c r="CY7" s="636"/>
      <c r="CZ7" s="672">
        <v>20.5</v>
      </c>
      <c r="DA7" s="672"/>
      <c r="DB7" s="672"/>
      <c r="DC7" s="672"/>
      <c r="DD7" s="640">
        <v>667013</v>
      </c>
      <c r="DE7" s="635"/>
      <c r="DF7" s="635"/>
      <c r="DG7" s="635"/>
      <c r="DH7" s="635"/>
      <c r="DI7" s="635"/>
      <c r="DJ7" s="635"/>
      <c r="DK7" s="635"/>
      <c r="DL7" s="635"/>
      <c r="DM7" s="635"/>
      <c r="DN7" s="635"/>
      <c r="DO7" s="635"/>
      <c r="DP7" s="636"/>
      <c r="DQ7" s="640">
        <v>7781173</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52052</v>
      </c>
      <c r="S8" s="635"/>
      <c r="T8" s="635"/>
      <c r="U8" s="635"/>
      <c r="V8" s="635"/>
      <c r="W8" s="635"/>
      <c r="X8" s="635"/>
      <c r="Y8" s="636"/>
      <c r="Z8" s="672">
        <v>0.1</v>
      </c>
      <c r="AA8" s="672"/>
      <c r="AB8" s="672"/>
      <c r="AC8" s="672"/>
      <c r="AD8" s="673">
        <v>52052</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140692</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24740927</v>
      </c>
      <c r="CS8" s="635"/>
      <c r="CT8" s="635"/>
      <c r="CU8" s="635"/>
      <c r="CV8" s="635"/>
      <c r="CW8" s="635"/>
      <c r="CX8" s="635"/>
      <c r="CY8" s="636"/>
      <c r="CZ8" s="672">
        <v>39</v>
      </c>
      <c r="DA8" s="672"/>
      <c r="DB8" s="672"/>
      <c r="DC8" s="672"/>
      <c r="DD8" s="640">
        <v>148382</v>
      </c>
      <c r="DE8" s="635"/>
      <c r="DF8" s="635"/>
      <c r="DG8" s="635"/>
      <c r="DH8" s="635"/>
      <c r="DI8" s="635"/>
      <c r="DJ8" s="635"/>
      <c r="DK8" s="635"/>
      <c r="DL8" s="635"/>
      <c r="DM8" s="635"/>
      <c r="DN8" s="635"/>
      <c r="DO8" s="635"/>
      <c r="DP8" s="636"/>
      <c r="DQ8" s="640">
        <v>10786885</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72594</v>
      </c>
      <c r="S9" s="635"/>
      <c r="T9" s="635"/>
      <c r="U9" s="635"/>
      <c r="V9" s="635"/>
      <c r="W9" s="635"/>
      <c r="X9" s="635"/>
      <c r="Y9" s="636"/>
      <c r="Z9" s="672">
        <v>0.1</v>
      </c>
      <c r="AA9" s="672"/>
      <c r="AB9" s="672"/>
      <c r="AC9" s="672"/>
      <c r="AD9" s="673">
        <v>72594</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3616147</v>
      </c>
      <c r="BH9" s="635"/>
      <c r="BI9" s="635"/>
      <c r="BJ9" s="635"/>
      <c r="BK9" s="635"/>
      <c r="BL9" s="635"/>
      <c r="BM9" s="635"/>
      <c r="BN9" s="636"/>
      <c r="BO9" s="672">
        <v>31.7</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3556293</v>
      </c>
      <c r="CS9" s="635"/>
      <c r="CT9" s="635"/>
      <c r="CU9" s="635"/>
      <c r="CV9" s="635"/>
      <c r="CW9" s="635"/>
      <c r="CX9" s="635"/>
      <c r="CY9" s="636"/>
      <c r="CZ9" s="672">
        <v>5.6</v>
      </c>
      <c r="DA9" s="672"/>
      <c r="DB9" s="672"/>
      <c r="DC9" s="672"/>
      <c r="DD9" s="640">
        <v>452880</v>
      </c>
      <c r="DE9" s="635"/>
      <c r="DF9" s="635"/>
      <c r="DG9" s="635"/>
      <c r="DH9" s="635"/>
      <c r="DI9" s="635"/>
      <c r="DJ9" s="635"/>
      <c r="DK9" s="635"/>
      <c r="DL9" s="635"/>
      <c r="DM9" s="635"/>
      <c r="DN9" s="635"/>
      <c r="DO9" s="635"/>
      <c r="DP9" s="636"/>
      <c r="DQ9" s="640">
        <v>2838296</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248407</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58082</v>
      </c>
      <c r="CS10" s="635"/>
      <c r="CT10" s="635"/>
      <c r="CU10" s="635"/>
      <c r="CV10" s="635"/>
      <c r="CW10" s="635"/>
      <c r="CX10" s="635"/>
      <c r="CY10" s="636"/>
      <c r="CZ10" s="672">
        <v>0.1</v>
      </c>
      <c r="DA10" s="672"/>
      <c r="DB10" s="672"/>
      <c r="DC10" s="672"/>
      <c r="DD10" s="640">
        <v>95</v>
      </c>
      <c r="DE10" s="635"/>
      <c r="DF10" s="635"/>
      <c r="DG10" s="635"/>
      <c r="DH10" s="635"/>
      <c r="DI10" s="635"/>
      <c r="DJ10" s="635"/>
      <c r="DK10" s="635"/>
      <c r="DL10" s="635"/>
      <c r="DM10" s="635"/>
      <c r="DN10" s="635"/>
      <c r="DO10" s="635"/>
      <c r="DP10" s="636"/>
      <c r="DQ10" s="640">
        <v>54535</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2579160</v>
      </c>
      <c r="S11" s="635"/>
      <c r="T11" s="635"/>
      <c r="U11" s="635"/>
      <c r="V11" s="635"/>
      <c r="W11" s="635"/>
      <c r="X11" s="635"/>
      <c r="Y11" s="636"/>
      <c r="Z11" s="637">
        <v>3.9</v>
      </c>
      <c r="AA11" s="638"/>
      <c r="AB11" s="638"/>
      <c r="AC11" s="639"/>
      <c r="AD11" s="640">
        <v>2579160</v>
      </c>
      <c r="AE11" s="635"/>
      <c r="AF11" s="635"/>
      <c r="AG11" s="635"/>
      <c r="AH11" s="635"/>
      <c r="AI11" s="635"/>
      <c r="AJ11" s="635"/>
      <c r="AK11" s="636"/>
      <c r="AL11" s="637">
        <v>8.9</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380956</v>
      </c>
      <c r="BH11" s="635"/>
      <c r="BI11" s="635"/>
      <c r="BJ11" s="635"/>
      <c r="BK11" s="635"/>
      <c r="BL11" s="635"/>
      <c r="BM11" s="635"/>
      <c r="BN11" s="636"/>
      <c r="BO11" s="672">
        <v>3.3</v>
      </c>
      <c r="BP11" s="672"/>
      <c r="BQ11" s="672"/>
      <c r="BR11" s="672"/>
      <c r="BS11" s="673">
        <v>108742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2520299</v>
      </c>
      <c r="CS11" s="635"/>
      <c r="CT11" s="635"/>
      <c r="CU11" s="635"/>
      <c r="CV11" s="635"/>
      <c r="CW11" s="635"/>
      <c r="CX11" s="635"/>
      <c r="CY11" s="636"/>
      <c r="CZ11" s="672">
        <v>4</v>
      </c>
      <c r="DA11" s="672"/>
      <c r="DB11" s="672"/>
      <c r="DC11" s="672"/>
      <c r="DD11" s="640">
        <v>951731</v>
      </c>
      <c r="DE11" s="635"/>
      <c r="DF11" s="635"/>
      <c r="DG11" s="635"/>
      <c r="DH11" s="635"/>
      <c r="DI11" s="635"/>
      <c r="DJ11" s="635"/>
      <c r="DK11" s="635"/>
      <c r="DL11" s="635"/>
      <c r="DM11" s="635"/>
      <c r="DN11" s="635"/>
      <c r="DO11" s="635"/>
      <c r="DP11" s="636"/>
      <c r="DQ11" s="640">
        <v>1510095</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8226</v>
      </c>
      <c r="S12" s="635"/>
      <c r="T12" s="635"/>
      <c r="U12" s="635"/>
      <c r="V12" s="635"/>
      <c r="W12" s="635"/>
      <c r="X12" s="635"/>
      <c r="Y12" s="636"/>
      <c r="Z12" s="672">
        <v>0</v>
      </c>
      <c r="AA12" s="672"/>
      <c r="AB12" s="672"/>
      <c r="AC12" s="672"/>
      <c r="AD12" s="673">
        <v>8226</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5310726</v>
      </c>
      <c r="BH12" s="635"/>
      <c r="BI12" s="635"/>
      <c r="BJ12" s="635"/>
      <c r="BK12" s="635"/>
      <c r="BL12" s="635"/>
      <c r="BM12" s="635"/>
      <c r="BN12" s="636"/>
      <c r="BO12" s="672">
        <v>46.5</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777037</v>
      </c>
      <c r="CS12" s="635"/>
      <c r="CT12" s="635"/>
      <c r="CU12" s="635"/>
      <c r="CV12" s="635"/>
      <c r="CW12" s="635"/>
      <c r="CX12" s="635"/>
      <c r="CY12" s="636"/>
      <c r="CZ12" s="672">
        <v>1.2</v>
      </c>
      <c r="DA12" s="672"/>
      <c r="DB12" s="672"/>
      <c r="DC12" s="672"/>
      <c r="DD12" s="640">
        <v>67369</v>
      </c>
      <c r="DE12" s="635"/>
      <c r="DF12" s="635"/>
      <c r="DG12" s="635"/>
      <c r="DH12" s="635"/>
      <c r="DI12" s="635"/>
      <c r="DJ12" s="635"/>
      <c r="DK12" s="635"/>
      <c r="DL12" s="635"/>
      <c r="DM12" s="635"/>
      <c r="DN12" s="635"/>
      <c r="DO12" s="635"/>
      <c r="DP12" s="636"/>
      <c r="DQ12" s="640">
        <v>747963</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5240402</v>
      </c>
      <c r="BH13" s="635"/>
      <c r="BI13" s="635"/>
      <c r="BJ13" s="635"/>
      <c r="BK13" s="635"/>
      <c r="BL13" s="635"/>
      <c r="BM13" s="635"/>
      <c r="BN13" s="636"/>
      <c r="BO13" s="672">
        <v>45.9</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4147880</v>
      </c>
      <c r="CS13" s="635"/>
      <c r="CT13" s="635"/>
      <c r="CU13" s="635"/>
      <c r="CV13" s="635"/>
      <c r="CW13" s="635"/>
      <c r="CX13" s="635"/>
      <c r="CY13" s="636"/>
      <c r="CZ13" s="672">
        <v>6.5</v>
      </c>
      <c r="DA13" s="672"/>
      <c r="DB13" s="672"/>
      <c r="DC13" s="672"/>
      <c r="DD13" s="640">
        <v>2399237</v>
      </c>
      <c r="DE13" s="635"/>
      <c r="DF13" s="635"/>
      <c r="DG13" s="635"/>
      <c r="DH13" s="635"/>
      <c r="DI13" s="635"/>
      <c r="DJ13" s="635"/>
      <c r="DK13" s="635"/>
      <c r="DL13" s="635"/>
      <c r="DM13" s="635"/>
      <c r="DN13" s="635"/>
      <c r="DO13" s="635"/>
      <c r="DP13" s="636"/>
      <c r="DQ13" s="640">
        <v>2550772</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476326</v>
      </c>
      <c r="BH14" s="635"/>
      <c r="BI14" s="635"/>
      <c r="BJ14" s="635"/>
      <c r="BK14" s="635"/>
      <c r="BL14" s="635"/>
      <c r="BM14" s="635"/>
      <c r="BN14" s="636"/>
      <c r="BO14" s="672">
        <v>4.2</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1296885</v>
      </c>
      <c r="CS14" s="635"/>
      <c r="CT14" s="635"/>
      <c r="CU14" s="635"/>
      <c r="CV14" s="635"/>
      <c r="CW14" s="635"/>
      <c r="CX14" s="635"/>
      <c r="CY14" s="636"/>
      <c r="CZ14" s="672">
        <v>2</v>
      </c>
      <c r="DA14" s="672"/>
      <c r="DB14" s="672"/>
      <c r="DC14" s="672"/>
      <c r="DD14" s="640">
        <v>41996</v>
      </c>
      <c r="DE14" s="635"/>
      <c r="DF14" s="635"/>
      <c r="DG14" s="635"/>
      <c r="DH14" s="635"/>
      <c r="DI14" s="635"/>
      <c r="DJ14" s="635"/>
      <c r="DK14" s="635"/>
      <c r="DL14" s="635"/>
      <c r="DM14" s="635"/>
      <c r="DN14" s="635"/>
      <c r="DO14" s="635"/>
      <c r="DP14" s="636"/>
      <c r="DQ14" s="640">
        <v>1268520</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39942</v>
      </c>
      <c r="S15" s="635"/>
      <c r="T15" s="635"/>
      <c r="U15" s="635"/>
      <c r="V15" s="635"/>
      <c r="W15" s="635"/>
      <c r="X15" s="635"/>
      <c r="Y15" s="636"/>
      <c r="Z15" s="672">
        <v>0.1</v>
      </c>
      <c r="AA15" s="672"/>
      <c r="AB15" s="672"/>
      <c r="AC15" s="672"/>
      <c r="AD15" s="673">
        <v>39942</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768476</v>
      </c>
      <c r="BH15" s="635"/>
      <c r="BI15" s="635"/>
      <c r="BJ15" s="635"/>
      <c r="BK15" s="635"/>
      <c r="BL15" s="635"/>
      <c r="BM15" s="635"/>
      <c r="BN15" s="636"/>
      <c r="BO15" s="672">
        <v>6.7</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7741013</v>
      </c>
      <c r="CS15" s="635"/>
      <c r="CT15" s="635"/>
      <c r="CU15" s="635"/>
      <c r="CV15" s="635"/>
      <c r="CW15" s="635"/>
      <c r="CX15" s="635"/>
      <c r="CY15" s="636"/>
      <c r="CZ15" s="672">
        <v>12.2</v>
      </c>
      <c r="DA15" s="672"/>
      <c r="DB15" s="672"/>
      <c r="DC15" s="672"/>
      <c r="DD15" s="640">
        <v>1892569</v>
      </c>
      <c r="DE15" s="635"/>
      <c r="DF15" s="635"/>
      <c r="DG15" s="635"/>
      <c r="DH15" s="635"/>
      <c r="DI15" s="635"/>
      <c r="DJ15" s="635"/>
      <c r="DK15" s="635"/>
      <c r="DL15" s="635"/>
      <c r="DM15" s="635"/>
      <c r="DN15" s="635"/>
      <c r="DO15" s="635"/>
      <c r="DP15" s="636"/>
      <c r="DQ15" s="640">
        <v>5515590</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178291</v>
      </c>
      <c r="S16" s="635"/>
      <c r="T16" s="635"/>
      <c r="U16" s="635"/>
      <c r="V16" s="635"/>
      <c r="W16" s="635"/>
      <c r="X16" s="635"/>
      <c r="Y16" s="636"/>
      <c r="Z16" s="672">
        <v>0.3</v>
      </c>
      <c r="AA16" s="672"/>
      <c r="AB16" s="672"/>
      <c r="AC16" s="672"/>
      <c r="AD16" s="673">
        <v>178291</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748471</v>
      </c>
      <c r="CS16" s="635"/>
      <c r="CT16" s="635"/>
      <c r="CU16" s="635"/>
      <c r="CV16" s="635"/>
      <c r="CW16" s="635"/>
      <c r="CX16" s="635"/>
      <c r="CY16" s="636"/>
      <c r="CZ16" s="672">
        <v>1.2</v>
      </c>
      <c r="DA16" s="672"/>
      <c r="DB16" s="672"/>
      <c r="DC16" s="672"/>
      <c r="DD16" s="640" t="s">
        <v>122</v>
      </c>
      <c r="DE16" s="635"/>
      <c r="DF16" s="635"/>
      <c r="DG16" s="635"/>
      <c r="DH16" s="635"/>
      <c r="DI16" s="635"/>
      <c r="DJ16" s="635"/>
      <c r="DK16" s="635"/>
      <c r="DL16" s="635"/>
      <c r="DM16" s="635"/>
      <c r="DN16" s="635"/>
      <c r="DO16" s="635"/>
      <c r="DP16" s="636"/>
      <c r="DQ16" s="640">
        <v>386408</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501288</v>
      </c>
      <c r="S17" s="635"/>
      <c r="T17" s="635"/>
      <c r="U17" s="635"/>
      <c r="V17" s="635"/>
      <c r="W17" s="635"/>
      <c r="X17" s="635"/>
      <c r="Y17" s="636"/>
      <c r="Z17" s="672">
        <v>0.8</v>
      </c>
      <c r="AA17" s="672"/>
      <c r="AB17" s="672"/>
      <c r="AC17" s="672"/>
      <c r="AD17" s="673">
        <v>501288</v>
      </c>
      <c r="AE17" s="673"/>
      <c r="AF17" s="673"/>
      <c r="AG17" s="673"/>
      <c r="AH17" s="673"/>
      <c r="AI17" s="673"/>
      <c r="AJ17" s="673"/>
      <c r="AK17" s="673"/>
      <c r="AL17" s="637">
        <v>1.7</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4625585</v>
      </c>
      <c r="CS17" s="635"/>
      <c r="CT17" s="635"/>
      <c r="CU17" s="635"/>
      <c r="CV17" s="635"/>
      <c r="CW17" s="635"/>
      <c r="CX17" s="635"/>
      <c r="CY17" s="636"/>
      <c r="CZ17" s="672">
        <v>7.3</v>
      </c>
      <c r="DA17" s="672"/>
      <c r="DB17" s="672"/>
      <c r="DC17" s="672"/>
      <c r="DD17" s="640" t="s">
        <v>122</v>
      </c>
      <c r="DE17" s="635"/>
      <c r="DF17" s="635"/>
      <c r="DG17" s="635"/>
      <c r="DH17" s="635"/>
      <c r="DI17" s="635"/>
      <c r="DJ17" s="635"/>
      <c r="DK17" s="635"/>
      <c r="DL17" s="635"/>
      <c r="DM17" s="635"/>
      <c r="DN17" s="635"/>
      <c r="DO17" s="635"/>
      <c r="DP17" s="636"/>
      <c r="DQ17" s="640">
        <v>4472750</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102927</v>
      </c>
      <c r="S18" s="635"/>
      <c r="T18" s="635"/>
      <c r="U18" s="635"/>
      <c r="V18" s="635"/>
      <c r="W18" s="635"/>
      <c r="X18" s="635"/>
      <c r="Y18" s="636"/>
      <c r="Z18" s="672">
        <v>0.2</v>
      </c>
      <c r="AA18" s="672"/>
      <c r="AB18" s="672"/>
      <c r="AC18" s="672"/>
      <c r="AD18" s="673">
        <v>102927</v>
      </c>
      <c r="AE18" s="673"/>
      <c r="AF18" s="673"/>
      <c r="AG18" s="673"/>
      <c r="AH18" s="673"/>
      <c r="AI18" s="673"/>
      <c r="AJ18" s="673"/>
      <c r="AK18" s="673"/>
      <c r="AL18" s="637">
        <v>0.4</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397017</v>
      </c>
      <c r="S19" s="635"/>
      <c r="T19" s="635"/>
      <c r="U19" s="635"/>
      <c r="V19" s="635"/>
      <c r="W19" s="635"/>
      <c r="X19" s="635"/>
      <c r="Y19" s="636"/>
      <c r="Z19" s="672">
        <v>0.6</v>
      </c>
      <c r="AA19" s="672"/>
      <c r="AB19" s="672"/>
      <c r="AC19" s="672"/>
      <c r="AD19" s="673">
        <v>397017</v>
      </c>
      <c r="AE19" s="673"/>
      <c r="AF19" s="673"/>
      <c r="AG19" s="673"/>
      <c r="AH19" s="673"/>
      <c r="AI19" s="673"/>
      <c r="AJ19" s="673"/>
      <c r="AK19" s="673"/>
      <c r="AL19" s="637">
        <v>1.4</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467893</v>
      </c>
      <c r="BH19" s="635"/>
      <c r="BI19" s="635"/>
      <c r="BJ19" s="635"/>
      <c r="BK19" s="635"/>
      <c r="BL19" s="635"/>
      <c r="BM19" s="635"/>
      <c r="BN19" s="636"/>
      <c r="BO19" s="672">
        <v>4.0999999999999996</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1344</v>
      </c>
      <c r="S20" s="635"/>
      <c r="T20" s="635"/>
      <c r="U20" s="635"/>
      <c r="V20" s="635"/>
      <c r="W20" s="635"/>
      <c r="X20" s="635"/>
      <c r="Y20" s="636"/>
      <c r="Z20" s="672">
        <v>0</v>
      </c>
      <c r="AA20" s="672"/>
      <c r="AB20" s="672"/>
      <c r="AC20" s="672"/>
      <c r="AD20" s="673">
        <v>1344</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467893</v>
      </c>
      <c r="BH20" s="635"/>
      <c r="BI20" s="635"/>
      <c r="BJ20" s="635"/>
      <c r="BK20" s="635"/>
      <c r="BL20" s="635"/>
      <c r="BM20" s="635"/>
      <c r="BN20" s="636"/>
      <c r="BO20" s="672">
        <v>4.0999999999999996</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63470704</v>
      </c>
      <c r="CS20" s="635"/>
      <c r="CT20" s="635"/>
      <c r="CU20" s="635"/>
      <c r="CV20" s="635"/>
      <c r="CW20" s="635"/>
      <c r="CX20" s="635"/>
      <c r="CY20" s="636"/>
      <c r="CZ20" s="672">
        <v>100</v>
      </c>
      <c r="DA20" s="672"/>
      <c r="DB20" s="672"/>
      <c r="DC20" s="672"/>
      <c r="DD20" s="640">
        <v>6621272</v>
      </c>
      <c r="DE20" s="635"/>
      <c r="DF20" s="635"/>
      <c r="DG20" s="635"/>
      <c r="DH20" s="635"/>
      <c r="DI20" s="635"/>
      <c r="DJ20" s="635"/>
      <c r="DK20" s="635"/>
      <c r="DL20" s="635"/>
      <c r="DM20" s="635"/>
      <c r="DN20" s="635"/>
      <c r="DO20" s="635"/>
      <c r="DP20" s="636"/>
      <c r="DQ20" s="640">
        <v>38188980</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14811723</v>
      </c>
      <c r="S21" s="635"/>
      <c r="T21" s="635"/>
      <c r="U21" s="635"/>
      <c r="V21" s="635"/>
      <c r="W21" s="635"/>
      <c r="X21" s="635"/>
      <c r="Y21" s="636"/>
      <c r="Z21" s="672">
        <v>22.3</v>
      </c>
      <c r="AA21" s="672"/>
      <c r="AB21" s="672"/>
      <c r="AC21" s="672"/>
      <c r="AD21" s="673">
        <v>13400954</v>
      </c>
      <c r="AE21" s="673"/>
      <c r="AF21" s="673"/>
      <c r="AG21" s="673"/>
      <c r="AH21" s="673"/>
      <c r="AI21" s="673"/>
      <c r="AJ21" s="673"/>
      <c r="AK21" s="673"/>
      <c r="AL21" s="637">
        <v>46.2</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13400954</v>
      </c>
      <c r="S22" s="635"/>
      <c r="T22" s="635"/>
      <c r="U22" s="635"/>
      <c r="V22" s="635"/>
      <c r="W22" s="635"/>
      <c r="X22" s="635"/>
      <c r="Y22" s="636"/>
      <c r="Z22" s="672">
        <v>20.2</v>
      </c>
      <c r="AA22" s="672"/>
      <c r="AB22" s="672"/>
      <c r="AC22" s="672"/>
      <c r="AD22" s="673">
        <v>13400954</v>
      </c>
      <c r="AE22" s="673"/>
      <c r="AF22" s="673"/>
      <c r="AG22" s="673"/>
      <c r="AH22" s="673"/>
      <c r="AI22" s="673"/>
      <c r="AJ22" s="673"/>
      <c r="AK22" s="673"/>
      <c r="AL22" s="637">
        <v>46.2</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1410769</v>
      </c>
      <c r="S23" s="635"/>
      <c r="T23" s="635"/>
      <c r="U23" s="635"/>
      <c r="V23" s="635"/>
      <c r="W23" s="635"/>
      <c r="X23" s="635"/>
      <c r="Y23" s="636"/>
      <c r="Z23" s="672">
        <v>2.1</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467893</v>
      </c>
      <c r="BH23" s="635"/>
      <c r="BI23" s="635"/>
      <c r="BJ23" s="635"/>
      <c r="BK23" s="635"/>
      <c r="BL23" s="635"/>
      <c r="BM23" s="635"/>
      <c r="BN23" s="636"/>
      <c r="BO23" s="672">
        <v>4.0999999999999996</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31142064</v>
      </c>
      <c r="CS24" s="690"/>
      <c r="CT24" s="690"/>
      <c r="CU24" s="690"/>
      <c r="CV24" s="690"/>
      <c r="CW24" s="690"/>
      <c r="CX24" s="690"/>
      <c r="CY24" s="715"/>
      <c r="CZ24" s="716">
        <v>49.1</v>
      </c>
      <c r="DA24" s="698"/>
      <c r="DB24" s="698"/>
      <c r="DC24" s="718"/>
      <c r="DD24" s="714">
        <v>17488057</v>
      </c>
      <c r="DE24" s="690"/>
      <c r="DF24" s="690"/>
      <c r="DG24" s="690"/>
      <c r="DH24" s="690"/>
      <c r="DI24" s="690"/>
      <c r="DJ24" s="690"/>
      <c r="DK24" s="715"/>
      <c r="DL24" s="714">
        <v>15703465</v>
      </c>
      <c r="DM24" s="690"/>
      <c r="DN24" s="690"/>
      <c r="DO24" s="690"/>
      <c r="DP24" s="690"/>
      <c r="DQ24" s="690"/>
      <c r="DR24" s="690"/>
      <c r="DS24" s="690"/>
      <c r="DT24" s="690"/>
      <c r="DU24" s="690"/>
      <c r="DV24" s="715"/>
      <c r="DW24" s="716">
        <v>54</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30208022</v>
      </c>
      <c r="S25" s="635"/>
      <c r="T25" s="635"/>
      <c r="U25" s="635"/>
      <c r="V25" s="635"/>
      <c r="W25" s="635"/>
      <c r="X25" s="635"/>
      <c r="Y25" s="636"/>
      <c r="Z25" s="672">
        <v>45.5</v>
      </c>
      <c r="AA25" s="672"/>
      <c r="AB25" s="672"/>
      <c r="AC25" s="672"/>
      <c r="AD25" s="673">
        <v>28329360</v>
      </c>
      <c r="AE25" s="673"/>
      <c r="AF25" s="673"/>
      <c r="AG25" s="673"/>
      <c r="AH25" s="673"/>
      <c r="AI25" s="673"/>
      <c r="AJ25" s="673"/>
      <c r="AK25" s="673"/>
      <c r="AL25" s="637">
        <v>97.7</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7247639</v>
      </c>
      <c r="CS25" s="647"/>
      <c r="CT25" s="647"/>
      <c r="CU25" s="647"/>
      <c r="CV25" s="647"/>
      <c r="CW25" s="647"/>
      <c r="CX25" s="647"/>
      <c r="CY25" s="648"/>
      <c r="CZ25" s="637">
        <v>11.4</v>
      </c>
      <c r="DA25" s="649"/>
      <c r="DB25" s="649"/>
      <c r="DC25" s="650"/>
      <c r="DD25" s="640">
        <v>6670607</v>
      </c>
      <c r="DE25" s="647"/>
      <c r="DF25" s="647"/>
      <c r="DG25" s="647"/>
      <c r="DH25" s="647"/>
      <c r="DI25" s="647"/>
      <c r="DJ25" s="647"/>
      <c r="DK25" s="648"/>
      <c r="DL25" s="640">
        <v>6605871</v>
      </c>
      <c r="DM25" s="647"/>
      <c r="DN25" s="647"/>
      <c r="DO25" s="647"/>
      <c r="DP25" s="647"/>
      <c r="DQ25" s="647"/>
      <c r="DR25" s="647"/>
      <c r="DS25" s="647"/>
      <c r="DT25" s="647"/>
      <c r="DU25" s="647"/>
      <c r="DV25" s="648"/>
      <c r="DW25" s="637">
        <v>22.7</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10838</v>
      </c>
      <c r="S26" s="635"/>
      <c r="T26" s="635"/>
      <c r="U26" s="635"/>
      <c r="V26" s="635"/>
      <c r="W26" s="635"/>
      <c r="X26" s="635"/>
      <c r="Y26" s="636"/>
      <c r="Z26" s="672">
        <v>0</v>
      </c>
      <c r="AA26" s="672"/>
      <c r="AB26" s="672"/>
      <c r="AC26" s="672"/>
      <c r="AD26" s="673">
        <v>10838</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4172927</v>
      </c>
      <c r="CS26" s="635"/>
      <c r="CT26" s="635"/>
      <c r="CU26" s="635"/>
      <c r="CV26" s="635"/>
      <c r="CW26" s="635"/>
      <c r="CX26" s="635"/>
      <c r="CY26" s="636"/>
      <c r="CZ26" s="637">
        <v>6.6</v>
      </c>
      <c r="DA26" s="649"/>
      <c r="DB26" s="649"/>
      <c r="DC26" s="650"/>
      <c r="DD26" s="640">
        <v>3880886</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207143</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11409623</v>
      </c>
      <c r="BH27" s="635"/>
      <c r="BI27" s="635"/>
      <c r="BJ27" s="635"/>
      <c r="BK27" s="635"/>
      <c r="BL27" s="635"/>
      <c r="BM27" s="635"/>
      <c r="BN27" s="636"/>
      <c r="BO27" s="672">
        <v>100</v>
      </c>
      <c r="BP27" s="672"/>
      <c r="BQ27" s="672"/>
      <c r="BR27" s="672"/>
      <c r="BS27" s="673">
        <v>108742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19268840</v>
      </c>
      <c r="CS27" s="647"/>
      <c r="CT27" s="647"/>
      <c r="CU27" s="647"/>
      <c r="CV27" s="647"/>
      <c r="CW27" s="647"/>
      <c r="CX27" s="647"/>
      <c r="CY27" s="648"/>
      <c r="CZ27" s="637">
        <v>30.4</v>
      </c>
      <c r="DA27" s="649"/>
      <c r="DB27" s="649"/>
      <c r="DC27" s="650"/>
      <c r="DD27" s="640">
        <v>6344700</v>
      </c>
      <c r="DE27" s="647"/>
      <c r="DF27" s="647"/>
      <c r="DG27" s="647"/>
      <c r="DH27" s="647"/>
      <c r="DI27" s="647"/>
      <c r="DJ27" s="647"/>
      <c r="DK27" s="648"/>
      <c r="DL27" s="640">
        <v>4624844</v>
      </c>
      <c r="DM27" s="647"/>
      <c r="DN27" s="647"/>
      <c r="DO27" s="647"/>
      <c r="DP27" s="647"/>
      <c r="DQ27" s="647"/>
      <c r="DR27" s="647"/>
      <c r="DS27" s="647"/>
      <c r="DT27" s="647"/>
      <c r="DU27" s="647"/>
      <c r="DV27" s="648"/>
      <c r="DW27" s="637">
        <v>15.9</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457138</v>
      </c>
      <c r="S28" s="635"/>
      <c r="T28" s="635"/>
      <c r="U28" s="635"/>
      <c r="V28" s="635"/>
      <c r="W28" s="635"/>
      <c r="X28" s="635"/>
      <c r="Y28" s="636"/>
      <c r="Z28" s="672">
        <v>0.7</v>
      </c>
      <c r="AA28" s="672"/>
      <c r="AB28" s="672"/>
      <c r="AC28" s="672"/>
      <c r="AD28" s="673">
        <v>34951</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4625585</v>
      </c>
      <c r="CS28" s="635"/>
      <c r="CT28" s="635"/>
      <c r="CU28" s="635"/>
      <c r="CV28" s="635"/>
      <c r="CW28" s="635"/>
      <c r="CX28" s="635"/>
      <c r="CY28" s="636"/>
      <c r="CZ28" s="637">
        <v>7.3</v>
      </c>
      <c r="DA28" s="649"/>
      <c r="DB28" s="649"/>
      <c r="DC28" s="650"/>
      <c r="DD28" s="640">
        <v>4472750</v>
      </c>
      <c r="DE28" s="635"/>
      <c r="DF28" s="635"/>
      <c r="DG28" s="635"/>
      <c r="DH28" s="635"/>
      <c r="DI28" s="635"/>
      <c r="DJ28" s="635"/>
      <c r="DK28" s="636"/>
      <c r="DL28" s="640">
        <v>4472750</v>
      </c>
      <c r="DM28" s="635"/>
      <c r="DN28" s="635"/>
      <c r="DO28" s="635"/>
      <c r="DP28" s="635"/>
      <c r="DQ28" s="635"/>
      <c r="DR28" s="635"/>
      <c r="DS28" s="635"/>
      <c r="DT28" s="635"/>
      <c r="DU28" s="635"/>
      <c r="DV28" s="636"/>
      <c r="DW28" s="637">
        <v>15.4</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214769</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4625585</v>
      </c>
      <c r="CS29" s="647"/>
      <c r="CT29" s="647"/>
      <c r="CU29" s="647"/>
      <c r="CV29" s="647"/>
      <c r="CW29" s="647"/>
      <c r="CX29" s="647"/>
      <c r="CY29" s="648"/>
      <c r="CZ29" s="637">
        <v>7.3</v>
      </c>
      <c r="DA29" s="649"/>
      <c r="DB29" s="649"/>
      <c r="DC29" s="650"/>
      <c r="DD29" s="640">
        <v>4472750</v>
      </c>
      <c r="DE29" s="647"/>
      <c r="DF29" s="647"/>
      <c r="DG29" s="647"/>
      <c r="DH29" s="647"/>
      <c r="DI29" s="647"/>
      <c r="DJ29" s="647"/>
      <c r="DK29" s="648"/>
      <c r="DL29" s="640">
        <v>4472750</v>
      </c>
      <c r="DM29" s="647"/>
      <c r="DN29" s="647"/>
      <c r="DO29" s="647"/>
      <c r="DP29" s="647"/>
      <c r="DQ29" s="647"/>
      <c r="DR29" s="647"/>
      <c r="DS29" s="647"/>
      <c r="DT29" s="647"/>
      <c r="DU29" s="647"/>
      <c r="DV29" s="648"/>
      <c r="DW29" s="637">
        <v>15.4</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12972744</v>
      </c>
      <c r="S30" s="635"/>
      <c r="T30" s="635"/>
      <c r="U30" s="635"/>
      <c r="V30" s="635"/>
      <c r="W30" s="635"/>
      <c r="X30" s="635"/>
      <c r="Y30" s="636"/>
      <c r="Z30" s="672">
        <v>19.600000000000001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4515763</v>
      </c>
      <c r="CS30" s="635"/>
      <c r="CT30" s="635"/>
      <c r="CU30" s="635"/>
      <c r="CV30" s="635"/>
      <c r="CW30" s="635"/>
      <c r="CX30" s="635"/>
      <c r="CY30" s="636"/>
      <c r="CZ30" s="637">
        <v>7.1</v>
      </c>
      <c r="DA30" s="649"/>
      <c r="DB30" s="649"/>
      <c r="DC30" s="650"/>
      <c r="DD30" s="640">
        <v>4376870</v>
      </c>
      <c r="DE30" s="635"/>
      <c r="DF30" s="635"/>
      <c r="DG30" s="635"/>
      <c r="DH30" s="635"/>
      <c r="DI30" s="635"/>
      <c r="DJ30" s="635"/>
      <c r="DK30" s="636"/>
      <c r="DL30" s="640">
        <v>4376870</v>
      </c>
      <c r="DM30" s="635"/>
      <c r="DN30" s="635"/>
      <c r="DO30" s="635"/>
      <c r="DP30" s="635"/>
      <c r="DQ30" s="635"/>
      <c r="DR30" s="635"/>
      <c r="DS30" s="635"/>
      <c r="DT30" s="635"/>
      <c r="DU30" s="635"/>
      <c r="DV30" s="636"/>
      <c r="DW30" s="637">
        <v>15</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v>541887</v>
      </c>
      <c r="S31" s="635"/>
      <c r="T31" s="635"/>
      <c r="U31" s="635"/>
      <c r="V31" s="635"/>
      <c r="W31" s="635"/>
      <c r="X31" s="635"/>
      <c r="Y31" s="636"/>
      <c r="Z31" s="672">
        <v>0.8</v>
      </c>
      <c r="AA31" s="672"/>
      <c r="AB31" s="672"/>
      <c r="AC31" s="672"/>
      <c r="AD31" s="673">
        <v>541887</v>
      </c>
      <c r="AE31" s="673"/>
      <c r="AF31" s="673"/>
      <c r="AG31" s="673"/>
      <c r="AH31" s="673"/>
      <c r="AI31" s="673"/>
      <c r="AJ31" s="673"/>
      <c r="AK31" s="673"/>
      <c r="AL31" s="637">
        <v>1.9</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v>
      </c>
      <c r="BH31" s="697"/>
      <c r="BI31" s="697"/>
      <c r="BJ31" s="697"/>
      <c r="BK31" s="697"/>
      <c r="BL31" s="697"/>
      <c r="BM31" s="698">
        <v>96.7</v>
      </c>
      <c r="BN31" s="697"/>
      <c r="BO31" s="697"/>
      <c r="BP31" s="697"/>
      <c r="BQ31" s="699"/>
      <c r="BR31" s="696">
        <v>98.9</v>
      </c>
      <c r="BS31" s="697"/>
      <c r="BT31" s="697"/>
      <c r="BU31" s="697"/>
      <c r="BV31" s="697"/>
      <c r="BW31" s="697"/>
      <c r="BX31" s="698">
        <v>96.7</v>
      </c>
      <c r="BY31" s="697"/>
      <c r="BZ31" s="697"/>
      <c r="CA31" s="697"/>
      <c r="CB31" s="699"/>
      <c r="CD31" s="655"/>
      <c r="CE31" s="656"/>
      <c r="CF31" s="631" t="s">
        <v>300</v>
      </c>
      <c r="CG31" s="632"/>
      <c r="CH31" s="632"/>
      <c r="CI31" s="632"/>
      <c r="CJ31" s="632"/>
      <c r="CK31" s="632"/>
      <c r="CL31" s="632"/>
      <c r="CM31" s="632"/>
      <c r="CN31" s="632"/>
      <c r="CO31" s="632"/>
      <c r="CP31" s="632"/>
      <c r="CQ31" s="633"/>
      <c r="CR31" s="634">
        <v>109822</v>
      </c>
      <c r="CS31" s="647"/>
      <c r="CT31" s="647"/>
      <c r="CU31" s="647"/>
      <c r="CV31" s="647"/>
      <c r="CW31" s="647"/>
      <c r="CX31" s="647"/>
      <c r="CY31" s="648"/>
      <c r="CZ31" s="637">
        <v>0.2</v>
      </c>
      <c r="DA31" s="649"/>
      <c r="DB31" s="649"/>
      <c r="DC31" s="650"/>
      <c r="DD31" s="640">
        <v>95880</v>
      </c>
      <c r="DE31" s="647"/>
      <c r="DF31" s="647"/>
      <c r="DG31" s="647"/>
      <c r="DH31" s="647"/>
      <c r="DI31" s="647"/>
      <c r="DJ31" s="647"/>
      <c r="DK31" s="648"/>
      <c r="DL31" s="640">
        <v>95880</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5759334</v>
      </c>
      <c r="S32" s="635"/>
      <c r="T32" s="635"/>
      <c r="U32" s="635"/>
      <c r="V32" s="635"/>
      <c r="W32" s="635"/>
      <c r="X32" s="635"/>
      <c r="Y32" s="636"/>
      <c r="Z32" s="672">
        <v>8.6999999999999993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99.2</v>
      </c>
      <c r="BH32" s="647"/>
      <c r="BI32" s="647"/>
      <c r="BJ32" s="647"/>
      <c r="BK32" s="647"/>
      <c r="BL32" s="647"/>
      <c r="BM32" s="638">
        <v>97.2</v>
      </c>
      <c r="BN32" s="647"/>
      <c r="BO32" s="647"/>
      <c r="BP32" s="647"/>
      <c r="BQ32" s="670"/>
      <c r="BR32" s="700">
        <v>98.7</v>
      </c>
      <c r="BS32" s="647"/>
      <c r="BT32" s="647"/>
      <c r="BU32" s="647"/>
      <c r="BV32" s="647"/>
      <c r="BW32" s="647"/>
      <c r="BX32" s="638">
        <v>97.3</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145610</v>
      </c>
      <c r="S33" s="635"/>
      <c r="T33" s="635"/>
      <c r="U33" s="635"/>
      <c r="V33" s="635"/>
      <c r="W33" s="635"/>
      <c r="X33" s="635"/>
      <c r="Y33" s="636"/>
      <c r="Z33" s="672">
        <v>0.2</v>
      </c>
      <c r="AA33" s="672"/>
      <c r="AB33" s="672"/>
      <c r="AC33" s="672"/>
      <c r="AD33" s="673">
        <v>87637</v>
      </c>
      <c r="AE33" s="673"/>
      <c r="AF33" s="673"/>
      <c r="AG33" s="673"/>
      <c r="AH33" s="673"/>
      <c r="AI33" s="673"/>
      <c r="AJ33" s="673"/>
      <c r="AK33" s="673"/>
      <c r="AL33" s="637">
        <v>0.3</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98.8</v>
      </c>
      <c r="BH33" s="619"/>
      <c r="BI33" s="619"/>
      <c r="BJ33" s="619"/>
      <c r="BK33" s="619"/>
      <c r="BL33" s="619"/>
      <c r="BM33" s="665">
        <v>95.9</v>
      </c>
      <c r="BN33" s="619"/>
      <c r="BO33" s="619"/>
      <c r="BP33" s="619"/>
      <c r="BQ33" s="682"/>
      <c r="BR33" s="695">
        <v>99</v>
      </c>
      <c r="BS33" s="619"/>
      <c r="BT33" s="619"/>
      <c r="BU33" s="619"/>
      <c r="BV33" s="619"/>
      <c r="BW33" s="619"/>
      <c r="BX33" s="665">
        <v>95.9</v>
      </c>
      <c r="BY33" s="619"/>
      <c r="BZ33" s="619"/>
      <c r="CA33" s="619"/>
      <c r="CB33" s="682"/>
      <c r="CD33" s="631" t="s">
        <v>307</v>
      </c>
      <c r="CE33" s="632"/>
      <c r="CF33" s="632"/>
      <c r="CG33" s="632"/>
      <c r="CH33" s="632"/>
      <c r="CI33" s="632"/>
      <c r="CJ33" s="632"/>
      <c r="CK33" s="632"/>
      <c r="CL33" s="632"/>
      <c r="CM33" s="632"/>
      <c r="CN33" s="632"/>
      <c r="CO33" s="632"/>
      <c r="CP33" s="632"/>
      <c r="CQ33" s="633"/>
      <c r="CR33" s="634">
        <v>24958897</v>
      </c>
      <c r="CS33" s="647"/>
      <c r="CT33" s="647"/>
      <c r="CU33" s="647"/>
      <c r="CV33" s="647"/>
      <c r="CW33" s="647"/>
      <c r="CX33" s="647"/>
      <c r="CY33" s="648"/>
      <c r="CZ33" s="637">
        <v>39.299999999999997</v>
      </c>
      <c r="DA33" s="649"/>
      <c r="DB33" s="649"/>
      <c r="DC33" s="650"/>
      <c r="DD33" s="640">
        <v>17743844</v>
      </c>
      <c r="DE33" s="647"/>
      <c r="DF33" s="647"/>
      <c r="DG33" s="647"/>
      <c r="DH33" s="647"/>
      <c r="DI33" s="647"/>
      <c r="DJ33" s="647"/>
      <c r="DK33" s="648"/>
      <c r="DL33" s="640">
        <v>10981398</v>
      </c>
      <c r="DM33" s="647"/>
      <c r="DN33" s="647"/>
      <c r="DO33" s="647"/>
      <c r="DP33" s="647"/>
      <c r="DQ33" s="647"/>
      <c r="DR33" s="647"/>
      <c r="DS33" s="647"/>
      <c r="DT33" s="647"/>
      <c r="DU33" s="647"/>
      <c r="DV33" s="648"/>
      <c r="DW33" s="637">
        <v>37.700000000000003</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3459854</v>
      </c>
      <c r="S34" s="635"/>
      <c r="T34" s="635"/>
      <c r="U34" s="635"/>
      <c r="V34" s="635"/>
      <c r="W34" s="635"/>
      <c r="X34" s="635"/>
      <c r="Y34" s="636"/>
      <c r="Z34" s="672">
        <v>5.2</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8299501</v>
      </c>
      <c r="CS34" s="635"/>
      <c r="CT34" s="635"/>
      <c r="CU34" s="635"/>
      <c r="CV34" s="635"/>
      <c r="CW34" s="635"/>
      <c r="CX34" s="635"/>
      <c r="CY34" s="636"/>
      <c r="CZ34" s="637">
        <v>13.1</v>
      </c>
      <c r="DA34" s="649"/>
      <c r="DB34" s="649"/>
      <c r="DC34" s="650"/>
      <c r="DD34" s="640">
        <v>6932998</v>
      </c>
      <c r="DE34" s="635"/>
      <c r="DF34" s="635"/>
      <c r="DG34" s="635"/>
      <c r="DH34" s="635"/>
      <c r="DI34" s="635"/>
      <c r="DJ34" s="635"/>
      <c r="DK34" s="636"/>
      <c r="DL34" s="640">
        <v>4460545</v>
      </c>
      <c r="DM34" s="635"/>
      <c r="DN34" s="635"/>
      <c r="DO34" s="635"/>
      <c r="DP34" s="635"/>
      <c r="DQ34" s="635"/>
      <c r="DR34" s="635"/>
      <c r="DS34" s="635"/>
      <c r="DT34" s="635"/>
      <c r="DU34" s="635"/>
      <c r="DV34" s="636"/>
      <c r="DW34" s="637">
        <v>15.3</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5970816</v>
      </c>
      <c r="S35" s="635"/>
      <c r="T35" s="635"/>
      <c r="U35" s="635"/>
      <c r="V35" s="635"/>
      <c r="W35" s="635"/>
      <c r="X35" s="635"/>
      <c r="Y35" s="636"/>
      <c r="Z35" s="672">
        <v>9</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325580</v>
      </c>
      <c r="CS35" s="647"/>
      <c r="CT35" s="647"/>
      <c r="CU35" s="647"/>
      <c r="CV35" s="647"/>
      <c r="CW35" s="647"/>
      <c r="CX35" s="647"/>
      <c r="CY35" s="648"/>
      <c r="CZ35" s="637">
        <v>0.5</v>
      </c>
      <c r="DA35" s="649"/>
      <c r="DB35" s="649"/>
      <c r="DC35" s="650"/>
      <c r="DD35" s="640">
        <v>282052</v>
      </c>
      <c r="DE35" s="647"/>
      <c r="DF35" s="647"/>
      <c r="DG35" s="647"/>
      <c r="DH35" s="647"/>
      <c r="DI35" s="647"/>
      <c r="DJ35" s="647"/>
      <c r="DK35" s="648"/>
      <c r="DL35" s="640">
        <v>245885</v>
      </c>
      <c r="DM35" s="647"/>
      <c r="DN35" s="647"/>
      <c r="DO35" s="647"/>
      <c r="DP35" s="647"/>
      <c r="DQ35" s="647"/>
      <c r="DR35" s="647"/>
      <c r="DS35" s="647"/>
      <c r="DT35" s="647"/>
      <c r="DU35" s="647"/>
      <c r="DV35" s="648"/>
      <c r="DW35" s="637">
        <v>0.8</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2342717</v>
      </c>
      <c r="S36" s="635"/>
      <c r="T36" s="635"/>
      <c r="U36" s="635"/>
      <c r="V36" s="635"/>
      <c r="W36" s="635"/>
      <c r="X36" s="635"/>
      <c r="Y36" s="636"/>
      <c r="Z36" s="672">
        <v>3.5</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5309936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463330</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5177344</v>
      </c>
      <c r="CS36" s="635"/>
      <c r="CT36" s="635"/>
      <c r="CU36" s="635"/>
      <c r="CV36" s="635"/>
      <c r="CW36" s="635"/>
      <c r="CX36" s="635"/>
      <c r="CY36" s="636"/>
      <c r="CZ36" s="637">
        <v>8.1999999999999993</v>
      </c>
      <c r="DA36" s="649"/>
      <c r="DB36" s="649"/>
      <c r="DC36" s="650"/>
      <c r="DD36" s="640">
        <v>4401826</v>
      </c>
      <c r="DE36" s="635"/>
      <c r="DF36" s="635"/>
      <c r="DG36" s="635"/>
      <c r="DH36" s="635"/>
      <c r="DI36" s="635"/>
      <c r="DJ36" s="635"/>
      <c r="DK36" s="636"/>
      <c r="DL36" s="640">
        <v>2839896</v>
      </c>
      <c r="DM36" s="635"/>
      <c r="DN36" s="635"/>
      <c r="DO36" s="635"/>
      <c r="DP36" s="635"/>
      <c r="DQ36" s="635"/>
      <c r="DR36" s="635"/>
      <c r="DS36" s="635"/>
      <c r="DT36" s="635"/>
      <c r="DU36" s="635"/>
      <c r="DV36" s="636"/>
      <c r="DW36" s="637">
        <v>9.8000000000000007</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418688</v>
      </c>
      <c r="S37" s="635"/>
      <c r="T37" s="635"/>
      <c r="U37" s="635"/>
      <c r="V37" s="635"/>
      <c r="W37" s="635"/>
      <c r="X37" s="635"/>
      <c r="Y37" s="636"/>
      <c r="Z37" s="672">
        <v>0.6</v>
      </c>
      <c r="AA37" s="672"/>
      <c r="AB37" s="672"/>
      <c r="AC37" s="672"/>
      <c r="AD37" s="673">
        <v>2306</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505840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250874</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1714919</v>
      </c>
      <c r="CS37" s="647"/>
      <c r="CT37" s="647"/>
      <c r="CU37" s="647"/>
      <c r="CV37" s="647"/>
      <c r="CW37" s="647"/>
      <c r="CX37" s="647"/>
      <c r="CY37" s="648"/>
      <c r="CZ37" s="637">
        <v>2.7</v>
      </c>
      <c r="DA37" s="649"/>
      <c r="DB37" s="649"/>
      <c r="DC37" s="650"/>
      <c r="DD37" s="640">
        <v>1714717</v>
      </c>
      <c r="DE37" s="647"/>
      <c r="DF37" s="647"/>
      <c r="DG37" s="647"/>
      <c r="DH37" s="647"/>
      <c r="DI37" s="647"/>
      <c r="DJ37" s="647"/>
      <c r="DK37" s="648"/>
      <c r="DL37" s="640">
        <v>1608665</v>
      </c>
      <c r="DM37" s="647"/>
      <c r="DN37" s="647"/>
      <c r="DO37" s="647"/>
      <c r="DP37" s="647"/>
      <c r="DQ37" s="647"/>
      <c r="DR37" s="647"/>
      <c r="DS37" s="647"/>
      <c r="DT37" s="647"/>
      <c r="DU37" s="647"/>
      <c r="DV37" s="648"/>
      <c r="DW37" s="637">
        <v>5.5</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3626000</v>
      </c>
      <c r="S38" s="635"/>
      <c r="T38" s="635"/>
      <c r="U38" s="635"/>
      <c r="V38" s="635"/>
      <c r="W38" s="635"/>
      <c r="X38" s="635"/>
      <c r="Y38" s="636"/>
      <c r="Z38" s="672">
        <v>5.5</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31236</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13553</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4772860</v>
      </c>
      <c r="CS38" s="635"/>
      <c r="CT38" s="635"/>
      <c r="CU38" s="635"/>
      <c r="CV38" s="635"/>
      <c r="CW38" s="635"/>
      <c r="CX38" s="635"/>
      <c r="CY38" s="636"/>
      <c r="CZ38" s="637">
        <v>7.5</v>
      </c>
      <c r="DA38" s="649"/>
      <c r="DB38" s="649"/>
      <c r="DC38" s="650"/>
      <c r="DD38" s="640">
        <v>3718689</v>
      </c>
      <c r="DE38" s="635"/>
      <c r="DF38" s="635"/>
      <c r="DG38" s="635"/>
      <c r="DH38" s="635"/>
      <c r="DI38" s="635"/>
      <c r="DJ38" s="635"/>
      <c r="DK38" s="636"/>
      <c r="DL38" s="640">
        <v>3426898</v>
      </c>
      <c r="DM38" s="635"/>
      <c r="DN38" s="635"/>
      <c r="DO38" s="635"/>
      <c r="DP38" s="635"/>
      <c r="DQ38" s="635"/>
      <c r="DR38" s="635"/>
      <c r="DS38" s="635"/>
      <c r="DT38" s="635"/>
      <c r="DU38" s="635"/>
      <c r="DV38" s="636"/>
      <c r="DW38" s="637">
        <v>11.8</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20191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6357404</v>
      </c>
      <c r="CS39" s="647"/>
      <c r="CT39" s="647"/>
      <c r="CU39" s="647"/>
      <c r="CV39" s="647"/>
      <c r="CW39" s="647"/>
      <c r="CX39" s="647"/>
      <c r="CY39" s="648"/>
      <c r="CZ39" s="637">
        <v>10</v>
      </c>
      <c r="DA39" s="649"/>
      <c r="DB39" s="649"/>
      <c r="DC39" s="650"/>
      <c r="DD39" s="640">
        <v>2400105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92000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83</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26208</v>
      </c>
      <c r="CS40" s="635"/>
      <c r="CT40" s="635"/>
      <c r="CU40" s="635"/>
      <c r="CV40" s="635"/>
      <c r="CW40" s="635"/>
      <c r="CX40" s="635"/>
      <c r="CY40" s="636"/>
      <c r="CZ40" s="637">
        <v>0</v>
      </c>
      <c r="DA40" s="649"/>
      <c r="DB40" s="649"/>
      <c r="DC40" s="650"/>
      <c r="DD40" s="640">
        <v>8174</v>
      </c>
      <c r="DE40" s="635"/>
      <c r="DF40" s="635"/>
      <c r="DG40" s="635"/>
      <c r="DH40" s="635"/>
      <c r="DI40" s="635"/>
      <c r="DJ40" s="635"/>
      <c r="DK40" s="636"/>
      <c r="DL40" s="640">
        <v>8174</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66335560</v>
      </c>
      <c r="S41" s="659"/>
      <c r="T41" s="659"/>
      <c r="U41" s="659"/>
      <c r="V41" s="659"/>
      <c r="W41" s="659"/>
      <c r="X41" s="659"/>
      <c r="Y41" s="662"/>
      <c r="Z41" s="663">
        <v>100</v>
      </c>
      <c r="AA41" s="663"/>
      <c r="AB41" s="663"/>
      <c r="AC41" s="663"/>
      <c r="AD41" s="664">
        <v>29006979</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1126817</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3646043</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396</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7369743</v>
      </c>
      <c r="CS42" s="647"/>
      <c r="CT42" s="647"/>
      <c r="CU42" s="647"/>
      <c r="CV42" s="647"/>
      <c r="CW42" s="647"/>
      <c r="CX42" s="647"/>
      <c r="CY42" s="648"/>
      <c r="CZ42" s="637">
        <v>11.6</v>
      </c>
      <c r="DA42" s="649"/>
      <c r="DB42" s="649"/>
      <c r="DC42" s="650"/>
      <c r="DD42" s="640">
        <v>2957079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320440</v>
      </c>
      <c r="CS43" s="647"/>
      <c r="CT43" s="647"/>
      <c r="CU43" s="647"/>
      <c r="CV43" s="647"/>
      <c r="CW43" s="647"/>
      <c r="CX43" s="647"/>
      <c r="CY43" s="648"/>
      <c r="CZ43" s="637">
        <v>0.5</v>
      </c>
      <c r="DA43" s="649"/>
      <c r="DB43" s="649"/>
      <c r="DC43" s="650"/>
      <c r="DD43" s="640">
        <v>320440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6621272</v>
      </c>
      <c r="CS44" s="635"/>
      <c r="CT44" s="635"/>
      <c r="CU44" s="635"/>
      <c r="CV44" s="635"/>
      <c r="CW44" s="635"/>
      <c r="CX44" s="635"/>
      <c r="CY44" s="636"/>
      <c r="CZ44" s="637">
        <v>10.4</v>
      </c>
      <c r="DA44" s="638"/>
      <c r="DB44" s="638"/>
      <c r="DC44" s="639"/>
      <c r="DD44" s="640">
        <v>2570671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2560184</v>
      </c>
      <c r="CS45" s="647"/>
      <c r="CT45" s="647"/>
      <c r="CU45" s="647"/>
      <c r="CV45" s="647"/>
      <c r="CW45" s="647"/>
      <c r="CX45" s="647"/>
      <c r="CY45" s="648"/>
      <c r="CZ45" s="637">
        <v>4</v>
      </c>
      <c r="DA45" s="649"/>
      <c r="DB45" s="649"/>
      <c r="DC45" s="650"/>
      <c r="DD45" s="640">
        <v>598343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3745826</v>
      </c>
      <c r="CS46" s="635"/>
      <c r="CT46" s="635"/>
      <c r="CU46" s="635"/>
      <c r="CV46" s="635"/>
      <c r="CW46" s="635"/>
      <c r="CX46" s="635"/>
      <c r="CY46" s="636"/>
      <c r="CZ46" s="637">
        <v>5.9</v>
      </c>
      <c r="DA46" s="638"/>
      <c r="DB46" s="638"/>
      <c r="DC46" s="639"/>
      <c r="DD46" s="640">
        <v>1952742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748471</v>
      </c>
      <c r="CS47" s="647"/>
      <c r="CT47" s="647"/>
      <c r="CU47" s="647"/>
      <c r="CV47" s="647"/>
      <c r="CW47" s="647"/>
      <c r="CX47" s="647"/>
      <c r="CY47" s="648"/>
      <c r="CZ47" s="637">
        <v>1.2</v>
      </c>
      <c r="DA47" s="649"/>
      <c r="DB47" s="649"/>
      <c r="DC47" s="650"/>
      <c r="DD47" s="640">
        <v>386408</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63470704</v>
      </c>
      <c r="CS49" s="619"/>
      <c r="CT49" s="619"/>
      <c r="CU49" s="619"/>
      <c r="CV49" s="619"/>
      <c r="CW49" s="619"/>
      <c r="CX49" s="619"/>
      <c r="CY49" s="620"/>
      <c r="CZ49" s="621">
        <v>100</v>
      </c>
      <c r="DA49" s="622"/>
      <c r="DB49" s="622"/>
      <c r="DC49" s="623"/>
      <c r="DD49" s="624">
        <v>38188980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vyXLWKnY2JNJlbtPrufCI9D0TxWKbpJbJ3GQqvPBxibadwVWOfZWvqmsqRu5zqN0ifMaW+vYqug0oVKuz/RRTA==" saltValue="My76O7/267ytE0jpUJGB8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66336</v>
      </c>
      <c r="R7" s="1116"/>
      <c r="S7" s="1116"/>
      <c r="T7" s="1116"/>
      <c r="U7" s="1116"/>
      <c r="V7" s="1116">
        <v>63471</v>
      </c>
      <c r="W7" s="1116"/>
      <c r="X7" s="1116"/>
      <c r="Y7" s="1116"/>
      <c r="Z7" s="1116"/>
      <c r="AA7" s="1116">
        <v>2865</v>
      </c>
      <c r="AB7" s="1116"/>
      <c r="AC7" s="1116"/>
      <c r="AD7" s="1116"/>
      <c r="AE7" s="1117"/>
      <c r="AF7" s="1118">
        <v>2533</v>
      </c>
      <c r="AG7" s="1119"/>
      <c r="AH7" s="1119"/>
      <c r="AI7" s="1119"/>
      <c r="AJ7" s="1120"/>
      <c r="AK7" s="1121">
        <v>5971</v>
      </c>
      <c r="AL7" s="1122"/>
      <c r="AM7" s="1122"/>
      <c r="AN7" s="1122"/>
      <c r="AO7" s="1122"/>
      <c r="AP7" s="1122">
        <v>34947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543</v>
      </c>
      <c r="BT7" s="1113"/>
      <c r="BU7" s="1113"/>
      <c r="BV7" s="1113"/>
      <c r="BW7" s="1113"/>
      <c r="BX7" s="1113"/>
      <c r="BY7" s="1113"/>
      <c r="BZ7" s="1113"/>
      <c r="CA7" s="1113"/>
      <c r="CB7" s="1113"/>
      <c r="CC7" s="1113"/>
      <c r="CD7" s="1113"/>
      <c r="CE7" s="1113"/>
      <c r="CF7" s="1113"/>
      <c r="CG7" s="1125"/>
      <c r="CH7" s="1109">
        <v>-2</v>
      </c>
      <c r="CI7" s="1110"/>
      <c r="CJ7" s="1110"/>
      <c r="CK7" s="1110"/>
      <c r="CL7" s="1111"/>
      <c r="CM7" s="1109">
        <v>101</v>
      </c>
      <c r="CN7" s="1110"/>
      <c r="CO7" s="1110"/>
      <c r="CP7" s="1110"/>
      <c r="CQ7" s="1111"/>
      <c r="CR7" s="1109">
        <v>35</v>
      </c>
      <c r="CS7" s="1110"/>
      <c r="CT7" s="1110"/>
      <c r="CU7" s="1110"/>
      <c r="CV7" s="1111"/>
      <c r="CW7" s="1109">
        <v>14</v>
      </c>
      <c r="CX7" s="1110"/>
      <c r="CY7" s="1110"/>
      <c r="CZ7" s="1110"/>
      <c r="DA7" s="1111"/>
      <c r="DB7" s="1109" t="s">
        <v>553</v>
      </c>
      <c r="DC7" s="1110"/>
      <c r="DD7" s="1110"/>
      <c r="DE7" s="1110"/>
      <c r="DF7" s="1111"/>
      <c r="DG7" s="1109" t="s">
        <v>553</v>
      </c>
      <c r="DH7" s="1110"/>
      <c r="DI7" s="1110"/>
      <c r="DJ7" s="1110"/>
      <c r="DK7" s="1111"/>
      <c r="DL7" s="1109" t="s">
        <v>553</v>
      </c>
      <c r="DM7" s="1110"/>
      <c r="DN7" s="1110"/>
      <c r="DO7" s="1110"/>
      <c r="DP7" s="1111"/>
      <c r="DQ7" s="1109" t="s">
        <v>553</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544</v>
      </c>
      <c r="BT8" s="1006"/>
      <c r="BU8" s="1006"/>
      <c r="BV8" s="1006"/>
      <c r="BW8" s="1006"/>
      <c r="BX8" s="1006"/>
      <c r="BY8" s="1006"/>
      <c r="BZ8" s="1006"/>
      <c r="CA8" s="1006"/>
      <c r="CB8" s="1006"/>
      <c r="CC8" s="1006"/>
      <c r="CD8" s="1006"/>
      <c r="CE8" s="1006"/>
      <c r="CF8" s="1006"/>
      <c r="CG8" s="1027"/>
      <c r="CH8" s="1002">
        <v>16</v>
      </c>
      <c r="CI8" s="1003"/>
      <c r="CJ8" s="1003"/>
      <c r="CK8" s="1003"/>
      <c r="CL8" s="1004"/>
      <c r="CM8" s="1002">
        <v>75</v>
      </c>
      <c r="CN8" s="1003"/>
      <c r="CO8" s="1003"/>
      <c r="CP8" s="1003"/>
      <c r="CQ8" s="1004"/>
      <c r="CR8" s="1002">
        <v>5</v>
      </c>
      <c r="CS8" s="1003"/>
      <c r="CT8" s="1003"/>
      <c r="CU8" s="1003"/>
      <c r="CV8" s="1004"/>
      <c r="CW8" s="1002">
        <v>0</v>
      </c>
      <c r="CX8" s="1003"/>
      <c r="CY8" s="1003"/>
      <c r="CZ8" s="1003"/>
      <c r="DA8" s="1004"/>
      <c r="DB8" s="1002" t="s">
        <v>553</v>
      </c>
      <c r="DC8" s="1003"/>
      <c r="DD8" s="1003"/>
      <c r="DE8" s="1003"/>
      <c r="DF8" s="1004"/>
      <c r="DG8" s="1002" t="s">
        <v>553</v>
      </c>
      <c r="DH8" s="1003"/>
      <c r="DI8" s="1003"/>
      <c r="DJ8" s="1003"/>
      <c r="DK8" s="1004"/>
      <c r="DL8" s="1002" t="s">
        <v>553</v>
      </c>
      <c r="DM8" s="1003"/>
      <c r="DN8" s="1003"/>
      <c r="DO8" s="1003"/>
      <c r="DP8" s="1004"/>
      <c r="DQ8" s="1002" t="s">
        <v>553</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545</v>
      </c>
      <c r="BT9" s="1006"/>
      <c r="BU9" s="1006"/>
      <c r="BV9" s="1006"/>
      <c r="BW9" s="1006"/>
      <c r="BX9" s="1006"/>
      <c r="BY9" s="1006"/>
      <c r="BZ9" s="1006"/>
      <c r="CA9" s="1006"/>
      <c r="CB9" s="1006"/>
      <c r="CC9" s="1006"/>
      <c r="CD9" s="1006"/>
      <c r="CE9" s="1006"/>
      <c r="CF9" s="1006"/>
      <c r="CG9" s="1027"/>
      <c r="CH9" s="1002">
        <v>-2</v>
      </c>
      <c r="CI9" s="1003"/>
      <c r="CJ9" s="1003"/>
      <c r="CK9" s="1003"/>
      <c r="CL9" s="1004"/>
      <c r="CM9" s="1002">
        <v>48</v>
      </c>
      <c r="CN9" s="1003"/>
      <c r="CO9" s="1003"/>
      <c r="CP9" s="1003"/>
      <c r="CQ9" s="1004"/>
      <c r="CR9" s="1002">
        <v>30</v>
      </c>
      <c r="CS9" s="1003"/>
      <c r="CT9" s="1003"/>
      <c r="CU9" s="1003"/>
      <c r="CV9" s="1004"/>
      <c r="CW9" s="1002">
        <v>10</v>
      </c>
      <c r="CX9" s="1003"/>
      <c r="CY9" s="1003"/>
      <c r="CZ9" s="1003"/>
      <c r="DA9" s="1004"/>
      <c r="DB9" s="1002" t="s">
        <v>553</v>
      </c>
      <c r="DC9" s="1003"/>
      <c r="DD9" s="1003"/>
      <c r="DE9" s="1003"/>
      <c r="DF9" s="1004"/>
      <c r="DG9" s="1002" t="s">
        <v>553</v>
      </c>
      <c r="DH9" s="1003"/>
      <c r="DI9" s="1003"/>
      <c r="DJ9" s="1003"/>
      <c r="DK9" s="1004"/>
      <c r="DL9" s="1002" t="s">
        <v>553</v>
      </c>
      <c r="DM9" s="1003"/>
      <c r="DN9" s="1003"/>
      <c r="DO9" s="1003"/>
      <c r="DP9" s="1004"/>
      <c r="DQ9" s="1002" t="s">
        <v>553</v>
      </c>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546</v>
      </c>
      <c r="BT10" s="1006"/>
      <c r="BU10" s="1006"/>
      <c r="BV10" s="1006"/>
      <c r="BW10" s="1006"/>
      <c r="BX10" s="1006"/>
      <c r="BY10" s="1006"/>
      <c r="BZ10" s="1006"/>
      <c r="CA10" s="1006"/>
      <c r="CB10" s="1006"/>
      <c r="CC10" s="1006"/>
      <c r="CD10" s="1006"/>
      <c r="CE10" s="1006"/>
      <c r="CF10" s="1006"/>
      <c r="CG10" s="1027"/>
      <c r="CH10" s="1002">
        <v>1</v>
      </c>
      <c r="CI10" s="1003"/>
      <c r="CJ10" s="1003"/>
      <c r="CK10" s="1003"/>
      <c r="CL10" s="1004"/>
      <c r="CM10" s="1002">
        <v>14</v>
      </c>
      <c r="CN10" s="1003"/>
      <c r="CO10" s="1003"/>
      <c r="CP10" s="1003"/>
      <c r="CQ10" s="1004"/>
      <c r="CR10" s="1002">
        <v>0</v>
      </c>
      <c r="CS10" s="1003"/>
      <c r="CT10" s="1003"/>
      <c r="CU10" s="1003"/>
      <c r="CV10" s="1004"/>
      <c r="CW10" s="1002">
        <v>9</v>
      </c>
      <c r="CX10" s="1003"/>
      <c r="CY10" s="1003"/>
      <c r="CZ10" s="1003"/>
      <c r="DA10" s="1004"/>
      <c r="DB10" s="1002" t="s">
        <v>554</v>
      </c>
      <c r="DC10" s="1003"/>
      <c r="DD10" s="1003"/>
      <c r="DE10" s="1003"/>
      <c r="DF10" s="1004"/>
      <c r="DG10" s="1002" t="s">
        <v>554</v>
      </c>
      <c r="DH10" s="1003"/>
      <c r="DI10" s="1003"/>
      <c r="DJ10" s="1003"/>
      <c r="DK10" s="1004"/>
      <c r="DL10" s="1002" t="s">
        <v>554</v>
      </c>
      <c r="DM10" s="1003"/>
      <c r="DN10" s="1003"/>
      <c r="DO10" s="1003"/>
      <c r="DP10" s="1004"/>
      <c r="DQ10" s="1002" t="s">
        <v>554</v>
      </c>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66336</v>
      </c>
      <c r="R23" s="1074"/>
      <c r="S23" s="1074"/>
      <c r="T23" s="1074"/>
      <c r="U23" s="1074"/>
      <c r="V23" s="1074">
        <v>63471</v>
      </c>
      <c r="W23" s="1074"/>
      <c r="X23" s="1074"/>
      <c r="Y23" s="1074"/>
      <c r="Z23" s="1074"/>
      <c r="AA23" s="1074">
        <v>2865</v>
      </c>
      <c r="AB23" s="1074"/>
      <c r="AC23" s="1074"/>
      <c r="AD23" s="1074"/>
      <c r="AE23" s="1081"/>
      <c r="AF23" s="1082">
        <v>2533</v>
      </c>
      <c r="AG23" s="1074"/>
      <c r="AH23" s="1074"/>
      <c r="AI23" s="1074"/>
      <c r="AJ23" s="1083"/>
      <c r="AK23" s="1084"/>
      <c r="AL23" s="1085"/>
      <c r="AM23" s="1085"/>
      <c r="AN23" s="1085"/>
      <c r="AO23" s="1085"/>
      <c r="AP23" s="1074">
        <v>34947</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11598</v>
      </c>
      <c r="R28" s="1064"/>
      <c r="S28" s="1064"/>
      <c r="T28" s="1064"/>
      <c r="U28" s="1064"/>
      <c r="V28" s="1064">
        <v>11135</v>
      </c>
      <c r="W28" s="1064"/>
      <c r="X28" s="1064"/>
      <c r="Y28" s="1064"/>
      <c r="Z28" s="1064"/>
      <c r="AA28" s="1064">
        <v>463</v>
      </c>
      <c r="AB28" s="1064"/>
      <c r="AC28" s="1064"/>
      <c r="AD28" s="1064"/>
      <c r="AE28" s="1065"/>
      <c r="AF28" s="1066">
        <v>463</v>
      </c>
      <c r="AG28" s="1064"/>
      <c r="AH28" s="1064"/>
      <c r="AI28" s="1064"/>
      <c r="AJ28" s="1067"/>
      <c r="AK28" s="1055">
        <v>1133</v>
      </c>
      <c r="AL28" s="1056"/>
      <c r="AM28" s="1056"/>
      <c r="AN28" s="1056"/>
      <c r="AO28" s="1056"/>
      <c r="AP28" s="1056" t="s">
        <v>553</v>
      </c>
      <c r="AQ28" s="1056"/>
      <c r="AR28" s="1056"/>
      <c r="AS28" s="1056"/>
      <c r="AT28" s="1056"/>
      <c r="AU28" s="1056" t="s">
        <v>553</v>
      </c>
      <c r="AV28" s="1056"/>
      <c r="AW28" s="1056"/>
      <c r="AX28" s="1056"/>
      <c r="AY28" s="1056"/>
      <c r="AZ28" s="1057" t="s">
        <v>553</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12121</v>
      </c>
      <c r="R29" s="1052"/>
      <c r="S29" s="1052"/>
      <c r="T29" s="1052"/>
      <c r="U29" s="1052"/>
      <c r="V29" s="1052">
        <v>11660</v>
      </c>
      <c r="W29" s="1052"/>
      <c r="X29" s="1052"/>
      <c r="Y29" s="1052"/>
      <c r="Z29" s="1052"/>
      <c r="AA29" s="1052">
        <v>461</v>
      </c>
      <c r="AB29" s="1052"/>
      <c r="AC29" s="1052"/>
      <c r="AD29" s="1052"/>
      <c r="AE29" s="1053"/>
      <c r="AF29" s="1048">
        <v>461</v>
      </c>
      <c r="AG29" s="1049"/>
      <c r="AH29" s="1049"/>
      <c r="AI29" s="1049"/>
      <c r="AJ29" s="1050"/>
      <c r="AK29" s="993">
        <v>1888</v>
      </c>
      <c r="AL29" s="984"/>
      <c r="AM29" s="984"/>
      <c r="AN29" s="984"/>
      <c r="AO29" s="984"/>
      <c r="AP29" s="984" t="s">
        <v>553</v>
      </c>
      <c r="AQ29" s="984"/>
      <c r="AR29" s="984"/>
      <c r="AS29" s="984"/>
      <c r="AT29" s="984"/>
      <c r="AU29" s="984" t="s">
        <v>553</v>
      </c>
      <c r="AV29" s="984"/>
      <c r="AW29" s="984"/>
      <c r="AX29" s="984"/>
      <c r="AY29" s="984"/>
      <c r="AZ29" s="1054" t="s">
        <v>553</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1618</v>
      </c>
      <c r="R30" s="1052"/>
      <c r="S30" s="1052"/>
      <c r="T30" s="1052"/>
      <c r="U30" s="1052"/>
      <c r="V30" s="1052">
        <v>1606</v>
      </c>
      <c r="W30" s="1052"/>
      <c r="X30" s="1052"/>
      <c r="Y30" s="1052"/>
      <c r="Z30" s="1052"/>
      <c r="AA30" s="1052">
        <v>12</v>
      </c>
      <c r="AB30" s="1052"/>
      <c r="AC30" s="1052"/>
      <c r="AD30" s="1052"/>
      <c r="AE30" s="1053"/>
      <c r="AF30" s="1048">
        <v>12</v>
      </c>
      <c r="AG30" s="1049"/>
      <c r="AH30" s="1049"/>
      <c r="AI30" s="1049"/>
      <c r="AJ30" s="1050"/>
      <c r="AK30" s="993">
        <v>555</v>
      </c>
      <c r="AL30" s="984"/>
      <c r="AM30" s="984"/>
      <c r="AN30" s="984"/>
      <c r="AO30" s="984"/>
      <c r="AP30" s="984" t="s">
        <v>553</v>
      </c>
      <c r="AQ30" s="984"/>
      <c r="AR30" s="984"/>
      <c r="AS30" s="984"/>
      <c r="AT30" s="984"/>
      <c r="AU30" s="984" t="s">
        <v>553</v>
      </c>
      <c r="AV30" s="984"/>
      <c r="AW30" s="984"/>
      <c r="AX30" s="984"/>
      <c r="AY30" s="984"/>
      <c r="AZ30" s="1054" t="s">
        <v>553</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1601</v>
      </c>
      <c r="R31" s="1052"/>
      <c r="S31" s="1052"/>
      <c r="T31" s="1052"/>
      <c r="U31" s="1052"/>
      <c r="V31" s="1052">
        <v>1363</v>
      </c>
      <c r="W31" s="1052"/>
      <c r="X31" s="1052"/>
      <c r="Y31" s="1052"/>
      <c r="Z31" s="1052"/>
      <c r="AA31" s="1052">
        <v>238</v>
      </c>
      <c r="AB31" s="1052"/>
      <c r="AC31" s="1052"/>
      <c r="AD31" s="1052"/>
      <c r="AE31" s="1053"/>
      <c r="AF31" s="1048">
        <v>3182</v>
      </c>
      <c r="AG31" s="1049"/>
      <c r="AH31" s="1049"/>
      <c r="AI31" s="1049"/>
      <c r="AJ31" s="1050"/>
      <c r="AK31" s="993">
        <v>33</v>
      </c>
      <c r="AL31" s="984"/>
      <c r="AM31" s="984"/>
      <c r="AN31" s="984"/>
      <c r="AO31" s="984"/>
      <c r="AP31" s="984">
        <v>1521</v>
      </c>
      <c r="AQ31" s="984"/>
      <c r="AR31" s="984"/>
      <c r="AS31" s="984"/>
      <c r="AT31" s="984"/>
      <c r="AU31" s="984">
        <v>154</v>
      </c>
      <c r="AV31" s="984"/>
      <c r="AW31" s="984"/>
      <c r="AX31" s="984"/>
      <c r="AY31" s="984"/>
      <c r="AZ31" s="1054" t="s">
        <v>553</v>
      </c>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913</v>
      </c>
      <c r="R32" s="1052"/>
      <c r="S32" s="1052"/>
      <c r="T32" s="1052"/>
      <c r="U32" s="1052"/>
      <c r="V32" s="1052">
        <v>822</v>
      </c>
      <c r="W32" s="1052"/>
      <c r="X32" s="1052"/>
      <c r="Y32" s="1052"/>
      <c r="Z32" s="1052"/>
      <c r="AA32" s="1052">
        <v>91</v>
      </c>
      <c r="AB32" s="1052"/>
      <c r="AC32" s="1052"/>
      <c r="AD32" s="1052"/>
      <c r="AE32" s="1053"/>
      <c r="AF32" s="1048">
        <v>453</v>
      </c>
      <c r="AG32" s="1049"/>
      <c r="AH32" s="1049"/>
      <c r="AI32" s="1049"/>
      <c r="AJ32" s="1050"/>
      <c r="AK32" s="993">
        <v>506</v>
      </c>
      <c r="AL32" s="984"/>
      <c r="AM32" s="984"/>
      <c r="AN32" s="984"/>
      <c r="AO32" s="984"/>
      <c r="AP32" s="984">
        <v>4252</v>
      </c>
      <c r="AQ32" s="984"/>
      <c r="AR32" s="984"/>
      <c r="AS32" s="984"/>
      <c r="AT32" s="984"/>
      <c r="AU32" s="984">
        <v>3742</v>
      </c>
      <c r="AV32" s="984"/>
      <c r="AW32" s="984"/>
      <c r="AX32" s="984"/>
      <c r="AY32" s="984"/>
      <c r="AZ32" s="1054" t="s">
        <v>553</v>
      </c>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4572</v>
      </c>
      <c r="AG63" s="972"/>
      <c r="AH63" s="972"/>
      <c r="AI63" s="972"/>
      <c r="AJ63" s="1035"/>
      <c r="AK63" s="1036"/>
      <c r="AL63" s="976"/>
      <c r="AM63" s="976"/>
      <c r="AN63" s="976"/>
      <c r="AO63" s="976"/>
      <c r="AP63" s="972">
        <v>5773</v>
      </c>
      <c r="AQ63" s="972"/>
      <c r="AR63" s="972"/>
      <c r="AS63" s="972"/>
      <c r="AT63" s="972"/>
      <c r="AU63" s="972">
        <v>3896</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398</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547</v>
      </c>
      <c r="C68" s="999"/>
      <c r="D68" s="999"/>
      <c r="E68" s="999"/>
      <c r="F68" s="999"/>
      <c r="G68" s="999"/>
      <c r="H68" s="999"/>
      <c r="I68" s="999"/>
      <c r="J68" s="999"/>
      <c r="K68" s="999"/>
      <c r="L68" s="999"/>
      <c r="M68" s="999"/>
      <c r="N68" s="999"/>
      <c r="O68" s="999"/>
      <c r="P68" s="1000"/>
      <c r="Q68" s="1001">
        <v>10742</v>
      </c>
      <c r="R68" s="995"/>
      <c r="S68" s="995"/>
      <c r="T68" s="995"/>
      <c r="U68" s="995"/>
      <c r="V68" s="995">
        <v>10165</v>
      </c>
      <c r="W68" s="995"/>
      <c r="X68" s="995"/>
      <c r="Y68" s="995"/>
      <c r="Z68" s="995"/>
      <c r="AA68" s="995">
        <v>577</v>
      </c>
      <c r="AB68" s="995"/>
      <c r="AC68" s="995"/>
      <c r="AD68" s="995"/>
      <c r="AE68" s="995"/>
      <c r="AF68" s="995">
        <v>577</v>
      </c>
      <c r="AG68" s="995"/>
      <c r="AH68" s="995"/>
      <c r="AI68" s="995"/>
      <c r="AJ68" s="995"/>
      <c r="AK68" s="995">
        <v>565</v>
      </c>
      <c r="AL68" s="995"/>
      <c r="AM68" s="995"/>
      <c r="AN68" s="995"/>
      <c r="AO68" s="995"/>
      <c r="AP68" s="995">
        <v>0</v>
      </c>
      <c r="AQ68" s="995"/>
      <c r="AR68" s="995"/>
      <c r="AS68" s="995"/>
      <c r="AT68" s="995"/>
      <c r="AU68" s="995" t="s">
        <v>553</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548</v>
      </c>
      <c r="C69" s="988"/>
      <c r="D69" s="988"/>
      <c r="E69" s="988"/>
      <c r="F69" s="988"/>
      <c r="G69" s="988"/>
      <c r="H69" s="988"/>
      <c r="I69" s="988"/>
      <c r="J69" s="988"/>
      <c r="K69" s="988"/>
      <c r="L69" s="988"/>
      <c r="M69" s="988"/>
      <c r="N69" s="988"/>
      <c r="O69" s="988"/>
      <c r="P69" s="989"/>
      <c r="Q69" s="990">
        <v>165</v>
      </c>
      <c r="R69" s="984"/>
      <c r="S69" s="984"/>
      <c r="T69" s="984"/>
      <c r="U69" s="984"/>
      <c r="V69" s="984">
        <v>147</v>
      </c>
      <c r="W69" s="984"/>
      <c r="X69" s="984"/>
      <c r="Y69" s="984"/>
      <c r="Z69" s="984"/>
      <c r="AA69" s="984">
        <v>18</v>
      </c>
      <c r="AB69" s="984"/>
      <c r="AC69" s="984"/>
      <c r="AD69" s="984"/>
      <c r="AE69" s="984"/>
      <c r="AF69" s="984">
        <v>18</v>
      </c>
      <c r="AG69" s="984"/>
      <c r="AH69" s="984"/>
      <c r="AI69" s="984"/>
      <c r="AJ69" s="984"/>
      <c r="AK69" s="984">
        <v>20</v>
      </c>
      <c r="AL69" s="984"/>
      <c r="AM69" s="984"/>
      <c r="AN69" s="984"/>
      <c r="AO69" s="984"/>
      <c r="AP69" s="984">
        <v>0</v>
      </c>
      <c r="AQ69" s="984"/>
      <c r="AR69" s="984"/>
      <c r="AS69" s="984"/>
      <c r="AT69" s="984"/>
      <c r="AU69" s="984" t="s">
        <v>553</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549</v>
      </c>
      <c r="C70" s="988"/>
      <c r="D70" s="988"/>
      <c r="E70" s="988"/>
      <c r="F70" s="988"/>
      <c r="G70" s="988"/>
      <c r="H70" s="988"/>
      <c r="I70" s="988"/>
      <c r="J70" s="988"/>
      <c r="K70" s="988"/>
      <c r="L70" s="988"/>
      <c r="M70" s="988"/>
      <c r="N70" s="988"/>
      <c r="O70" s="988"/>
      <c r="P70" s="989"/>
      <c r="Q70" s="990">
        <v>2389</v>
      </c>
      <c r="R70" s="984"/>
      <c r="S70" s="984"/>
      <c r="T70" s="984"/>
      <c r="U70" s="984"/>
      <c r="V70" s="984">
        <v>2369</v>
      </c>
      <c r="W70" s="984"/>
      <c r="X70" s="984"/>
      <c r="Y70" s="984"/>
      <c r="Z70" s="984"/>
      <c r="AA70" s="984">
        <v>20</v>
      </c>
      <c r="AB70" s="984"/>
      <c r="AC70" s="984"/>
      <c r="AD70" s="984"/>
      <c r="AE70" s="984"/>
      <c r="AF70" s="984">
        <v>20</v>
      </c>
      <c r="AG70" s="984"/>
      <c r="AH70" s="984"/>
      <c r="AI70" s="984"/>
      <c r="AJ70" s="984"/>
      <c r="AK70" s="984">
        <v>20</v>
      </c>
      <c r="AL70" s="984"/>
      <c r="AM70" s="984"/>
      <c r="AN70" s="984"/>
      <c r="AO70" s="984"/>
      <c r="AP70" s="984">
        <v>640</v>
      </c>
      <c r="AQ70" s="984"/>
      <c r="AR70" s="984"/>
      <c r="AS70" s="984"/>
      <c r="AT70" s="984"/>
      <c r="AU70" s="984" t="s">
        <v>553</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550</v>
      </c>
      <c r="C71" s="988"/>
      <c r="D71" s="988"/>
      <c r="E71" s="988"/>
      <c r="F71" s="988"/>
      <c r="G71" s="988"/>
      <c r="H71" s="988"/>
      <c r="I71" s="988"/>
      <c r="J71" s="988"/>
      <c r="K71" s="988"/>
      <c r="L71" s="988"/>
      <c r="M71" s="988"/>
      <c r="N71" s="988"/>
      <c r="O71" s="988"/>
      <c r="P71" s="989"/>
      <c r="Q71" s="990">
        <v>1561</v>
      </c>
      <c r="R71" s="984"/>
      <c r="S71" s="984"/>
      <c r="T71" s="984"/>
      <c r="U71" s="984"/>
      <c r="V71" s="984">
        <v>1508</v>
      </c>
      <c r="W71" s="984"/>
      <c r="X71" s="984"/>
      <c r="Y71" s="984"/>
      <c r="Z71" s="984"/>
      <c r="AA71" s="984">
        <v>53</v>
      </c>
      <c r="AB71" s="984"/>
      <c r="AC71" s="984"/>
      <c r="AD71" s="984"/>
      <c r="AE71" s="984"/>
      <c r="AF71" s="984">
        <v>53</v>
      </c>
      <c r="AG71" s="984"/>
      <c r="AH71" s="984"/>
      <c r="AI71" s="984"/>
      <c r="AJ71" s="984"/>
      <c r="AK71" s="984">
        <v>85</v>
      </c>
      <c r="AL71" s="984"/>
      <c r="AM71" s="984"/>
      <c r="AN71" s="984"/>
      <c r="AO71" s="984"/>
      <c r="AP71" s="984">
        <v>69</v>
      </c>
      <c r="AQ71" s="984"/>
      <c r="AR71" s="984"/>
      <c r="AS71" s="984"/>
      <c r="AT71" s="984"/>
      <c r="AU71" s="984" t="s">
        <v>553</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551</v>
      </c>
      <c r="C72" s="988"/>
      <c r="D72" s="988"/>
      <c r="E72" s="988"/>
      <c r="F72" s="988"/>
      <c r="G72" s="988"/>
      <c r="H72" s="988"/>
      <c r="I72" s="988"/>
      <c r="J72" s="988"/>
      <c r="K72" s="988"/>
      <c r="L72" s="988"/>
      <c r="M72" s="988"/>
      <c r="N72" s="988"/>
      <c r="O72" s="988"/>
      <c r="P72" s="989"/>
      <c r="Q72" s="990">
        <v>100</v>
      </c>
      <c r="R72" s="984"/>
      <c r="S72" s="984"/>
      <c r="T72" s="984"/>
      <c r="U72" s="984"/>
      <c r="V72" s="984">
        <v>91</v>
      </c>
      <c r="W72" s="984"/>
      <c r="X72" s="984"/>
      <c r="Y72" s="984"/>
      <c r="Z72" s="984"/>
      <c r="AA72" s="984">
        <v>9</v>
      </c>
      <c r="AB72" s="984"/>
      <c r="AC72" s="984"/>
      <c r="AD72" s="984"/>
      <c r="AE72" s="984"/>
      <c r="AF72" s="984">
        <v>9</v>
      </c>
      <c r="AG72" s="984"/>
      <c r="AH72" s="984"/>
      <c r="AI72" s="984"/>
      <c r="AJ72" s="984"/>
      <c r="AK72" s="984">
        <v>17</v>
      </c>
      <c r="AL72" s="984"/>
      <c r="AM72" s="984"/>
      <c r="AN72" s="984"/>
      <c r="AO72" s="984"/>
      <c r="AP72" s="984">
        <v>0</v>
      </c>
      <c r="AQ72" s="984"/>
      <c r="AR72" s="984"/>
      <c r="AS72" s="984"/>
      <c r="AT72" s="984"/>
      <c r="AU72" s="984" t="s">
        <v>553</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552</v>
      </c>
      <c r="C73" s="988"/>
      <c r="D73" s="988"/>
      <c r="E73" s="988"/>
      <c r="F73" s="988"/>
      <c r="G73" s="988"/>
      <c r="H73" s="988"/>
      <c r="I73" s="988"/>
      <c r="J73" s="988"/>
      <c r="K73" s="988"/>
      <c r="L73" s="988"/>
      <c r="M73" s="988"/>
      <c r="N73" s="988"/>
      <c r="O73" s="988"/>
      <c r="P73" s="989"/>
      <c r="Q73" s="990">
        <v>303344</v>
      </c>
      <c r="R73" s="984"/>
      <c r="S73" s="984"/>
      <c r="T73" s="984"/>
      <c r="U73" s="984"/>
      <c r="V73" s="984">
        <v>298534</v>
      </c>
      <c r="W73" s="984"/>
      <c r="X73" s="984"/>
      <c r="Y73" s="984"/>
      <c r="Z73" s="984"/>
      <c r="AA73" s="984">
        <v>4810</v>
      </c>
      <c r="AB73" s="984"/>
      <c r="AC73" s="984"/>
      <c r="AD73" s="984"/>
      <c r="AE73" s="984"/>
      <c r="AF73" s="984">
        <v>4810</v>
      </c>
      <c r="AG73" s="984"/>
      <c r="AH73" s="984"/>
      <c r="AI73" s="984"/>
      <c r="AJ73" s="984"/>
      <c r="AK73" s="984">
        <v>2401</v>
      </c>
      <c r="AL73" s="984"/>
      <c r="AM73" s="984"/>
      <c r="AN73" s="984"/>
      <c r="AO73" s="984"/>
      <c r="AP73" s="984">
        <v>0</v>
      </c>
      <c r="AQ73" s="984"/>
      <c r="AR73" s="984"/>
      <c r="AS73" s="984"/>
      <c r="AT73" s="984"/>
      <c r="AU73" s="984" t="s">
        <v>553</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5487</v>
      </c>
      <c r="AG88" s="972"/>
      <c r="AH88" s="972"/>
      <c r="AI88" s="972"/>
      <c r="AJ88" s="972"/>
      <c r="AK88" s="976"/>
      <c r="AL88" s="976"/>
      <c r="AM88" s="976"/>
      <c r="AN88" s="976"/>
      <c r="AO88" s="976"/>
      <c r="AP88" s="972">
        <v>709</v>
      </c>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70</v>
      </c>
      <c r="CS102" s="966"/>
      <c r="CT102" s="966"/>
      <c r="CU102" s="966"/>
      <c r="CV102" s="967"/>
      <c r="CW102" s="965">
        <v>33</v>
      </c>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4606979</v>
      </c>
      <c r="AB110" s="902"/>
      <c r="AC110" s="902"/>
      <c r="AD110" s="902"/>
      <c r="AE110" s="903"/>
      <c r="AF110" s="904">
        <v>4678080</v>
      </c>
      <c r="AG110" s="902"/>
      <c r="AH110" s="902"/>
      <c r="AI110" s="902"/>
      <c r="AJ110" s="903"/>
      <c r="AK110" s="904">
        <v>4625585</v>
      </c>
      <c r="AL110" s="902"/>
      <c r="AM110" s="902"/>
      <c r="AN110" s="902"/>
      <c r="AO110" s="903"/>
      <c r="AP110" s="905">
        <v>18.8</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37408307</v>
      </c>
      <c r="BR110" s="855"/>
      <c r="BS110" s="855"/>
      <c r="BT110" s="855"/>
      <c r="BU110" s="855"/>
      <c r="BV110" s="855">
        <v>35836409</v>
      </c>
      <c r="BW110" s="855"/>
      <c r="BX110" s="855"/>
      <c r="BY110" s="855"/>
      <c r="BZ110" s="855"/>
      <c r="CA110" s="855">
        <v>34946646</v>
      </c>
      <c r="CB110" s="855"/>
      <c r="CC110" s="855"/>
      <c r="CD110" s="855"/>
      <c r="CE110" s="855"/>
      <c r="CF110" s="879">
        <v>142.4</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624243</v>
      </c>
      <c r="DH110" s="855"/>
      <c r="DI110" s="855"/>
      <c r="DJ110" s="855"/>
      <c r="DK110" s="855"/>
      <c r="DL110" s="855">
        <v>599274</v>
      </c>
      <c r="DM110" s="855"/>
      <c r="DN110" s="855"/>
      <c r="DO110" s="855"/>
      <c r="DP110" s="855"/>
      <c r="DQ110" s="855">
        <v>574304</v>
      </c>
      <c r="DR110" s="855"/>
      <c r="DS110" s="855"/>
      <c r="DT110" s="855"/>
      <c r="DU110" s="855"/>
      <c r="DV110" s="856">
        <v>2.2999999999999998</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v>624243</v>
      </c>
      <c r="BR111" s="830"/>
      <c r="BS111" s="830"/>
      <c r="BT111" s="830"/>
      <c r="BU111" s="830"/>
      <c r="BV111" s="830">
        <v>599274</v>
      </c>
      <c r="BW111" s="830"/>
      <c r="BX111" s="830"/>
      <c r="BY111" s="830"/>
      <c r="BZ111" s="830"/>
      <c r="CA111" s="830">
        <v>574304</v>
      </c>
      <c r="CB111" s="830"/>
      <c r="CC111" s="830"/>
      <c r="CD111" s="830"/>
      <c r="CE111" s="830"/>
      <c r="CF111" s="888">
        <v>2.2999999999999998</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4180186</v>
      </c>
      <c r="BR112" s="830"/>
      <c r="BS112" s="830"/>
      <c r="BT112" s="830"/>
      <c r="BU112" s="830"/>
      <c r="BV112" s="830">
        <v>3981297</v>
      </c>
      <c r="BW112" s="830"/>
      <c r="BX112" s="830"/>
      <c r="BY112" s="830"/>
      <c r="BZ112" s="830"/>
      <c r="CA112" s="830">
        <v>3895285</v>
      </c>
      <c r="CB112" s="830"/>
      <c r="CC112" s="830"/>
      <c r="CD112" s="830"/>
      <c r="CE112" s="830"/>
      <c r="CF112" s="888">
        <v>15.9</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394086</v>
      </c>
      <c r="AB113" s="932"/>
      <c r="AC113" s="932"/>
      <c r="AD113" s="932"/>
      <c r="AE113" s="933"/>
      <c r="AF113" s="934">
        <v>387376</v>
      </c>
      <c r="AG113" s="932"/>
      <c r="AH113" s="932"/>
      <c r="AI113" s="932"/>
      <c r="AJ113" s="933"/>
      <c r="AK113" s="934">
        <v>365499</v>
      </c>
      <c r="AL113" s="932"/>
      <c r="AM113" s="932"/>
      <c r="AN113" s="932"/>
      <c r="AO113" s="933"/>
      <c r="AP113" s="935">
        <v>1.5</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250576</v>
      </c>
      <c r="BR113" s="830"/>
      <c r="BS113" s="830"/>
      <c r="BT113" s="830"/>
      <c r="BU113" s="830"/>
      <c r="BV113" s="830">
        <v>154681</v>
      </c>
      <c r="BW113" s="830"/>
      <c r="BX113" s="830"/>
      <c r="BY113" s="830"/>
      <c r="BZ113" s="830"/>
      <c r="CA113" s="830">
        <v>412259</v>
      </c>
      <c r="CB113" s="830"/>
      <c r="CC113" s="830"/>
      <c r="CD113" s="830"/>
      <c r="CE113" s="830"/>
      <c r="CF113" s="888">
        <v>1.7</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405813</v>
      </c>
      <c r="AB114" s="793"/>
      <c r="AC114" s="793"/>
      <c r="AD114" s="793"/>
      <c r="AE114" s="794"/>
      <c r="AF114" s="795">
        <v>125002</v>
      </c>
      <c r="AG114" s="793"/>
      <c r="AH114" s="793"/>
      <c r="AI114" s="793"/>
      <c r="AJ114" s="794"/>
      <c r="AK114" s="795">
        <v>58496</v>
      </c>
      <c r="AL114" s="793"/>
      <c r="AM114" s="793"/>
      <c r="AN114" s="793"/>
      <c r="AO114" s="794"/>
      <c r="AP114" s="837">
        <v>0.2</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4262086</v>
      </c>
      <c r="BR114" s="830"/>
      <c r="BS114" s="830"/>
      <c r="BT114" s="830"/>
      <c r="BU114" s="830"/>
      <c r="BV114" s="830">
        <v>4292112</v>
      </c>
      <c r="BW114" s="830"/>
      <c r="BX114" s="830"/>
      <c r="BY114" s="830"/>
      <c r="BZ114" s="830"/>
      <c r="CA114" s="830">
        <v>4535499</v>
      </c>
      <c r="CB114" s="830"/>
      <c r="CC114" s="830"/>
      <c r="CD114" s="830"/>
      <c r="CE114" s="830"/>
      <c r="CF114" s="888">
        <v>18.5</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36076</v>
      </c>
      <c r="AB115" s="932"/>
      <c r="AC115" s="932"/>
      <c r="AD115" s="932"/>
      <c r="AE115" s="933"/>
      <c r="AF115" s="934">
        <v>39949</v>
      </c>
      <c r="AG115" s="932"/>
      <c r="AH115" s="932"/>
      <c r="AI115" s="932"/>
      <c r="AJ115" s="933"/>
      <c r="AK115" s="934">
        <v>41350</v>
      </c>
      <c r="AL115" s="932"/>
      <c r="AM115" s="932"/>
      <c r="AN115" s="932"/>
      <c r="AO115" s="933"/>
      <c r="AP115" s="935">
        <v>0.2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5442954</v>
      </c>
      <c r="AB117" s="916"/>
      <c r="AC117" s="916"/>
      <c r="AD117" s="916"/>
      <c r="AE117" s="917"/>
      <c r="AF117" s="918">
        <v>5230407</v>
      </c>
      <c r="AG117" s="916"/>
      <c r="AH117" s="916"/>
      <c r="AI117" s="916"/>
      <c r="AJ117" s="917"/>
      <c r="AK117" s="918">
        <v>5090930</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24970</v>
      </c>
      <c r="AB119" s="902"/>
      <c r="AC119" s="902"/>
      <c r="AD119" s="902"/>
      <c r="AE119" s="903"/>
      <c r="AF119" s="904">
        <v>24970</v>
      </c>
      <c r="AG119" s="902"/>
      <c r="AH119" s="902"/>
      <c r="AI119" s="902"/>
      <c r="AJ119" s="903"/>
      <c r="AK119" s="904">
        <v>24970</v>
      </c>
      <c r="AL119" s="902"/>
      <c r="AM119" s="902"/>
      <c r="AN119" s="902"/>
      <c r="AO119" s="903"/>
      <c r="AP119" s="905">
        <v>0.1</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440</v>
      </c>
      <c r="BP119" s="891"/>
      <c r="BQ119" s="892">
        <v>46725398</v>
      </c>
      <c r="BR119" s="858"/>
      <c r="BS119" s="858"/>
      <c r="BT119" s="858"/>
      <c r="BU119" s="858"/>
      <c r="BV119" s="858">
        <v>44863773</v>
      </c>
      <c r="BW119" s="858"/>
      <c r="BX119" s="858"/>
      <c r="BY119" s="858"/>
      <c r="BZ119" s="858"/>
      <c r="CA119" s="858">
        <v>44363993</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23056126</v>
      </c>
      <c r="BR120" s="855"/>
      <c r="BS120" s="855"/>
      <c r="BT120" s="855"/>
      <c r="BU120" s="855"/>
      <c r="BV120" s="855">
        <v>23254454</v>
      </c>
      <c r="BW120" s="855"/>
      <c r="BX120" s="855"/>
      <c r="BY120" s="855"/>
      <c r="BZ120" s="855"/>
      <c r="CA120" s="855">
        <v>23919032</v>
      </c>
      <c r="CB120" s="855"/>
      <c r="CC120" s="855"/>
      <c r="CD120" s="855"/>
      <c r="CE120" s="855"/>
      <c r="CF120" s="879">
        <v>97.5</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3929710</v>
      </c>
      <c r="DH120" s="855"/>
      <c r="DI120" s="855"/>
      <c r="DJ120" s="855"/>
      <c r="DK120" s="855"/>
      <c r="DL120" s="855">
        <v>3777300</v>
      </c>
      <c r="DM120" s="855"/>
      <c r="DN120" s="855"/>
      <c r="DO120" s="855"/>
      <c r="DP120" s="855"/>
      <c r="DQ120" s="855">
        <v>3741683</v>
      </c>
      <c r="DR120" s="855"/>
      <c r="DS120" s="855"/>
      <c r="DT120" s="855"/>
      <c r="DU120" s="855"/>
      <c r="DV120" s="856">
        <v>15.2</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4267077</v>
      </c>
      <c r="BR121" s="830"/>
      <c r="BS121" s="830"/>
      <c r="BT121" s="830"/>
      <c r="BU121" s="830"/>
      <c r="BV121" s="830">
        <v>4405608</v>
      </c>
      <c r="BW121" s="830"/>
      <c r="BX121" s="830"/>
      <c r="BY121" s="830"/>
      <c r="BZ121" s="830"/>
      <c r="CA121" s="830">
        <v>4550322</v>
      </c>
      <c r="CB121" s="830"/>
      <c r="CC121" s="830"/>
      <c r="CD121" s="830"/>
      <c r="CE121" s="830"/>
      <c r="CF121" s="888">
        <v>18.5</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250476</v>
      </c>
      <c r="DH121" s="830"/>
      <c r="DI121" s="830"/>
      <c r="DJ121" s="830"/>
      <c r="DK121" s="830"/>
      <c r="DL121" s="830">
        <v>203997</v>
      </c>
      <c r="DM121" s="830"/>
      <c r="DN121" s="830"/>
      <c r="DO121" s="830"/>
      <c r="DP121" s="830"/>
      <c r="DQ121" s="830">
        <v>153602</v>
      </c>
      <c r="DR121" s="830"/>
      <c r="DS121" s="830"/>
      <c r="DT121" s="830"/>
      <c r="DU121" s="830"/>
      <c r="DV121" s="807">
        <v>0.6</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32392374</v>
      </c>
      <c r="BR122" s="858"/>
      <c r="BS122" s="858"/>
      <c r="BT122" s="858"/>
      <c r="BU122" s="858"/>
      <c r="BV122" s="858">
        <v>30972343</v>
      </c>
      <c r="BW122" s="858"/>
      <c r="BX122" s="858"/>
      <c r="BY122" s="858"/>
      <c r="BZ122" s="858"/>
      <c r="CA122" s="858">
        <v>29816029</v>
      </c>
      <c r="CB122" s="858"/>
      <c r="CC122" s="858"/>
      <c r="CD122" s="858"/>
      <c r="CE122" s="858"/>
      <c r="CF122" s="859">
        <v>121.5</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448</v>
      </c>
      <c r="BP123" s="891"/>
      <c r="BQ123" s="845">
        <v>59715577</v>
      </c>
      <c r="BR123" s="846"/>
      <c r="BS123" s="846"/>
      <c r="BT123" s="846"/>
      <c r="BU123" s="846"/>
      <c r="BV123" s="846">
        <v>58632405</v>
      </c>
      <c r="BW123" s="846"/>
      <c r="BX123" s="846"/>
      <c r="BY123" s="846"/>
      <c r="BZ123" s="846"/>
      <c r="CA123" s="846">
        <v>58285383</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11106</v>
      </c>
      <c r="AB127" s="793"/>
      <c r="AC127" s="793"/>
      <c r="AD127" s="793"/>
      <c r="AE127" s="794"/>
      <c r="AF127" s="795">
        <v>14979</v>
      </c>
      <c r="AG127" s="793"/>
      <c r="AH127" s="793"/>
      <c r="AI127" s="793"/>
      <c r="AJ127" s="794"/>
      <c r="AK127" s="795">
        <v>16380</v>
      </c>
      <c r="AL127" s="793"/>
      <c r="AM127" s="793"/>
      <c r="AN127" s="793"/>
      <c r="AO127" s="794"/>
      <c r="AP127" s="837">
        <v>0.1</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442818</v>
      </c>
      <c r="AB128" s="814"/>
      <c r="AC128" s="814"/>
      <c r="AD128" s="814"/>
      <c r="AE128" s="815"/>
      <c r="AF128" s="816">
        <v>412095</v>
      </c>
      <c r="AG128" s="814"/>
      <c r="AH128" s="814"/>
      <c r="AI128" s="814"/>
      <c r="AJ128" s="815"/>
      <c r="AK128" s="816">
        <v>411791</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11.9</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27201758</v>
      </c>
      <c r="AB129" s="793"/>
      <c r="AC129" s="793"/>
      <c r="AD129" s="793"/>
      <c r="AE129" s="794"/>
      <c r="AF129" s="795">
        <v>27600610</v>
      </c>
      <c r="AG129" s="793"/>
      <c r="AH129" s="793"/>
      <c r="AI129" s="793"/>
      <c r="AJ129" s="794"/>
      <c r="AK129" s="795">
        <v>28050456</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16.899999999999999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3592342</v>
      </c>
      <c r="AB130" s="793"/>
      <c r="AC130" s="793"/>
      <c r="AD130" s="793"/>
      <c r="AE130" s="794"/>
      <c r="AF130" s="795">
        <v>3570297</v>
      </c>
      <c r="AG130" s="793"/>
      <c r="AH130" s="793"/>
      <c r="AI130" s="793"/>
      <c r="AJ130" s="794"/>
      <c r="AK130" s="795">
        <v>3506746</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5.3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23609416</v>
      </c>
      <c r="AB131" s="777"/>
      <c r="AC131" s="777"/>
      <c r="AD131" s="777"/>
      <c r="AE131" s="778"/>
      <c r="AF131" s="779">
        <v>24030313</v>
      </c>
      <c r="AG131" s="777"/>
      <c r="AH131" s="777"/>
      <c r="AI131" s="777"/>
      <c r="AJ131" s="778"/>
      <c r="AK131" s="779">
        <v>24543710</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5.9628497380000001</v>
      </c>
      <c r="AB132" s="758"/>
      <c r="AC132" s="758"/>
      <c r="AD132" s="758"/>
      <c r="AE132" s="759"/>
      <c r="AF132" s="760">
        <v>5.1935028890000003</v>
      </c>
      <c r="AG132" s="758"/>
      <c r="AH132" s="758"/>
      <c r="AI132" s="758"/>
      <c r="AJ132" s="759"/>
      <c r="AK132" s="760">
        <v>4.7767554289999996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5.8</v>
      </c>
      <c r="AB133" s="737"/>
      <c r="AC133" s="737"/>
      <c r="AD133" s="737"/>
      <c r="AE133" s="738"/>
      <c r="AF133" s="736">
        <v>5.5</v>
      </c>
      <c r="AG133" s="737"/>
      <c r="AH133" s="737"/>
      <c r="AI133" s="737"/>
      <c r="AJ133" s="738"/>
      <c r="AK133" s="736">
        <v>5.3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Ki8f3//I133dHHmWcOsItarYrRkm1EkMX7/HjLydzew0pfFQST2BJM2NKRmTS1GvNU4hFO0Jv+JZjCfreVaaw==" saltValue="pTRq2cWQ3fqyfC8wbB4fv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6"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iNncE9XcjqcDl3WStWlTvYlron+fcnmaIo/W9zFpypftV6z7hqZn/YGnyJCvzJRj+5jk6MFREt5iTPj41hIAQ==" saltValue="wwOlHwoMePhFIHzP5AbaD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NCZ619OPvXInXOoNtob1ekSDXZS3adYxgHLt3uwSeowuCkKRy+DFp/K8yt5G9H+5w5BsORcnkiZDwjl9Tip1A==" saltValue="BLdKPSs5gNrqp4bACyZsp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 x14ac:dyDescent="0.2">
      <c r="A8" s="247"/>
      <c r="AK8" s="256"/>
      <c r="AL8" s="257"/>
      <c r="AM8" s="257"/>
      <c r="AN8" s="258"/>
      <c r="AO8" s="1132"/>
      <c r="AP8" s="259" t="s">
        <v>479</v>
      </c>
      <c r="AQ8" s="260" t="s">
        <v>480</v>
      </c>
      <c r="AR8" s="261" t="s">
        <v>481</v>
      </c>
    </row>
    <row r="9" spans="1:46" ht="13" x14ac:dyDescent="0.2">
      <c r="A9" s="247"/>
      <c r="AK9" s="1143" t="s">
        <v>482</v>
      </c>
      <c r="AL9" s="1144"/>
      <c r="AM9" s="1144"/>
      <c r="AN9" s="1145"/>
      <c r="AO9" s="262">
        <v>7247639</v>
      </c>
      <c r="AP9" s="262">
        <v>73486</v>
      </c>
      <c r="AQ9" s="263">
        <v>81492</v>
      </c>
      <c r="AR9" s="264">
        <v>-9.8000000000000007</v>
      </c>
    </row>
    <row r="10" spans="1:46" ht="13.5" customHeight="1" x14ac:dyDescent="0.2">
      <c r="A10" s="247"/>
      <c r="AK10" s="1143" t="s">
        <v>483</v>
      </c>
      <c r="AL10" s="1144"/>
      <c r="AM10" s="1144"/>
      <c r="AN10" s="1145"/>
      <c r="AO10" s="265">
        <v>910460</v>
      </c>
      <c r="AP10" s="265">
        <v>9231</v>
      </c>
      <c r="AQ10" s="266">
        <v>7524</v>
      </c>
      <c r="AR10" s="267">
        <v>22.7</v>
      </c>
    </row>
    <row r="11" spans="1:46" ht="13.5" customHeight="1" x14ac:dyDescent="0.2">
      <c r="A11" s="247"/>
      <c r="AK11" s="1143" t="s">
        <v>484</v>
      </c>
      <c r="AL11" s="1144"/>
      <c r="AM11" s="1144"/>
      <c r="AN11" s="1145"/>
      <c r="AO11" s="265">
        <v>2406</v>
      </c>
      <c r="AP11" s="265">
        <v>24</v>
      </c>
      <c r="AQ11" s="266">
        <v>1686</v>
      </c>
      <c r="AR11" s="267">
        <v>-98.6</v>
      </c>
    </row>
    <row r="12" spans="1:46" ht="13.5" customHeight="1" x14ac:dyDescent="0.2">
      <c r="A12" s="247"/>
      <c r="AK12" s="1143" t="s">
        <v>485</v>
      </c>
      <c r="AL12" s="1144"/>
      <c r="AM12" s="1144"/>
      <c r="AN12" s="1145"/>
      <c r="AO12" s="265" t="s">
        <v>486</v>
      </c>
      <c r="AP12" s="265" t="s">
        <v>486</v>
      </c>
      <c r="AQ12" s="266" t="s">
        <v>486</v>
      </c>
      <c r="AR12" s="267" t="s">
        <v>486</v>
      </c>
    </row>
    <row r="13" spans="1:46" ht="13.5" customHeight="1" x14ac:dyDescent="0.2">
      <c r="A13" s="247"/>
      <c r="AK13" s="1143" t="s">
        <v>487</v>
      </c>
      <c r="AL13" s="1144"/>
      <c r="AM13" s="1144"/>
      <c r="AN13" s="1145"/>
      <c r="AO13" s="265">
        <v>233118</v>
      </c>
      <c r="AP13" s="265">
        <v>2364</v>
      </c>
      <c r="AQ13" s="266">
        <v>2399</v>
      </c>
      <c r="AR13" s="267">
        <v>-1.5</v>
      </c>
    </row>
    <row r="14" spans="1:46" ht="13.5" customHeight="1" x14ac:dyDescent="0.2">
      <c r="A14" s="247"/>
      <c r="AK14" s="1143" t="s">
        <v>488</v>
      </c>
      <c r="AL14" s="1144"/>
      <c r="AM14" s="1144"/>
      <c r="AN14" s="1145"/>
      <c r="AO14" s="265">
        <v>320440</v>
      </c>
      <c r="AP14" s="265">
        <v>3249</v>
      </c>
      <c r="AQ14" s="266">
        <v>2696</v>
      </c>
      <c r="AR14" s="267">
        <v>20.5</v>
      </c>
    </row>
    <row r="15" spans="1:46" ht="13.5" customHeight="1" x14ac:dyDescent="0.2">
      <c r="A15" s="247"/>
      <c r="AK15" s="1146" t="s">
        <v>489</v>
      </c>
      <c r="AL15" s="1147"/>
      <c r="AM15" s="1147"/>
      <c r="AN15" s="1148"/>
      <c r="AO15" s="265">
        <v>-272671</v>
      </c>
      <c r="AP15" s="265">
        <v>-2765</v>
      </c>
      <c r="AQ15" s="266">
        <v>-5149</v>
      </c>
      <c r="AR15" s="267">
        <v>-46.3</v>
      </c>
    </row>
    <row r="16" spans="1:46" ht="13" x14ac:dyDescent="0.2">
      <c r="A16" s="247"/>
      <c r="AK16" s="1146" t="s">
        <v>177</v>
      </c>
      <c r="AL16" s="1147"/>
      <c r="AM16" s="1147"/>
      <c r="AN16" s="1148"/>
      <c r="AO16" s="265">
        <v>8441392</v>
      </c>
      <c r="AP16" s="265">
        <v>85590</v>
      </c>
      <c r="AQ16" s="266">
        <v>90648</v>
      </c>
      <c r="AR16" s="267">
        <v>-5.6</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49" t="s">
        <v>494</v>
      </c>
      <c r="AL21" s="1150"/>
      <c r="AM21" s="1150"/>
      <c r="AN21" s="1151"/>
      <c r="AO21" s="277">
        <v>7.04</v>
      </c>
      <c r="AP21" s="278">
        <v>8.09</v>
      </c>
      <c r="AQ21" s="279">
        <v>-1.05</v>
      </c>
      <c r="AS21" s="280"/>
      <c r="AT21" s="276"/>
    </row>
    <row r="22" spans="1:46" s="248" customFormat="1" ht="13" x14ac:dyDescent="0.2">
      <c r="A22" s="276"/>
      <c r="AK22" s="1149" t="s">
        <v>495</v>
      </c>
      <c r="AL22" s="1150"/>
      <c r="AM22" s="1150"/>
      <c r="AN22" s="1151"/>
      <c r="AO22" s="281">
        <v>97.3</v>
      </c>
      <c r="AP22" s="282">
        <v>97.7</v>
      </c>
      <c r="AQ22" s="283">
        <v>-0.4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4625585</v>
      </c>
      <c r="AP32" s="291">
        <v>46900</v>
      </c>
      <c r="AQ32" s="292">
        <v>58155</v>
      </c>
      <c r="AR32" s="293">
        <v>-19.399999999999999</v>
      </c>
    </row>
    <row r="33" spans="1:46" ht="13.5" customHeight="1" x14ac:dyDescent="0.2">
      <c r="A33" s="247"/>
      <c r="AK33" s="1133" t="s">
        <v>500</v>
      </c>
      <c r="AL33" s="1134"/>
      <c r="AM33" s="1134"/>
      <c r="AN33" s="1135"/>
      <c r="AO33" s="291" t="s">
        <v>486</v>
      </c>
      <c r="AP33" s="291" t="s">
        <v>486</v>
      </c>
      <c r="AQ33" s="292" t="s">
        <v>486</v>
      </c>
      <c r="AR33" s="293" t="s">
        <v>486</v>
      </c>
    </row>
    <row r="34" spans="1:46" ht="27" customHeight="1" x14ac:dyDescent="0.2">
      <c r="A34" s="247"/>
      <c r="AK34" s="1133" t="s">
        <v>501</v>
      </c>
      <c r="AL34" s="1134"/>
      <c r="AM34" s="1134"/>
      <c r="AN34" s="1135"/>
      <c r="AO34" s="291" t="s">
        <v>486</v>
      </c>
      <c r="AP34" s="291" t="s">
        <v>486</v>
      </c>
      <c r="AQ34" s="292">
        <v>24</v>
      </c>
      <c r="AR34" s="293" t="s">
        <v>486</v>
      </c>
    </row>
    <row r="35" spans="1:46" ht="27" customHeight="1" x14ac:dyDescent="0.2">
      <c r="A35" s="247"/>
      <c r="AK35" s="1133" t="s">
        <v>502</v>
      </c>
      <c r="AL35" s="1134"/>
      <c r="AM35" s="1134"/>
      <c r="AN35" s="1135"/>
      <c r="AO35" s="291">
        <v>365499</v>
      </c>
      <c r="AP35" s="291">
        <v>3706</v>
      </c>
      <c r="AQ35" s="292">
        <v>14569</v>
      </c>
      <c r="AR35" s="293">
        <v>-74.599999999999994</v>
      </c>
    </row>
    <row r="36" spans="1:46" ht="27" customHeight="1" x14ac:dyDescent="0.2">
      <c r="A36" s="247"/>
      <c r="AK36" s="1133" t="s">
        <v>503</v>
      </c>
      <c r="AL36" s="1134"/>
      <c r="AM36" s="1134"/>
      <c r="AN36" s="1135"/>
      <c r="AO36" s="291">
        <v>58496</v>
      </c>
      <c r="AP36" s="291">
        <v>593</v>
      </c>
      <c r="AQ36" s="292">
        <v>839</v>
      </c>
      <c r="AR36" s="293">
        <v>-29.3</v>
      </c>
    </row>
    <row r="37" spans="1:46" ht="13.5" customHeight="1" x14ac:dyDescent="0.2">
      <c r="A37" s="247"/>
      <c r="AK37" s="1133" t="s">
        <v>504</v>
      </c>
      <c r="AL37" s="1134"/>
      <c r="AM37" s="1134"/>
      <c r="AN37" s="1135"/>
      <c r="AO37" s="291">
        <v>41350</v>
      </c>
      <c r="AP37" s="291">
        <v>419</v>
      </c>
      <c r="AQ37" s="292">
        <v>496</v>
      </c>
      <c r="AR37" s="293">
        <v>-15.5</v>
      </c>
    </row>
    <row r="38" spans="1:46" ht="27" customHeight="1" x14ac:dyDescent="0.2">
      <c r="A38" s="247"/>
      <c r="AK38" s="1136" t="s">
        <v>505</v>
      </c>
      <c r="AL38" s="1137"/>
      <c r="AM38" s="1137"/>
      <c r="AN38" s="1138"/>
      <c r="AO38" s="294" t="s">
        <v>486</v>
      </c>
      <c r="AP38" s="294" t="s">
        <v>486</v>
      </c>
      <c r="AQ38" s="295">
        <v>2</v>
      </c>
      <c r="AR38" s="283" t="s">
        <v>486</v>
      </c>
      <c r="AS38" s="290"/>
    </row>
    <row r="39" spans="1:46" ht="13" x14ac:dyDescent="0.2">
      <c r="A39" s="247"/>
      <c r="AK39" s="1136" t="s">
        <v>506</v>
      </c>
      <c r="AL39" s="1137"/>
      <c r="AM39" s="1137"/>
      <c r="AN39" s="1138"/>
      <c r="AO39" s="291">
        <v>-411791</v>
      </c>
      <c r="AP39" s="291">
        <v>-4175</v>
      </c>
      <c r="AQ39" s="292">
        <v>-3924</v>
      </c>
      <c r="AR39" s="293">
        <v>6.4</v>
      </c>
      <c r="AS39" s="290"/>
    </row>
    <row r="40" spans="1:46" ht="27" customHeight="1" x14ac:dyDescent="0.2">
      <c r="A40" s="247"/>
      <c r="AK40" s="1133" t="s">
        <v>507</v>
      </c>
      <c r="AL40" s="1134"/>
      <c r="AM40" s="1134"/>
      <c r="AN40" s="1135"/>
      <c r="AO40" s="291">
        <v>-3506746</v>
      </c>
      <c r="AP40" s="291">
        <v>-35556</v>
      </c>
      <c r="AQ40" s="292">
        <v>-49778</v>
      </c>
      <c r="AR40" s="293">
        <v>-28.6</v>
      </c>
      <c r="AS40" s="290"/>
    </row>
    <row r="41" spans="1:46" ht="13" x14ac:dyDescent="0.2">
      <c r="A41" s="247"/>
      <c r="AK41" s="1139" t="s">
        <v>287</v>
      </c>
      <c r="AL41" s="1140"/>
      <c r="AM41" s="1140"/>
      <c r="AN41" s="1141"/>
      <c r="AO41" s="291">
        <v>1172393</v>
      </c>
      <c r="AP41" s="291">
        <v>11887</v>
      </c>
      <c r="AQ41" s="292">
        <v>20383</v>
      </c>
      <c r="AR41" s="293">
        <v>-41.7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 x14ac:dyDescent="0.2">
      <c r="A50" s="247"/>
      <c r="AK50" s="305"/>
      <c r="AL50" s="306"/>
      <c r="AM50" s="1127"/>
      <c r="AN50" s="307" t="s">
        <v>511</v>
      </c>
      <c r="AO50" s="308" t="s">
        <v>512</v>
      </c>
      <c r="AP50" s="309" t="s">
        <v>513</v>
      </c>
      <c r="AQ50" s="310" t="s">
        <v>514</v>
      </c>
      <c r="AR50" s="311" t="s">
        <v>515</v>
      </c>
    </row>
    <row r="51" spans="1:44" ht="13" x14ac:dyDescent="0.2">
      <c r="A51" s="247"/>
      <c r="AK51" s="303" t="s">
        <v>516</v>
      </c>
      <c r="AL51" s="304"/>
      <c r="AM51" s="312">
        <v>6698409</v>
      </c>
      <c r="AN51" s="313">
        <v>65542</v>
      </c>
      <c r="AO51" s="314">
        <v>-10.8</v>
      </c>
      <c r="AP51" s="315">
        <v>72756</v>
      </c>
      <c r="AQ51" s="316">
        <v>1</v>
      </c>
      <c r="AR51" s="317">
        <v>-11.8</v>
      </c>
    </row>
    <row r="52" spans="1:44" ht="13" x14ac:dyDescent="0.2">
      <c r="A52" s="247"/>
      <c r="AK52" s="318"/>
      <c r="AL52" s="319" t="s">
        <v>517</v>
      </c>
      <c r="AM52" s="320">
        <v>3074730</v>
      </c>
      <c r="AN52" s="321">
        <v>30085</v>
      </c>
      <c r="AO52" s="322">
        <v>-25.7</v>
      </c>
      <c r="AP52" s="323">
        <v>32117</v>
      </c>
      <c r="AQ52" s="324">
        <v>-5.9</v>
      </c>
      <c r="AR52" s="325">
        <v>-19.8</v>
      </c>
    </row>
    <row r="53" spans="1:44" ht="13" x14ac:dyDescent="0.2">
      <c r="A53" s="247"/>
      <c r="AK53" s="303" t="s">
        <v>518</v>
      </c>
      <c r="AL53" s="304"/>
      <c r="AM53" s="312">
        <v>5641388</v>
      </c>
      <c r="AN53" s="313">
        <v>55568</v>
      </c>
      <c r="AO53" s="314">
        <v>-15.2</v>
      </c>
      <c r="AP53" s="315">
        <v>62281</v>
      </c>
      <c r="AQ53" s="316">
        <v>-14.4</v>
      </c>
      <c r="AR53" s="317">
        <v>-0.8</v>
      </c>
    </row>
    <row r="54" spans="1:44" ht="13" x14ac:dyDescent="0.2">
      <c r="A54" s="247"/>
      <c r="AK54" s="318"/>
      <c r="AL54" s="319" t="s">
        <v>517</v>
      </c>
      <c r="AM54" s="320">
        <v>2930070</v>
      </c>
      <c r="AN54" s="321">
        <v>28861</v>
      </c>
      <c r="AO54" s="322">
        <v>-4.0999999999999996</v>
      </c>
      <c r="AP54" s="323">
        <v>38152</v>
      </c>
      <c r="AQ54" s="324">
        <v>18.8</v>
      </c>
      <c r="AR54" s="325">
        <v>-22.9</v>
      </c>
    </row>
    <row r="55" spans="1:44" ht="13" x14ac:dyDescent="0.2">
      <c r="A55" s="247"/>
      <c r="AK55" s="303" t="s">
        <v>519</v>
      </c>
      <c r="AL55" s="304"/>
      <c r="AM55" s="312">
        <v>4444730</v>
      </c>
      <c r="AN55" s="313">
        <v>44109</v>
      </c>
      <c r="AO55" s="314">
        <v>-20.6</v>
      </c>
      <c r="AP55" s="315">
        <v>58940</v>
      </c>
      <c r="AQ55" s="316">
        <v>-5.4</v>
      </c>
      <c r="AR55" s="317">
        <v>-15.2</v>
      </c>
    </row>
    <row r="56" spans="1:44" ht="13" x14ac:dyDescent="0.2">
      <c r="A56" s="247"/>
      <c r="AK56" s="318"/>
      <c r="AL56" s="319" t="s">
        <v>517</v>
      </c>
      <c r="AM56" s="320">
        <v>2192816</v>
      </c>
      <c r="AN56" s="321">
        <v>21761</v>
      </c>
      <c r="AO56" s="322">
        <v>-24.6</v>
      </c>
      <c r="AP56" s="323">
        <v>33486</v>
      </c>
      <c r="AQ56" s="324">
        <v>-12.2</v>
      </c>
      <c r="AR56" s="325">
        <v>-12.4</v>
      </c>
    </row>
    <row r="57" spans="1:44" ht="13" x14ac:dyDescent="0.2">
      <c r="A57" s="247"/>
      <c r="AK57" s="303" t="s">
        <v>520</v>
      </c>
      <c r="AL57" s="304"/>
      <c r="AM57" s="312">
        <v>6034016</v>
      </c>
      <c r="AN57" s="313">
        <v>60550</v>
      </c>
      <c r="AO57" s="314">
        <v>37.299999999999997</v>
      </c>
      <c r="AP57" s="315">
        <v>57336</v>
      </c>
      <c r="AQ57" s="316">
        <v>-2.7</v>
      </c>
      <c r="AR57" s="317">
        <v>40</v>
      </c>
    </row>
    <row r="58" spans="1:44" ht="13" x14ac:dyDescent="0.2">
      <c r="A58" s="247"/>
      <c r="AK58" s="318"/>
      <c r="AL58" s="319" t="s">
        <v>517</v>
      </c>
      <c r="AM58" s="320">
        <v>2659039</v>
      </c>
      <c r="AN58" s="321">
        <v>26683</v>
      </c>
      <c r="AO58" s="322">
        <v>22.6</v>
      </c>
      <c r="AP58" s="323">
        <v>34481</v>
      </c>
      <c r="AQ58" s="324">
        <v>3</v>
      </c>
      <c r="AR58" s="325">
        <v>19.600000000000001</v>
      </c>
    </row>
    <row r="59" spans="1:44" ht="13" x14ac:dyDescent="0.2">
      <c r="A59" s="247"/>
      <c r="AK59" s="303" t="s">
        <v>521</v>
      </c>
      <c r="AL59" s="304"/>
      <c r="AM59" s="312">
        <v>6621272</v>
      </c>
      <c r="AN59" s="313">
        <v>67135</v>
      </c>
      <c r="AO59" s="314">
        <v>10.9</v>
      </c>
      <c r="AP59" s="315">
        <v>69665</v>
      </c>
      <c r="AQ59" s="316">
        <v>21.5</v>
      </c>
      <c r="AR59" s="317">
        <v>-10.6</v>
      </c>
    </row>
    <row r="60" spans="1:44" ht="13" x14ac:dyDescent="0.2">
      <c r="A60" s="247"/>
      <c r="AK60" s="318"/>
      <c r="AL60" s="319" t="s">
        <v>517</v>
      </c>
      <c r="AM60" s="320">
        <v>3745826</v>
      </c>
      <c r="AN60" s="321">
        <v>37980</v>
      </c>
      <c r="AO60" s="322">
        <v>42.3</v>
      </c>
      <c r="AP60" s="323">
        <v>39225</v>
      </c>
      <c r="AQ60" s="324">
        <v>13.8</v>
      </c>
      <c r="AR60" s="325">
        <v>28.5</v>
      </c>
    </row>
    <row r="61" spans="1:44" ht="13" x14ac:dyDescent="0.2">
      <c r="A61" s="247"/>
      <c r="AK61" s="303" t="s">
        <v>522</v>
      </c>
      <c r="AL61" s="326"/>
      <c r="AM61" s="312">
        <v>5887963</v>
      </c>
      <c r="AN61" s="313">
        <v>58581</v>
      </c>
      <c r="AO61" s="314">
        <v>0.3</v>
      </c>
      <c r="AP61" s="315">
        <v>64196</v>
      </c>
      <c r="AQ61" s="327">
        <v>0</v>
      </c>
      <c r="AR61" s="317">
        <v>0.3</v>
      </c>
    </row>
    <row r="62" spans="1:44" ht="13" x14ac:dyDescent="0.2">
      <c r="A62" s="247"/>
      <c r="AK62" s="318"/>
      <c r="AL62" s="319" t="s">
        <v>517</v>
      </c>
      <c r="AM62" s="320">
        <v>2920496</v>
      </c>
      <c r="AN62" s="321">
        <v>29074</v>
      </c>
      <c r="AO62" s="322">
        <v>2.1</v>
      </c>
      <c r="AP62" s="323">
        <v>35492</v>
      </c>
      <c r="AQ62" s="324">
        <v>3.5</v>
      </c>
      <c r="AR62" s="325">
        <v>-1.4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RxTjzKQC36ebCGX+y4gdIo0Hn67dHYIhKEd2a0ZJ1dVw59VzF1KzuNhuCfS5QwLkkGi4G8kwoWjtwN/AsN+HYQ==" saltValue="MeC35yk8SsQGYJc/oj89x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2"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G3cQyRIAJJu7NMfdBXbvnGdxcnqU/Y98zwC1xZ1reU2fCTUDCKgekLeYMZFdwMR6jRPBjvrgVh85S9LfY04/aA==" saltValue="7SOSTiJk4IEV0OuORrZMi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4"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Nf+aq9COrIW5FfSl40Yy+TdhV+R/KgaJC0VEbVo7gmRVOU1NSVr+0AW5I0gyY0Cj+u7dsBBubO+HD+9VJdiHLg==" saltValue="WprXMa5NK2Q/vJgE554lZ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21.14</v>
      </c>
      <c r="G47" s="12">
        <v>21.24</v>
      </c>
      <c r="H47" s="12">
        <v>24.92</v>
      </c>
      <c r="I47" s="12">
        <v>24.58</v>
      </c>
      <c r="J47" s="13">
        <v>24.21</v>
      </c>
    </row>
    <row r="48" spans="2:10" ht="57.75" customHeight="1" x14ac:dyDescent="0.2">
      <c r="B48" s="14"/>
      <c r="C48" s="1154" t="s">
        <v>4</v>
      </c>
      <c r="D48" s="1154"/>
      <c r="E48" s="1155"/>
      <c r="F48" s="15">
        <v>10.31</v>
      </c>
      <c r="G48" s="16">
        <v>8.99</v>
      </c>
      <c r="H48" s="16">
        <v>5.71</v>
      </c>
      <c r="I48" s="16">
        <v>7.98</v>
      </c>
      <c r="J48" s="17">
        <v>9.0299999999999994</v>
      </c>
    </row>
    <row r="49" spans="2:10" ht="57.75" customHeight="1" thickBot="1" x14ac:dyDescent="0.25">
      <c r="B49" s="18"/>
      <c r="C49" s="1156" t="s">
        <v>5</v>
      </c>
      <c r="D49" s="1156"/>
      <c r="E49" s="1157"/>
      <c r="F49" s="19">
        <v>0.32</v>
      </c>
      <c r="G49" s="20">
        <v>0.5</v>
      </c>
      <c r="H49" s="20" t="s">
        <v>529</v>
      </c>
      <c r="I49" s="20">
        <v>2.38</v>
      </c>
      <c r="J49" s="21">
        <v>1.21</v>
      </c>
    </row>
    <row r="50" spans="2:10" ht="13" x14ac:dyDescent="0.2"/>
  </sheetData>
  <sheetProtection algorithmName="SHA-512" hashValue="2wQeO3ZzTQ94u68dKIjLVxcwZrJpTTvhKtt5MOOUPe4mat8W57CLiJfcM1fD7ucPoXZV6XmVU0dVvYOwI7KSBA==" saltValue="6JDj4XjufholeBAUHLWuI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530</v>
      </c>
      <c r="D34" s="1162"/>
      <c r="E34" s="1163"/>
      <c r="F34" s="32">
        <v>12.33</v>
      </c>
      <c r="G34" s="33">
        <v>11.91</v>
      </c>
      <c r="H34" s="33">
        <v>11.95</v>
      </c>
      <c r="I34" s="33">
        <v>11.8</v>
      </c>
      <c r="J34" s="34">
        <v>11.34</v>
      </c>
      <c r="K34" s="22"/>
      <c r="L34" s="22"/>
      <c r="M34" s="22"/>
      <c r="N34" s="22"/>
      <c r="O34" s="22"/>
      <c r="P34" s="22"/>
    </row>
    <row r="35" spans="1:16" ht="39" customHeight="1" x14ac:dyDescent="0.2">
      <c r="A35" s="22"/>
      <c r="B35" s="35"/>
      <c r="C35" s="1158" t="s">
        <v>531</v>
      </c>
      <c r="D35" s="1158"/>
      <c r="E35" s="1159"/>
      <c r="F35" s="36">
        <v>10.31</v>
      </c>
      <c r="G35" s="37">
        <v>8.99</v>
      </c>
      <c r="H35" s="37">
        <v>5.7</v>
      </c>
      <c r="I35" s="37">
        <v>7.98</v>
      </c>
      <c r="J35" s="38">
        <v>9.02</v>
      </c>
      <c r="K35" s="22"/>
      <c r="L35" s="22"/>
      <c r="M35" s="22"/>
      <c r="N35" s="22"/>
      <c r="O35" s="22"/>
      <c r="P35" s="22"/>
    </row>
    <row r="36" spans="1:16" ht="39" customHeight="1" x14ac:dyDescent="0.2">
      <c r="A36" s="22"/>
      <c r="B36" s="35"/>
      <c r="C36" s="1158" t="s">
        <v>532</v>
      </c>
      <c r="D36" s="1158"/>
      <c r="E36" s="1159"/>
      <c r="F36" s="36">
        <v>0.97</v>
      </c>
      <c r="G36" s="37">
        <v>1.31</v>
      </c>
      <c r="H36" s="37">
        <v>1.87</v>
      </c>
      <c r="I36" s="37">
        <v>2.14</v>
      </c>
      <c r="J36" s="38">
        <v>1.65</v>
      </c>
      <c r="K36" s="22"/>
      <c r="L36" s="22"/>
      <c r="M36" s="22"/>
      <c r="N36" s="22"/>
      <c r="O36" s="22"/>
      <c r="P36" s="22"/>
    </row>
    <row r="37" spans="1:16" ht="39" customHeight="1" x14ac:dyDescent="0.2">
      <c r="A37" s="22"/>
      <c r="B37" s="35"/>
      <c r="C37" s="1158" t="s">
        <v>533</v>
      </c>
      <c r="D37" s="1158"/>
      <c r="E37" s="1159"/>
      <c r="F37" s="36">
        <v>0.55000000000000004</v>
      </c>
      <c r="G37" s="37">
        <v>0.98</v>
      </c>
      <c r="H37" s="37">
        <v>1.83</v>
      </c>
      <c r="I37" s="37">
        <v>1.78</v>
      </c>
      <c r="J37" s="38">
        <v>1.64</v>
      </c>
      <c r="K37" s="22"/>
      <c r="L37" s="22"/>
      <c r="M37" s="22"/>
      <c r="N37" s="22"/>
      <c r="O37" s="22"/>
      <c r="P37" s="22"/>
    </row>
    <row r="38" spans="1:16" ht="39" customHeight="1" x14ac:dyDescent="0.2">
      <c r="A38" s="22"/>
      <c r="B38" s="35"/>
      <c r="C38" s="1158" t="s">
        <v>534</v>
      </c>
      <c r="D38" s="1158"/>
      <c r="E38" s="1159"/>
      <c r="F38" s="36">
        <v>0.71</v>
      </c>
      <c r="G38" s="37">
        <v>0.89</v>
      </c>
      <c r="H38" s="37">
        <v>1.1299999999999999</v>
      </c>
      <c r="I38" s="37">
        <v>1.34</v>
      </c>
      <c r="J38" s="38">
        <v>1.61</v>
      </c>
      <c r="K38" s="22"/>
      <c r="L38" s="22"/>
      <c r="M38" s="22"/>
      <c r="N38" s="22"/>
      <c r="O38" s="22"/>
      <c r="P38" s="22"/>
    </row>
    <row r="39" spans="1:16" ht="39" customHeight="1" x14ac:dyDescent="0.2">
      <c r="A39" s="22"/>
      <c r="B39" s="35"/>
      <c r="C39" s="1158" t="s">
        <v>535</v>
      </c>
      <c r="D39" s="1158"/>
      <c r="E39" s="1159"/>
      <c r="F39" s="36">
        <v>0.03</v>
      </c>
      <c r="G39" s="37">
        <v>0.04</v>
      </c>
      <c r="H39" s="37">
        <v>0.04</v>
      </c>
      <c r="I39" s="37">
        <v>0.03</v>
      </c>
      <c r="J39" s="38">
        <v>0.04</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537</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j+1RzVptWcim+pvVim6Z2aIZ+cMJuX9znkdtxCkgSe9qv2MQX31HdnYwTZ8xuqm1cQmp9veft+gRLYCcRHOHeQ==" saltValue="x1g+ZopD9kXYJdfV38J74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9"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4410</v>
      </c>
      <c r="L45" s="58">
        <v>4472</v>
      </c>
      <c r="M45" s="58">
        <v>4607</v>
      </c>
      <c r="N45" s="58">
        <v>4678</v>
      </c>
      <c r="O45" s="59">
        <v>4626</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370</v>
      </c>
      <c r="L48" s="62">
        <v>381</v>
      </c>
      <c r="M48" s="62">
        <v>394</v>
      </c>
      <c r="N48" s="62">
        <v>387</v>
      </c>
      <c r="O48" s="63">
        <v>365</v>
      </c>
      <c r="P48" s="46"/>
      <c r="Q48" s="46"/>
      <c r="R48" s="46"/>
      <c r="S48" s="46"/>
      <c r="T48" s="46"/>
      <c r="U48" s="46"/>
    </row>
    <row r="49" spans="1:21" ht="30.75" customHeight="1" x14ac:dyDescent="0.2">
      <c r="A49" s="46"/>
      <c r="B49" s="1189"/>
      <c r="C49" s="1190"/>
      <c r="D49" s="60"/>
      <c r="E49" s="1166" t="s">
        <v>14</v>
      </c>
      <c r="F49" s="1166"/>
      <c r="G49" s="1166"/>
      <c r="H49" s="1166"/>
      <c r="I49" s="1166"/>
      <c r="J49" s="1167"/>
      <c r="K49" s="61">
        <v>462</v>
      </c>
      <c r="L49" s="62">
        <v>451</v>
      </c>
      <c r="M49" s="62">
        <v>406</v>
      </c>
      <c r="N49" s="62">
        <v>125</v>
      </c>
      <c r="O49" s="63">
        <v>58</v>
      </c>
      <c r="P49" s="46"/>
      <c r="Q49" s="46"/>
      <c r="R49" s="46"/>
      <c r="S49" s="46"/>
      <c r="T49" s="46"/>
      <c r="U49" s="46"/>
    </row>
    <row r="50" spans="1:21" ht="30.75" customHeight="1" x14ac:dyDescent="0.2">
      <c r="A50" s="46"/>
      <c r="B50" s="1189"/>
      <c r="C50" s="1190"/>
      <c r="D50" s="60"/>
      <c r="E50" s="1166" t="s">
        <v>15</v>
      </c>
      <c r="F50" s="1166"/>
      <c r="G50" s="1166"/>
      <c r="H50" s="1166"/>
      <c r="I50" s="1166"/>
      <c r="J50" s="1167"/>
      <c r="K50" s="61">
        <v>34</v>
      </c>
      <c r="L50" s="62">
        <v>44</v>
      </c>
      <c r="M50" s="62">
        <v>36</v>
      </c>
      <c r="N50" s="62">
        <v>40</v>
      </c>
      <c r="O50" s="63">
        <v>41</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3918</v>
      </c>
      <c r="L52" s="62">
        <v>4011</v>
      </c>
      <c r="M52" s="62">
        <v>4035</v>
      </c>
      <c r="N52" s="62">
        <v>3983</v>
      </c>
      <c r="O52" s="63">
        <v>3919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1358</v>
      </c>
      <c r="L53" s="67">
        <v>1337</v>
      </c>
      <c r="M53" s="67">
        <v>1408</v>
      </c>
      <c r="N53" s="67">
        <v>1247</v>
      </c>
      <c r="O53" s="68">
        <v>1171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YdBm1zEYubk7k0WpdanNI6OtNyppQFFBrhPK+rEdaH1Q4KDslF7kq5qRzREkquti1h8aE3aVxMI0UVl0L3y8Bw==" saltValue="zppTITLan/7Id3QT0pe9G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40642</v>
      </c>
      <c r="J41" s="331">
        <v>40044</v>
      </c>
      <c r="K41" s="331">
        <v>37408</v>
      </c>
      <c r="L41" s="331">
        <v>35836</v>
      </c>
      <c r="M41" s="332">
        <v>34947</v>
      </c>
    </row>
    <row r="42" spans="2:13" ht="27.75" customHeight="1" x14ac:dyDescent="0.2">
      <c r="B42" s="1197"/>
      <c r="C42" s="1198"/>
      <c r="D42" s="104"/>
      <c r="E42" s="1201" t="s">
        <v>32</v>
      </c>
      <c r="F42" s="1201"/>
      <c r="G42" s="1201"/>
      <c r="H42" s="1202"/>
      <c r="I42" s="333">
        <v>674</v>
      </c>
      <c r="J42" s="334">
        <v>649</v>
      </c>
      <c r="K42" s="334">
        <v>624</v>
      </c>
      <c r="L42" s="334">
        <v>599</v>
      </c>
      <c r="M42" s="335">
        <v>574</v>
      </c>
    </row>
    <row r="43" spans="2:13" ht="27.75" customHeight="1" x14ac:dyDescent="0.2">
      <c r="B43" s="1197"/>
      <c r="C43" s="1198"/>
      <c r="D43" s="104"/>
      <c r="E43" s="1201" t="s">
        <v>33</v>
      </c>
      <c r="F43" s="1201"/>
      <c r="G43" s="1201"/>
      <c r="H43" s="1202"/>
      <c r="I43" s="333">
        <v>4669</v>
      </c>
      <c r="J43" s="334">
        <v>4352</v>
      </c>
      <c r="K43" s="334">
        <v>4180</v>
      </c>
      <c r="L43" s="334">
        <v>3981</v>
      </c>
      <c r="M43" s="335">
        <v>3895</v>
      </c>
    </row>
    <row r="44" spans="2:13" ht="27.75" customHeight="1" x14ac:dyDescent="0.2">
      <c r="B44" s="1197"/>
      <c r="C44" s="1198"/>
      <c r="D44" s="104"/>
      <c r="E44" s="1201" t="s">
        <v>34</v>
      </c>
      <c r="F44" s="1201"/>
      <c r="G44" s="1201"/>
      <c r="H44" s="1202"/>
      <c r="I44" s="333">
        <v>1044</v>
      </c>
      <c r="J44" s="334">
        <v>581</v>
      </c>
      <c r="K44" s="334">
        <v>251</v>
      </c>
      <c r="L44" s="334">
        <v>155</v>
      </c>
      <c r="M44" s="335">
        <v>412</v>
      </c>
    </row>
    <row r="45" spans="2:13" ht="27.75" customHeight="1" x14ac:dyDescent="0.2">
      <c r="B45" s="1197"/>
      <c r="C45" s="1198"/>
      <c r="D45" s="104"/>
      <c r="E45" s="1201" t="s">
        <v>35</v>
      </c>
      <c r="F45" s="1201"/>
      <c r="G45" s="1201"/>
      <c r="H45" s="1202"/>
      <c r="I45" s="333">
        <v>4578</v>
      </c>
      <c r="J45" s="334">
        <v>4411</v>
      </c>
      <c r="K45" s="334">
        <v>4262</v>
      </c>
      <c r="L45" s="334">
        <v>4292</v>
      </c>
      <c r="M45" s="335">
        <v>4535</v>
      </c>
    </row>
    <row r="46" spans="2:13" ht="27.75" customHeight="1" x14ac:dyDescent="0.2">
      <c r="B46" s="1197"/>
      <c r="C46" s="1198"/>
      <c r="D46" s="105"/>
      <c r="E46" s="1201" t="s">
        <v>36</v>
      </c>
      <c r="F46" s="1201"/>
      <c r="G46" s="1201"/>
      <c r="H46" s="1202"/>
      <c r="I46" s="333" t="s">
        <v>486</v>
      </c>
      <c r="J46" s="334" t="s">
        <v>486</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15074</v>
      </c>
      <c r="J50" s="334">
        <v>19272</v>
      </c>
      <c r="K50" s="334">
        <v>23056</v>
      </c>
      <c r="L50" s="334">
        <v>23254</v>
      </c>
      <c r="M50" s="335">
        <v>23919</v>
      </c>
    </row>
    <row r="51" spans="2:13" ht="27.75" customHeight="1" x14ac:dyDescent="0.2">
      <c r="B51" s="1197"/>
      <c r="C51" s="1198"/>
      <c r="D51" s="104"/>
      <c r="E51" s="1201" t="s">
        <v>42</v>
      </c>
      <c r="F51" s="1201"/>
      <c r="G51" s="1201"/>
      <c r="H51" s="1202"/>
      <c r="I51" s="333">
        <v>4575</v>
      </c>
      <c r="J51" s="334">
        <v>4625</v>
      </c>
      <c r="K51" s="334">
        <v>4267</v>
      </c>
      <c r="L51" s="334">
        <v>4406</v>
      </c>
      <c r="M51" s="335">
        <v>4550</v>
      </c>
    </row>
    <row r="52" spans="2:13" ht="27.75" customHeight="1" x14ac:dyDescent="0.2">
      <c r="B52" s="1199"/>
      <c r="C52" s="1200"/>
      <c r="D52" s="104"/>
      <c r="E52" s="1201" t="s">
        <v>43</v>
      </c>
      <c r="F52" s="1201"/>
      <c r="G52" s="1201"/>
      <c r="H52" s="1202"/>
      <c r="I52" s="333">
        <v>34745</v>
      </c>
      <c r="J52" s="334">
        <v>34857</v>
      </c>
      <c r="K52" s="334">
        <v>32392</v>
      </c>
      <c r="L52" s="334">
        <v>30972</v>
      </c>
      <c r="M52" s="335">
        <v>29816</v>
      </c>
    </row>
    <row r="53" spans="2:13" ht="27.75" customHeight="1" thickBot="1" x14ac:dyDescent="0.25">
      <c r="B53" s="1203" t="s">
        <v>19</v>
      </c>
      <c r="C53" s="1204"/>
      <c r="D53" s="108"/>
      <c r="E53" s="1205" t="s">
        <v>44</v>
      </c>
      <c r="F53" s="1205"/>
      <c r="G53" s="1205"/>
      <c r="H53" s="1206"/>
      <c r="I53" s="336">
        <v>-2787</v>
      </c>
      <c r="J53" s="337">
        <v>-8716</v>
      </c>
      <c r="K53" s="337">
        <v>-12990</v>
      </c>
      <c r="L53" s="337">
        <v>-13769</v>
      </c>
      <c r="M53" s="338">
        <v>-13921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2OPYVU8qaP3DOXqm/yJB3xlkXzu27ub5iWlB2s8mtDoosAd/UC7nwq8SnLiFIOICM54JFTgDQhXiS6wkVcZ2kw==" saltValue="Uit2W+w+V1ZJE7MAQnyMl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1"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22" t="s">
        <v>46</v>
      </c>
      <c r="D55" s="1222"/>
      <c r="E55" s="1223"/>
      <c r="F55" s="339">
        <v>6778</v>
      </c>
      <c r="G55" s="339">
        <v>6783</v>
      </c>
      <c r="H55" s="340">
        <v>6792</v>
      </c>
    </row>
    <row r="56" spans="2:8" ht="52.5" customHeight="1" x14ac:dyDescent="0.2">
      <c r="B56" s="120"/>
      <c r="C56" s="1224" t="s">
        <v>47</v>
      </c>
      <c r="D56" s="1224"/>
      <c r="E56" s="1225"/>
      <c r="F56" s="341">
        <v>2383</v>
      </c>
      <c r="G56" s="341">
        <v>2184</v>
      </c>
      <c r="H56" s="342">
        <v>2547</v>
      </c>
    </row>
    <row r="57" spans="2:8" ht="53.25" customHeight="1" x14ac:dyDescent="0.2">
      <c r="B57" s="120"/>
      <c r="C57" s="1226" t="s">
        <v>48</v>
      </c>
      <c r="D57" s="1226"/>
      <c r="E57" s="1227"/>
      <c r="F57" s="343">
        <v>14789</v>
      </c>
      <c r="G57" s="343">
        <v>15670</v>
      </c>
      <c r="H57" s="344">
        <v>15858</v>
      </c>
    </row>
    <row r="58" spans="2:8" ht="45.75" customHeight="1" x14ac:dyDescent="0.2">
      <c r="B58" s="121"/>
      <c r="C58" s="1214" t="s">
        <v>555</v>
      </c>
      <c r="D58" s="1215"/>
      <c r="E58" s="1216"/>
      <c r="F58" s="345">
        <v>5570</v>
      </c>
      <c r="G58" s="345">
        <v>5721</v>
      </c>
      <c r="H58" s="346">
        <v>5889</v>
      </c>
    </row>
    <row r="59" spans="2:8" ht="45.75" customHeight="1" x14ac:dyDescent="0.2">
      <c r="B59" s="121"/>
      <c r="C59" s="1214" t="s">
        <v>556</v>
      </c>
      <c r="D59" s="1215"/>
      <c r="E59" s="1216"/>
      <c r="F59" s="345">
        <v>5168</v>
      </c>
      <c r="G59" s="345">
        <v>5689</v>
      </c>
      <c r="H59" s="346">
        <v>5880</v>
      </c>
    </row>
    <row r="60" spans="2:8" ht="45.75" customHeight="1" x14ac:dyDescent="0.2">
      <c r="B60" s="121"/>
      <c r="C60" s="1214" t="s">
        <v>558</v>
      </c>
      <c r="D60" s="1215"/>
      <c r="E60" s="1216"/>
      <c r="F60" s="345">
        <v>1108</v>
      </c>
      <c r="G60" s="345">
        <v>1075</v>
      </c>
      <c r="H60" s="346">
        <v>1335</v>
      </c>
    </row>
    <row r="61" spans="2:8" ht="45.75" customHeight="1" x14ac:dyDescent="0.2">
      <c r="B61" s="121"/>
      <c r="C61" s="1214" t="s">
        <v>557</v>
      </c>
      <c r="D61" s="1215"/>
      <c r="E61" s="1216"/>
      <c r="F61" s="345">
        <v>896</v>
      </c>
      <c r="G61" s="345">
        <v>896</v>
      </c>
      <c r="H61" s="346">
        <v>896</v>
      </c>
    </row>
    <row r="62" spans="2:8" ht="45.75" customHeight="1" thickBot="1" x14ac:dyDescent="0.25">
      <c r="B62" s="122"/>
      <c r="C62" s="1217" t="s">
        <v>559</v>
      </c>
      <c r="D62" s="1218"/>
      <c r="E62" s="1219"/>
      <c r="F62" s="347">
        <v>1067</v>
      </c>
      <c r="G62" s="347">
        <v>1181</v>
      </c>
      <c r="H62" s="348">
        <v>783</v>
      </c>
    </row>
    <row r="63" spans="2:8" ht="52.5" customHeight="1" thickBot="1" x14ac:dyDescent="0.25">
      <c r="B63" s="123"/>
      <c r="C63" s="1220" t="s">
        <v>49</v>
      </c>
      <c r="D63" s="1220"/>
      <c r="E63" s="1221"/>
      <c r="F63" s="349">
        <v>23950</v>
      </c>
      <c r="G63" s="349">
        <v>24637</v>
      </c>
      <c r="H63" s="350">
        <v>25196</v>
      </c>
    </row>
    <row r="64" spans="2:8" ht="13" x14ac:dyDescent="0.2"/>
  </sheetData>
  <sheetProtection algorithmName="SHA-512" hashValue="ypHFSI/3kZ0mEB/u/FwLGkXpk62aetjXu8ZcKGFa3N/O6RvzWQtMFME1S2ZuJQ6fq1WLHYvkpylo8I2WL78WZg==" saltValue="qJiSjQKO+nQUL23OVPRl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FCF79-16CE-4C89-94BB-A6664D83186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570</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562</v>
      </c>
    </row>
    <row r="50" spans="1:109" ht="13"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563</v>
      </c>
      <c r="AO51" s="1233"/>
      <c r="AP51" s="1233"/>
      <c r="AQ51" s="1233"/>
      <c r="AR51" s="1233"/>
      <c r="AS51" s="1233"/>
      <c r="AT51" s="1233"/>
      <c r="AU51" s="1233"/>
      <c r="AV51" s="1233"/>
      <c r="AW51" s="1233"/>
      <c r="AX51" s="1233"/>
      <c r="AY51" s="1233"/>
      <c r="AZ51" s="1233"/>
      <c r="BA51" s="1233"/>
      <c r="BB51" s="1233" t="s">
        <v>564</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565</v>
      </c>
      <c r="BC53" s="1233"/>
      <c r="BD53" s="1233"/>
      <c r="BE53" s="1233"/>
      <c r="BF53" s="1233"/>
      <c r="BG53" s="1233"/>
      <c r="BH53" s="1233"/>
      <c r="BI53" s="1233"/>
      <c r="BJ53" s="1233"/>
      <c r="BK53" s="1233"/>
      <c r="BL53" s="1233"/>
      <c r="BM53" s="1233"/>
      <c r="BN53" s="1233"/>
      <c r="BO53" s="1233"/>
      <c r="BP53" s="1230">
        <v>58.4</v>
      </c>
      <c r="BQ53" s="1230"/>
      <c r="BR53" s="1230"/>
      <c r="BS53" s="1230"/>
      <c r="BT53" s="1230"/>
      <c r="BU53" s="1230"/>
      <c r="BV53" s="1230"/>
      <c r="BW53" s="1230"/>
      <c r="BX53" s="1230">
        <v>59.1</v>
      </c>
      <c r="BY53" s="1230"/>
      <c r="BZ53" s="1230"/>
      <c r="CA53" s="1230"/>
      <c r="CB53" s="1230"/>
      <c r="CC53" s="1230"/>
      <c r="CD53" s="1230"/>
      <c r="CE53" s="1230"/>
      <c r="CF53" s="1230">
        <v>60.9</v>
      </c>
      <c r="CG53" s="1230"/>
      <c r="CH53" s="1230"/>
      <c r="CI53" s="1230"/>
      <c r="CJ53" s="1230"/>
      <c r="CK53" s="1230"/>
      <c r="CL53" s="1230"/>
      <c r="CM53" s="1230"/>
      <c r="CN53" s="1230">
        <v>61.5</v>
      </c>
      <c r="CO53" s="1230"/>
      <c r="CP53" s="1230"/>
      <c r="CQ53" s="1230"/>
      <c r="CR53" s="1230"/>
      <c r="CS53" s="1230"/>
      <c r="CT53" s="1230"/>
      <c r="CU53" s="1230"/>
      <c r="CV53" s="1230">
        <v>62</v>
      </c>
      <c r="CW53" s="1230"/>
      <c r="CX53" s="1230"/>
      <c r="CY53" s="1230"/>
      <c r="CZ53" s="1230"/>
      <c r="DA53" s="1230"/>
      <c r="DB53" s="1230"/>
      <c r="DC53" s="1230"/>
    </row>
    <row r="54" spans="1:109" ht="13"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28"/>
      <c r="H55" s="1228"/>
      <c r="I55" s="1228"/>
      <c r="J55" s="1228"/>
      <c r="K55" s="1235"/>
      <c r="L55" s="1235"/>
      <c r="M55" s="1235"/>
      <c r="N55" s="1235"/>
      <c r="AN55" s="1234" t="s">
        <v>566</v>
      </c>
      <c r="AO55" s="1234"/>
      <c r="AP55" s="1234"/>
      <c r="AQ55" s="1234"/>
      <c r="AR55" s="1234"/>
      <c r="AS55" s="1234"/>
      <c r="AT55" s="1234"/>
      <c r="AU55" s="1234"/>
      <c r="AV55" s="1234"/>
      <c r="AW55" s="1234"/>
      <c r="AX55" s="1234"/>
      <c r="AY55" s="1234"/>
      <c r="AZ55" s="1234"/>
      <c r="BA55" s="1234"/>
      <c r="BB55" s="1233" t="s">
        <v>564</v>
      </c>
      <c r="BC55" s="1233"/>
      <c r="BD55" s="1233"/>
      <c r="BE55" s="1233"/>
      <c r="BF55" s="1233"/>
      <c r="BG55" s="1233"/>
      <c r="BH55" s="1233"/>
      <c r="BI55" s="1233"/>
      <c r="BJ55" s="1233"/>
      <c r="BK55" s="1233"/>
      <c r="BL55" s="1233"/>
      <c r="BM55" s="1233"/>
      <c r="BN55" s="1233"/>
      <c r="BO55" s="1233"/>
      <c r="BP55" s="1230">
        <v>46.9</v>
      </c>
      <c r="BQ55" s="1230"/>
      <c r="BR55" s="1230"/>
      <c r="BS55" s="1230"/>
      <c r="BT55" s="1230"/>
      <c r="BU55" s="1230"/>
      <c r="BV55" s="1230"/>
      <c r="BW55" s="1230"/>
      <c r="BX55" s="1230">
        <v>45.3</v>
      </c>
      <c r="BY55" s="1230"/>
      <c r="BZ55" s="1230"/>
      <c r="CA55" s="1230"/>
      <c r="CB55" s="1230"/>
      <c r="CC55" s="1230"/>
      <c r="CD55" s="1230"/>
      <c r="CE55" s="1230"/>
      <c r="CF55" s="1230">
        <v>38.9</v>
      </c>
      <c r="CG55" s="1230"/>
      <c r="CH55" s="1230"/>
      <c r="CI55" s="1230"/>
      <c r="CJ55" s="1230"/>
      <c r="CK55" s="1230"/>
      <c r="CL55" s="1230"/>
      <c r="CM55" s="1230"/>
      <c r="CN55" s="1230">
        <v>34.299999999999997</v>
      </c>
      <c r="CO55" s="1230"/>
      <c r="CP55" s="1230"/>
      <c r="CQ55" s="1230"/>
      <c r="CR55" s="1230"/>
      <c r="CS55" s="1230"/>
      <c r="CT55" s="1230"/>
      <c r="CU55" s="1230"/>
      <c r="CV55" s="1230">
        <v>37</v>
      </c>
      <c r="CW55" s="1230"/>
      <c r="CX55" s="1230"/>
      <c r="CY55" s="1230"/>
      <c r="CZ55" s="1230"/>
      <c r="DA55" s="1230"/>
      <c r="DB55" s="1230"/>
      <c r="DC55" s="1230"/>
    </row>
    <row r="56" spans="1:109" ht="13"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565</v>
      </c>
      <c r="BC57" s="1233"/>
      <c r="BD57" s="1233"/>
      <c r="BE57" s="1233"/>
      <c r="BF57" s="1233"/>
      <c r="BG57" s="1233"/>
      <c r="BH57" s="1233"/>
      <c r="BI57" s="1233"/>
      <c r="BJ57" s="1233"/>
      <c r="BK57" s="1233"/>
      <c r="BL57" s="1233"/>
      <c r="BM57" s="1233"/>
      <c r="BN57" s="1233"/>
      <c r="BO57" s="1233"/>
      <c r="BP57" s="1230">
        <v>60.9</v>
      </c>
      <c r="BQ57" s="1230"/>
      <c r="BR57" s="1230"/>
      <c r="BS57" s="1230"/>
      <c r="BT57" s="1230"/>
      <c r="BU57" s="1230"/>
      <c r="BV57" s="1230"/>
      <c r="BW57" s="1230"/>
      <c r="BX57" s="1230">
        <v>64</v>
      </c>
      <c r="BY57" s="1230"/>
      <c r="BZ57" s="1230"/>
      <c r="CA57" s="1230"/>
      <c r="CB57" s="1230"/>
      <c r="CC57" s="1230"/>
      <c r="CD57" s="1230"/>
      <c r="CE57" s="1230"/>
      <c r="CF57" s="1230">
        <v>65.5</v>
      </c>
      <c r="CG57" s="1230"/>
      <c r="CH57" s="1230"/>
      <c r="CI57" s="1230"/>
      <c r="CJ57" s="1230"/>
      <c r="CK57" s="1230"/>
      <c r="CL57" s="1230"/>
      <c r="CM57" s="1230"/>
      <c r="CN57" s="1230">
        <v>66.900000000000006</v>
      </c>
      <c r="CO57" s="1230"/>
      <c r="CP57" s="1230"/>
      <c r="CQ57" s="1230"/>
      <c r="CR57" s="1230"/>
      <c r="CS57" s="1230"/>
      <c r="CT57" s="1230"/>
      <c r="CU57" s="1230"/>
      <c r="CV57" s="1230">
        <v>68.7</v>
      </c>
      <c r="CW57" s="1230"/>
      <c r="CX57" s="1230"/>
      <c r="CY57" s="1230"/>
      <c r="CZ57" s="1230"/>
      <c r="DA57" s="1230"/>
      <c r="DB57" s="1230"/>
      <c r="DC57" s="1230"/>
      <c r="DD57" s="363"/>
      <c r="DE57" s="362"/>
    </row>
    <row r="58" spans="1:109" s="358" customFormat="1" ht="13"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567</v>
      </c>
    </row>
    <row r="64" spans="1:109" ht="13" x14ac:dyDescent="0.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6" t="s">
        <v>569</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562</v>
      </c>
    </row>
    <row r="72" spans="2:107" ht="13"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 x14ac:dyDescent="0.2">
      <c r="B73" s="247"/>
      <c r="G73" s="1245"/>
      <c r="H73" s="1245"/>
      <c r="I73" s="1245"/>
      <c r="J73" s="1245"/>
      <c r="K73" s="1229"/>
      <c r="L73" s="1229"/>
      <c r="M73" s="1229"/>
      <c r="N73" s="1229"/>
      <c r="AM73" s="359"/>
      <c r="AN73" s="1233" t="s">
        <v>563</v>
      </c>
      <c r="AO73" s="1233"/>
      <c r="AP73" s="1233"/>
      <c r="AQ73" s="1233"/>
      <c r="AR73" s="1233"/>
      <c r="AS73" s="1233"/>
      <c r="AT73" s="1233"/>
      <c r="AU73" s="1233"/>
      <c r="AV73" s="1233"/>
      <c r="AW73" s="1233"/>
      <c r="AX73" s="1233"/>
      <c r="AY73" s="1233"/>
      <c r="AZ73" s="1233"/>
      <c r="BA73" s="1233"/>
      <c r="BB73" s="1233" t="s">
        <v>564</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568</v>
      </c>
      <c r="BC75" s="1233"/>
      <c r="BD75" s="1233"/>
      <c r="BE75" s="1233"/>
      <c r="BF75" s="1233"/>
      <c r="BG75" s="1233"/>
      <c r="BH75" s="1233"/>
      <c r="BI75" s="1233"/>
      <c r="BJ75" s="1233"/>
      <c r="BK75" s="1233"/>
      <c r="BL75" s="1233"/>
      <c r="BM75" s="1233"/>
      <c r="BN75" s="1233"/>
      <c r="BO75" s="1233"/>
      <c r="BP75" s="1230">
        <v>6.1</v>
      </c>
      <c r="BQ75" s="1230"/>
      <c r="BR75" s="1230"/>
      <c r="BS75" s="1230"/>
      <c r="BT75" s="1230"/>
      <c r="BU75" s="1230"/>
      <c r="BV75" s="1230"/>
      <c r="BW75" s="1230"/>
      <c r="BX75" s="1230">
        <v>5.8</v>
      </c>
      <c r="BY75" s="1230"/>
      <c r="BZ75" s="1230"/>
      <c r="CA75" s="1230"/>
      <c r="CB75" s="1230"/>
      <c r="CC75" s="1230"/>
      <c r="CD75" s="1230"/>
      <c r="CE75" s="1230"/>
      <c r="CF75" s="1230">
        <v>5.8</v>
      </c>
      <c r="CG75" s="1230"/>
      <c r="CH75" s="1230"/>
      <c r="CI75" s="1230"/>
      <c r="CJ75" s="1230"/>
      <c r="CK75" s="1230"/>
      <c r="CL75" s="1230"/>
      <c r="CM75" s="1230"/>
      <c r="CN75" s="1230">
        <v>5.5</v>
      </c>
      <c r="CO75" s="1230"/>
      <c r="CP75" s="1230"/>
      <c r="CQ75" s="1230"/>
      <c r="CR75" s="1230"/>
      <c r="CS75" s="1230"/>
      <c r="CT75" s="1230"/>
      <c r="CU75" s="1230"/>
      <c r="CV75" s="1230">
        <v>5.3</v>
      </c>
      <c r="CW75" s="1230"/>
      <c r="CX75" s="1230"/>
      <c r="CY75" s="1230"/>
      <c r="CZ75" s="1230"/>
      <c r="DA75" s="1230"/>
      <c r="DB75" s="1230"/>
      <c r="DC75" s="1230"/>
    </row>
    <row r="76" spans="2:107" ht="13"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28"/>
      <c r="H77" s="1228"/>
      <c r="I77" s="1228"/>
      <c r="J77" s="1228"/>
      <c r="K77" s="1229"/>
      <c r="L77" s="1229"/>
      <c r="M77" s="1229"/>
      <c r="N77" s="1229"/>
      <c r="AN77" s="1234" t="s">
        <v>566</v>
      </c>
      <c r="AO77" s="1234"/>
      <c r="AP77" s="1234"/>
      <c r="AQ77" s="1234"/>
      <c r="AR77" s="1234"/>
      <c r="AS77" s="1234"/>
      <c r="AT77" s="1234"/>
      <c r="AU77" s="1234"/>
      <c r="AV77" s="1234"/>
      <c r="AW77" s="1234"/>
      <c r="AX77" s="1234"/>
      <c r="AY77" s="1234"/>
      <c r="AZ77" s="1234"/>
      <c r="BA77" s="1234"/>
      <c r="BB77" s="1233" t="s">
        <v>564</v>
      </c>
      <c r="BC77" s="1233"/>
      <c r="BD77" s="1233"/>
      <c r="BE77" s="1233"/>
      <c r="BF77" s="1233"/>
      <c r="BG77" s="1233"/>
      <c r="BH77" s="1233"/>
      <c r="BI77" s="1233"/>
      <c r="BJ77" s="1233"/>
      <c r="BK77" s="1233"/>
      <c r="BL77" s="1233"/>
      <c r="BM77" s="1233"/>
      <c r="BN77" s="1233"/>
      <c r="BO77" s="1233"/>
      <c r="BP77" s="1230">
        <v>46.9</v>
      </c>
      <c r="BQ77" s="1230"/>
      <c r="BR77" s="1230"/>
      <c r="BS77" s="1230"/>
      <c r="BT77" s="1230"/>
      <c r="BU77" s="1230"/>
      <c r="BV77" s="1230"/>
      <c r="BW77" s="1230"/>
      <c r="BX77" s="1230">
        <v>45.3</v>
      </c>
      <c r="BY77" s="1230"/>
      <c r="BZ77" s="1230"/>
      <c r="CA77" s="1230"/>
      <c r="CB77" s="1230"/>
      <c r="CC77" s="1230"/>
      <c r="CD77" s="1230"/>
      <c r="CE77" s="1230"/>
      <c r="CF77" s="1230">
        <v>38.9</v>
      </c>
      <c r="CG77" s="1230"/>
      <c r="CH77" s="1230"/>
      <c r="CI77" s="1230"/>
      <c r="CJ77" s="1230"/>
      <c r="CK77" s="1230"/>
      <c r="CL77" s="1230"/>
      <c r="CM77" s="1230"/>
      <c r="CN77" s="1230">
        <v>34.299999999999997</v>
      </c>
      <c r="CO77" s="1230"/>
      <c r="CP77" s="1230"/>
      <c r="CQ77" s="1230"/>
      <c r="CR77" s="1230"/>
      <c r="CS77" s="1230"/>
      <c r="CT77" s="1230"/>
      <c r="CU77" s="1230"/>
      <c r="CV77" s="1230">
        <v>37</v>
      </c>
      <c r="CW77" s="1230"/>
      <c r="CX77" s="1230"/>
      <c r="CY77" s="1230"/>
      <c r="CZ77" s="1230"/>
      <c r="DA77" s="1230"/>
      <c r="DB77" s="1230"/>
      <c r="DC77" s="1230"/>
    </row>
    <row r="78" spans="2:107" ht="13"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568</v>
      </c>
      <c r="BC79" s="1233"/>
      <c r="BD79" s="1233"/>
      <c r="BE79" s="1233"/>
      <c r="BF79" s="1233"/>
      <c r="BG79" s="1233"/>
      <c r="BH79" s="1233"/>
      <c r="BI79" s="1233"/>
      <c r="BJ79" s="1233"/>
      <c r="BK79" s="1233"/>
      <c r="BL79" s="1233"/>
      <c r="BM79" s="1233"/>
      <c r="BN79" s="1233"/>
      <c r="BO79" s="1233"/>
      <c r="BP79" s="1230">
        <v>7.2</v>
      </c>
      <c r="BQ79" s="1230"/>
      <c r="BR79" s="1230"/>
      <c r="BS79" s="1230"/>
      <c r="BT79" s="1230"/>
      <c r="BU79" s="1230"/>
      <c r="BV79" s="1230"/>
      <c r="BW79" s="1230"/>
      <c r="BX79" s="1230">
        <v>7.9</v>
      </c>
      <c r="BY79" s="1230"/>
      <c r="BZ79" s="1230"/>
      <c r="CA79" s="1230"/>
      <c r="CB79" s="1230"/>
      <c r="CC79" s="1230"/>
      <c r="CD79" s="1230"/>
      <c r="CE79" s="1230"/>
      <c r="CF79" s="1230">
        <v>8.1999999999999993</v>
      </c>
      <c r="CG79" s="1230"/>
      <c r="CH79" s="1230"/>
      <c r="CI79" s="1230"/>
      <c r="CJ79" s="1230"/>
      <c r="CK79" s="1230"/>
      <c r="CL79" s="1230"/>
      <c r="CM79" s="1230"/>
      <c r="CN79" s="1230">
        <v>8.4</v>
      </c>
      <c r="CO79" s="1230"/>
      <c r="CP79" s="1230"/>
      <c r="CQ79" s="1230"/>
      <c r="CR79" s="1230"/>
      <c r="CS79" s="1230"/>
      <c r="CT79" s="1230"/>
      <c r="CU79" s="1230"/>
      <c r="CV79" s="1230">
        <v>8.5</v>
      </c>
      <c r="CW79" s="1230"/>
      <c r="CX79" s="1230"/>
      <c r="CY79" s="1230"/>
      <c r="CZ79" s="1230"/>
      <c r="DA79" s="1230"/>
      <c r="DB79" s="1230"/>
      <c r="DC79" s="1230"/>
    </row>
    <row r="80" spans="2:107" ht="13"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QHGHhAc5c4pq7OfH3X/RqqCXYRHVNjN2CR1l7jk2Fykmwbg/O747uzAi3NUIdGWaUpg2taz4rUN0rcZ1p3OnXQ==" saltValue="qnN38EwlPWg3fcA+YR+x0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1FEF0-9B44-4F33-BC95-27288A36410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KoW3RFoc/Rin4fWwsPp1iz4S+59QbWhXQf3Ya1N5tIdGQ5T7V368RWFL922Ec/i/KOBclsWaFCQKTgVVcFmr4w==" saltValue="8tpkMTV1466szQRQ2f0DX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149C3-1A28-4571-91FA-33351ADCBE4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3SNroyqLJzW4GttQNBhmaI6sbRySHlEzUeoDxXShK72ZJfLZi17qBIIAHaiLbIp5yYilDGJklkXT0BzncAchiw==" saltValue="O8Ssd7vUczsCH56N+eXoJ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65542</v>
      </c>
      <c r="E3" s="142"/>
      <c r="F3" s="143">
        <v>72756</v>
      </c>
      <c r="G3" s="144"/>
      <c r="H3" s="145"/>
    </row>
    <row r="4" spans="1:8" x14ac:dyDescent="0.2">
      <c r="A4" s="146"/>
      <c r="B4" s="147"/>
      <c r="C4" s="148"/>
      <c r="D4" s="149">
        <v>30085</v>
      </c>
      <c r="E4" s="150"/>
      <c r="F4" s="151">
        <v>32117</v>
      </c>
      <c r="G4" s="152"/>
      <c r="H4" s="153"/>
    </row>
    <row r="5" spans="1:8" x14ac:dyDescent="0.2">
      <c r="A5" s="134" t="s">
        <v>518</v>
      </c>
      <c r="B5" s="139"/>
      <c r="C5" s="140"/>
      <c r="D5" s="141">
        <v>55568</v>
      </c>
      <c r="E5" s="142"/>
      <c r="F5" s="143">
        <v>62281</v>
      </c>
      <c r="G5" s="144"/>
      <c r="H5" s="145"/>
    </row>
    <row r="6" spans="1:8" x14ac:dyDescent="0.2">
      <c r="A6" s="146"/>
      <c r="B6" s="147"/>
      <c r="C6" s="148"/>
      <c r="D6" s="149">
        <v>28861</v>
      </c>
      <c r="E6" s="150"/>
      <c r="F6" s="151">
        <v>38152</v>
      </c>
      <c r="G6" s="152"/>
      <c r="H6" s="153"/>
    </row>
    <row r="7" spans="1:8" x14ac:dyDescent="0.2">
      <c r="A7" s="134" t="s">
        <v>519</v>
      </c>
      <c r="B7" s="139"/>
      <c r="C7" s="140"/>
      <c r="D7" s="141">
        <v>44109</v>
      </c>
      <c r="E7" s="142"/>
      <c r="F7" s="143">
        <v>58940</v>
      </c>
      <c r="G7" s="144"/>
      <c r="H7" s="145"/>
    </row>
    <row r="8" spans="1:8" x14ac:dyDescent="0.2">
      <c r="A8" s="146"/>
      <c r="B8" s="147"/>
      <c r="C8" s="148"/>
      <c r="D8" s="149">
        <v>21761</v>
      </c>
      <c r="E8" s="150"/>
      <c r="F8" s="151">
        <v>33486</v>
      </c>
      <c r="G8" s="152"/>
      <c r="H8" s="153"/>
    </row>
    <row r="9" spans="1:8" x14ac:dyDescent="0.2">
      <c r="A9" s="134" t="s">
        <v>520</v>
      </c>
      <c r="B9" s="139"/>
      <c r="C9" s="140"/>
      <c r="D9" s="141">
        <v>60550</v>
      </c>
      <c r="E9" s="142"/>
      <c r="F9" s="143">
        <v>57336</v>
      </c>
      <c r="G9" s="144"/>
      <c r="H9" s="145"/>
    </row>
    <row r="10" spans="1:8" x14ac:dyDescent="0.2">
      <c r="A10" s="146"/>
      <c r="B10" s="147"/>
      <c r="C10" s="148"/>
      <c r="D10" s="149">
        <v>26683</v>
      </c>
      <c r="E10" s="150"/>
      <c r="F10" s="151">
        <v>34481</v>
      </c>
      <c r="G10" s="152"/>
      <c r="H10" s="153"/>
    </row>
    <row r="11" spans="1:8" x14ac:dyDescent="0.2">
      <c r="A11" s="134" t="s">
        <v>521</v>
      </c>
      <c r="B11" s="139"/>
      <c r="C11" s="140"/>
      <c r="D11" s="141">
        <v>67135</v>
      </c>
      <c r="E11" s="142"/>
      <c r="F11" s="143">
        <v>69665</v>
      </c>
      <c r="G11" s="144"/>
      <c r="H11" s="145"/>
    </row>
    <row r="12" spans="1:8" x14ac:dyDescent="0.2">
      <c r="A12" s="146"/>
      <c r="B12" s="147"/>
      <c r="C12" s="154"/>
      <c r="D12" s="149">
        <v>37980</v>
      </c>
      <c r="E12" s="150"/>
      <c r="F12" s="151">
        <v>39225</v>
      </c>
      <c r="G12" s="152"/>
      <c r="H12" s="153"/>
    </row>
    <row r="13" spans="1:8" x14ac:dyDescent="0.2">
      <c r="A13" s="134"/>
      <c r="B13" s="139"/>
      <c r="C13" s="140"/>
      <c r="D13" s="141">
        <v>58581</v>
      </c>
      <c r="E13" s="142"/>
      <c r="F13" s="143">
        <v>64196</v>
      </c>
      <c r="G13" s="155"/>
      <c r="H13" s="145"/>
    </row>
    <row r="14" spans="1:8" x14ac:dyDescent="0.2">
      <c r="A14" s="146"/>
      <c r="B14" s="147"/>
      <c r="C14" s="148"/>
      <c r="D14" s="149">
        <v>29074</v>
      </c>
      <c r="E14" s="150"/>
      <c r="F14" s="151">
        <v>35492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10.31</v>
      </c>
      <c r="C19" s="156">
        <f>ROUND(VALUE(SUBSTITUTE(実質収支比率等に係る経年分析!G$48,"▲","-")),2)</f>
        <v>8.99</v>
      </c>
      <c r="D19" s="156">
        <f>ROUND(VALUE(SUBSTITUTE(実質収支比率等に係る経年分析!H$48,"▲","-")),2)</f>
        <v>5.71</v>
      </c>
      <c r="E19" s="156">
        <f>ROUND(VALUE(SUBSTITUTE(実質収支比率等に係る経年分析!I$48,"▲","-")),2)</f>
        <v>7.98</v>
      </c>
      <c r="F19" s="156">
        <f>ROUND(VALUE(SUBSTITUTE(実質収支比率等に係る経年分析!J$48,"▲","-")),2)</f>
        <v>9.0299999999999994</v>
      </c>
    </row>
    <row r="20" spans="1:11" x14ac:dyDescent="0.2">
      <c r="A20" s="156" t="s">
        <v>53</v>
      </c>
      <c r="B20" s="156">
        <f>ROUND(VALUE(SUBSTITUTE(実質収支比率等に係る経年分析!F$47,"▲","-")),2)</f>
        <v>21.14</v>
      </c>
      <c r="C20" s="156">
        <f>ROUND(VALUE(SUBSTITUTE(実質収支比率等に係る経年分析!G$47,"▲","-")),2)</f>
        <v>21.24</v>
      </c>
      <c r="D20" s="156">
        <f>ROUND(VALUE(SUBSTITUTE(実質収支比率等に係る経年分析!H$47,"▲","-")),2)</f>
        <v>24.92</v>
      </c>
      <c r="E20" s="156">
        <f>ROUND(VALUE(SUBSTITUTE(実質収支比率等に係る経年分析!I$47,"▲","-")),2)</f>
        <v>24.58</v>
      </c>
      <c r="F20" s="156">
        <f>ROUND(VALUE(SUBSTITUTE(実質収支比率等に係る経年分析!J$47,"▲","-")),2)</f>
        <v>24.21</v>
      </c>
    </row>
    <row r="21" spans="1:11" x14ac:dyDescent="0.2">
      <c r="A21" s="156" t="s">
        <v>54</v>
      </c>
      <c r="B21" s="156">
        <f>IF(ISNUMBER(VALUE(SUBSTITUTE(実質収支比率等に係る経年分析!F$49,"▲","-"))),ROUND(VALUE(SUBSTITUTE(実質収支比率等に係る経年分析!F$49,"▲","-")),2),NA())</f>
        <v>0.32</v>
      </c>
      <c r="C21" s="156">
        <f>IF(ISNUMBER(VALUE(SUBSTITUTE(実質収支比率等に係る経年分析!G$49,"▲","-"))),ROUND(VALUE(SUBSTITUTE(実質収支比率等に係る経年分析!G$49,"▲","-")),2),NA())</f>
        <v>0.5</v>
      </c>
      <c r="D21" s="156">
        <f>IF(ISNUMBER(VALUE(SUBSTITUTE(実質収支比率等に係る経年分析!H$49,"▲","-"))),ROUND(VALUE(SUBSTITUTE(実質収支比率等に係る経年分析!H$49,"▲","-")),2),NA())</f>
        <v>-0.15</v>
      </c>
      <c r="E21" s="156">
        <f>IF(ISNUMBER(VALUE(SUBSTITUTE(実質収支比率等に係る経年分析!I$49,"▲","-"))),ROUND(VALUE(SUBSTITUTE(実質収支比率等に係る経年分析!I$49,"▲","-")),2),NA())</f>
        <v>2.38</v>
      </c>
      <c r="F21" s="156">
        <f>IF(ISNUMBER(VALUE(SUBSTITUTE(実質収支比率等に係る経年分析!J$49,"▲","-"))),ROUND(VALUE(SUBSTITUTE(実質収支比率等に係る経年分析!J$49,"▲","-")),2),NA())</f>
        <v>1.21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下水道事業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1.1299999999999999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1.34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1.61</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0.55000000000000004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1.83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1.64</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2.14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10.31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8.99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9.02</v>
      </c>
    </row>
    <row r="36" spans="1:16" x14ac:dyDescent="0.2">
      <c r="A36" s="157" t="str">
        <f>IF(連結実質赤字比率に係る赤字・黒字の構成分析!C$34="",NA(),連結実質赤字比率に係る赤字・黒字の構成分析!C$34)</f>
        <v>水道事業</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12.33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11.91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11.95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11.34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3918</v>
      </c>
      <c r="E42" s="158"/>
      <c r="F42" s="158"/>
      <c r="G42" s="158">
        <f>'実質公債費比率（分子）の構造'!L$52</f>
        <v>4011</v>
      </c>
      <c r="H42" s="158"/>
      <c r="I42" s="158"/>
      <c r="J42" s="158">
        <f>'実質公債費比率（分子）の構造'!M$52</f>
        <v>4035</v>
      </c>
      <c r="K42" s="158"/>
      <c r="L42" s="158"/>
      <c r="M42" s="158">
        <f>'実質公債費比率（分子）の構造'!N$52</f>
        <v>3983</v>
      </c>
      <c r="N42" s="158"/>
      <c r="O42" s="158"/>
      <c r="P42" s="158">
        <f>'実質公債費比率（分子）の構造'!O$52</f>
        <v>3919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34</v>
      </c>
      <c r="C44" s="158"/>
      <c r="D44" s="158"/>
      <c r="E44" s="158">
        <f>'実質公債費比率（分子）の構造'!L$50</f>
        <v>44</v>
      </c>
      <c r="F44" s="158"/>
      <c r="G44" s="158"/>
      <c r="H44" s="158">
        <f>'実質公債費比率（分子）の構造'!M$50</f>
        <v>36</v>
      </c>
      <c r="I44" s="158"/>
      <c r="J44" s="158"/>
      <c r="K44" s="158">
        <f>'実質公債費比率（分子）の構造'!N$50</f>
        <v>40</v>
      </c>
      <c r="L44" s="158"/>
      <c r="M44" s="158"/>
      <c r="N44" s="158">
        <f>'実質公債費比率（分子）の構造'!O$50</f>
        <v>41</v>
      </c>
      <c r="O44" s="158"/>
      <c r="P44" s="158"/>
    </row>
    <row r="45" spans="1:16" x14ac:dyDescent="0.2">
      <c r="A45" s="158" t="s">
        <v>63</v>
      </c>
      <c r="B45" s="158">
        <f>'実質公債費比率（分子）の構造'!K$49</f>
        <v>462</v>
      </c>
      <c r="C45" s="158"/>
      <c r="D45" s="158"/>
      <c r="E45" s="158">
        <f>'実質公債費比率（分子）の構造'!L$49</f>
        <v>451</v>
      </c>
      <c r="F45" s="158"/>
      <c r="G45" s="158"/>
      <c r="H45" s="158">
        <f>'実質公債費比率（分子）の構造'!M$49</f>
        <v>406</v>
      </c>
      <c r="I45" s="158"/>
      <c r="J45" s="158"/>
      <c r="K45" s="158">
        <f>'実質公債費比率（分子）の構造'!N$49</f>
        <v>125</v>
      </c>
      <c r="L45" s="158"/>
      <c r="M45" s="158"/>
      <c r="N45" s="158">
        <f>'実質公債費比率（分子）の構造'!O$49</f>
        <v>58</v>
      </c>
      <c r="O45" s="158"/>
      <c r="P45" s="158"/>
    </row>
    <row r="46" spans="1:16" x14ac:dyDescent="0.2">
      <c r="A46" s="158" t="s">
        <v>64</v>
      </c>
      <c r="B46" s="158">
        <f>'実質公債費比率（分子）の構造'!K$48</f>
        <v>370</v>
      </c>
      <c r="C46" s="158"/>
      <c r="D46" s="158"/>
      <c r="E46" s="158">
        <f>'実質公債費比率（分子）の構造'!L$48</f>
        <v>381</v>
      </c>
      <c r="F46" s="158"/>
      <c r="G46" s="158"/>
      <c r="H46" s="158">
        <f>'実質公債費比率（分子）の構造'!M$48</f>
        <v>394</v>
      </c>
      <c r="I46" s="158"/>
      <c r="J46" s="158"/>
      <c r="K46" s="158">
        <f>'実質公債費比率（分子）の構造'!N$48</f>
        <v>387</v>
      </c>
      <c r="L46" s="158"/>
      <c r="M46" s="158"/>
      <c r="N46" s="158">
        <f>'実質公債費比率（分子）の構造'!O$48</f>
        <v>365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4410</v>
      </c>
      <c r="C49" s="158"/>
      <c r="D49" s="158"/>
      <c r="E49" s="158">
        <f>'実質公債費比率（分子）の構造'!L$45</f>
        <v>4472</v>
      </c>
      <c r="F49" s="158"/>
      <c r="G49" s="158"/>
      <c r="H49" s="158">
        <f>'実質公債費比率（分子）の構造'!M$45</f>
        <v>4607</v>
      </c>
      <c r="I49" s="158"/>
      <c r="J49" s="158"/>
      <c r="K49" s="158">
        <f>'実質公債費比率（分子）の構造'!N$45</f>
        <v>4678</v>
      </c>
      <c r="L49" s="158"/>
      <c r="M49" s="158"/>
      <c r="N49" s="158">
        <f>'実質公債費比率（分子）の構造'!O$45</f>
        <v>4626</v>
      </c>
      <c r="O49" s="158"/>
      <c r="P49" s="158"/>
    </row>
    <row r="50" spans="1:16" x14ac:dyDescent="0.2">
      <c r="A50" s="158" t="s">
        <v>67</v>
      </c>
      <c r="B50" s="158" t="e">
        <f>NA()</f>
        <v>#N/A</v>
      </c>
      <c r="C50" s="158">
        <f>IF(ISNUMBER('実質公債費比率（分子）の構造'!K$53),'実質公債費比率（分子）の構造'!K$53,NA())</f>
        <v>1358</v>
      </c>
      <c r="D50" s="158" t="e">
        <f>NA()</f>
        <v>#N/A</v>
      </c>
      <c r="E50" s="158" t="e">
        <f>NA()</f>
        <v>#N/A</v>
      </c>
      <c r="F50" s="158">
        <f>IF(ISNUMBER('実質公債費比率（分子）の構造'!L$53),'実質公債費比率（分子）の構造'!L$53,NA())</f>
        <v>1337</v>
      </c>
      <c r="G50" s="158" t="e">
        <f>NA()</f>
        <v>#N/A</v>
      </c>
      <c r="H50" s="158" t="e">
        <f>NA()</f>
        <v>#N/A</v>
      </c>
      <c r="I50" s="158">
        <f>IF(ISNUMBER('実質公債費比率（分子）の構造'!M$53),'実質公債費比率（分子）の構造'!M$53,NA())</f>
        <v>1408</v>
      </c>
      <c r="J50" s="158" t="e">
        <f>NA()</f>
        <v>#N/A</v>
      </c>
      <c r="K50" s="158" t="e">
        <f>NA()</f>
        <v>#N/A</v>
      </c>
      <c r="L50" s="158">
        <f>IF(ISNUMBER('実質公債費比率（分子）の構造'!N$53),'実質公債費比率（分子）の構造'!N$53,NA())</f>
        <v>1247</v>
      </c>
      <c r="M50" s="158" t="e">
        <f>NA()</f>
        <v>#N/A</v>
      </c>
      <c r="N50" s="158" t="e">
        <f>NA()</f>
        <v>#N/A</v>
      </c>
      <c r="O50" s="158">
        <f>IF(ISNUMBER('実質公債費比率（分子）の構造'!O$53),'実質公債費比率（分子）の構造'!O$53,NA())</f>
        <v>1171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34745</v>
      </c>
      <c r="E56" s="157"/>
      <c r="F56" s="157"/>
      <c r="G56" s="157">
        <f>'将来負担比率（分子）の構造'!J$52</f>
        <v>34857</v>
      </c>
      <c r="H56" s="157"/>
      <c r="I56" s="157"/>
      <c r="J56" s="157">
        <f>'将来負担比率（分子）の構造'!K$52</f>
        <v>32392</v>
      </c>
      <c r="K56" s="157"/>
      <c r="L56" s="157"/>
      <c r="M56" s="157">
        <f>'将来負担比率（分子）の構造'!L$52</f>
        <v>30972</v>
      </c>
      <c r="N56" s="157"/>
      <c r="O56" s="157"/>
      <c r="P56" s="157">
        <f>'将来負担比率（分子）の構造'!M$52</f>
        <v>29816</v>
      </c>
    </row>
    <row r="57" spans="1:16" x14ac:dyDescent="0.2">
      <c r="A57" s="157" t="s">
        <v>42</v>
      </c>
      <c r="B57" s="157"/>
      <c r="C57" s="157"/>
      <c r="D57" s="157">
        <f>'将来負担比率（分子）の構造'!I$51</f>
        <v>4575</v>
      </c>
      <c r="E57" s="157"/>
      <c r="F57" s="157"/>
      <c r="G57" s="157">
        <f>'将来負担比率（分子）の構造'!J$51</f>
        <v>4625</v>
      </c>
      <c r="H57" s="157"/>
      <c r="I57" s="157"/>
      <c r="J57" s="157">
        <f>'将来負担比率（分子）の構造'!K$51</f>
        <v>4267</v>
      </c>
      <c r="K57" s="157"/>
      <c r="L57" s="157"/>
      <c r="M57" s="157">
        <f>'将来負担比率（分子）の構造'!L$51</f>
        <v>4406</v>
      </c>
      <c r="N57" s="157"/>
      <c r="O57" s="157"/>
      <c r="P57" s="157">
        <f>'将来負担比率（分子）の構造'!M$51</f>
        <v>4550</v>
      </c>
    </row>
    <row r="58" spans="1:16" x14ac:dyDescent="0.2">
      <c r="A58" s="157" t="s">
        <v>41</v>
      </c>
      <c r="B58" s="157"/>
      <c r="C58" s="157"/>
      <c r="D58" s="157">
        <f>'将来負担比率（分子）の構造'!I$50</f>
        <v>15074</v>
      </c>
      <c r="E58" s="157"/>
      <c r="F58" s="157"/>
      <c r="G58" s="157">
        <f>'将来負担比率（分子）の構造'!J$50</f>
        <v>19272</v>
      </c>
      <c r="H58" s="157"/>
      <c r="I58" s="157"/>
      <c r="J58" s="157">
        <f>'将来負担比率（分子）の構造'!K$50</f>
        <v>23056</v>
      </c>
      <c r="K58" s="157"/>
      <c r="L58" s="157"/>
      <c r="M58" s="157">
        <f>'将来負担比率（分子）の構造'!L$50</f>
        <v>23254</v>
      </c>
      <c r="N58" s="157"/>
      <c r="O58" s="157"/>
      <c r="P58" s="157">
        <f>'将来負担比率（分子）の構造'!M$50</f>
        <v>23919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4578</v>
      </c>
      <c r="C62" s="157"/>
      <c r="D62" s="157"/>
      <c r="E62" s="157">
        <f>'将来負担比率（分子）の構造'!J$45</f>
        <v>4411</v>
      </c>
      <c r="F62" s="157"/>
      <c r="G62" s="157"/>
      <c r="H62" s="157">
        <f>'将来負担比率（分子）の構造'!K$45</f>
        <v>4262</v>
      </c>
      <c r="I62" s="157"/>
      <c r="J62" s="157"/>
      <c r="K62" s="157">
        <f>'将来負担比率（分子）の構造'!L$45</f>
        <v>4292</v>
      </c>
      <c r="L62" s="157"/>
      <c r="M62" s="157"/>
      <c r="N62" s="157">
        <f>'将来負担比率（分子）の構造'!M$45</f>
        <v>4535</v>
      </c>
      <c r="O62" s="157"/>
      <c r="P62" s="157"/>
    </row>
    <row r="63" spans="1:16" x14ac:dyDescent="0.2">
      <c r="A63" s="157" t="s">
        <v>34</v>
      </c>
      <c r="B63" s="157">
        <f>'将来負担比率（分子）の構造'!I$44</f>
        <v>1044</v>
      </c>
      <c r="C63" s="157"/>
      <c r="D63" s="157"/>
      <c r="E63" s="157">
        <f>'将来負担比率（分子）の構造'!J$44</f>
        <v>581</v>
      </c>
      <c r="F63" s="157"/>
      <c r="G63" s="157"/>
      <c r="H63" s="157">
        <f>'将来負担比率（分子）の構造'!K$44</f>
        <v>251</v>
      </c>
      <c r="I63" s="157"/>
      <c r="J63" s="157"/>
      <c r="K63" s="157">
        <f>'将来負担比率（分子）の構造'!L$44</f>
        <v>155</v>
      </c>
      <c r="L63" s="157"/>
      <c r="M63" s="157"/>
      <c r="N63" s="157">
        <f>'将来負担比率（分子）の構造'!M$44</f>
        <v>412</v>
      </c>
      <c r="O63" s="157"/>
      <c r="P63" s="157"/>
    </row>
    <row r="64" spans="1:16" x14ac:dyDescent="0.2">
      <c r="A64" s="157" t="s">
        <v>33</v>
      </c>
      <c r="B64" s="157">
        <f>'将来負担比率（分子）の構造'!I$43</f>
        <v>4669</v>
      </c>
      <c r="C64" s="157"/>
      <c r="D64" s="157"/>
      <c r="E64" s="157">
        <f>'将来負担比率（分子）の構造'!J$43</f>
        <v>4352</v>
      </c>
      <c r="F64" s="157"/>
      <c r="G64" s="157"/>
      <c r="H64" s="157">
        <f>'将来負担比率（分子）の構造'!K$43</f>
        <v>4180</v>
      </c>
      <c r="I64" s="157"/>
      <c r="J64" s="157"/>
      <c r="K64" s="157">
        <f>'将来負担比率（分子）の構造'!L$43</f>
        <v>3981</v>
      </c>
      <c r="L64" s="157"/>
      <c r="M64" s="157"/>
      <c r="N64" s="157">
        <f>'将来負担比率（分子）の構造'!M$43</f>
        <v>3895</v>
      </c>
      <c r="O64" s="157"/>
      <c r="P64" s="157"/>
    </row>
    <row r="65" spans="1:16" x14ac:dyDescent="0.2">
      <c r="A65" s="157" t="s">
        <v>32</v>
      </c>
      <c r="B65" s="157">
        <f>'将来負担比率（分子）の構造'!I$42</f>
        <v>674</v>
      </c>
      <c r="C65" s="157"/>
      <c r="D65" s="157"/>
      <c r="E65" s="157">
        <f>'将来負担比率（分子）の構造'!J$42</f>
        <v>649</v>
      </c>
      <c r="F65" s="157"/>
      <c r="G65" s="157"/>
      <c r="H65" s="157">
        <f>'将来負担比率（分子）の構造'!K$42</f>
        <v>624</v>
      </c>
      <c r="I65" s="157"/>
      <c r="J65" s="157"/>
      <c r="K65" s="157">
        <f>'将来負担比率（分子）の構造'!L$42</f>
        <v>599</v>
      </c>
      <c r="L65" s="157"/>
      <c r="M65" s="157"/>
      <c r="N65" s="157">
        <f>'将来負担比率（分子）の構造'!M$42</f>
        <v>574</v>
      </c>
      <c r="O65" s="157"/>
      <c r="P65" s="157"/>
    </row>
    <row r="66" spans="1:16" x14ac:dyDescent="0.2">
      <c r="A66" s="157" t="s">
        <v>31</v>
      </c>
      <c r="B66" s="157">
        <f>'将来負担比率（分子）の構造'!I$41</f>
        <v>40642</v>
      </c>
      <c r="C66" s="157"/>
      <c r="D66" s="157"/>
      <c r="E66" s="157">
        <f>'将来負担比率（分子）の構造'!J$41</f>
        <v>40044</v>
      </c>
      <c r="F66" s="157"/>
      <c r="G66" s="157"/>
      <c r="H66" s="157">
        <f>'将来負担比率（分子）の構造'!K$41</f>
        <v>37408</v>
      </c>
      <c r="I66" s="157"/>
      <c r="J66" s="157"/>
      <c r="K66" s="157">
        <f>'将来負担比率（分子）の構造'!L$41</f>
        <v>35836</v>
      </c>
      <c r="L66" s="157"/>
      <c r="M66" s="157"/>
      <c r="N66" s="157">
        <f>'将来負担比率（分子）の構造'!M$41</f>
        <v>34947</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6778</v>
      </c>
      <c r="C72" s="161">
        <f>基金残高に係る経年分析!G55</f>
        <v>6783</v>
      </c>
      <c r="D72" s="161">
        <f>基金残高に係る経年分析!H55</f>
        <v>6792</v>
      </c>
    </row>
    <row r="73" spans="1:16" x14ac:dyDescent="0.2">
      <c r="A73" s="160" t="s">
        <v>74</v>
      </c>
      <c r="B73" s="161">
        <f>基金残高に係る経年分析!F56</f>
        <v>2383</v>
      </c>
      <c r="C73" s="161">
        <f>基金残高に係る経年分析!G56</f>
        <v>2184</v>
      </c>
      <c r="D73" s="161">
        <f>基金残高に係る経年分析!H56</f>
        <v>2547</v>
      </c>
    </row>
    <row r="74" spans="1:16" x14ac:dyDescent="0.2">
      <c r="A74" s="160" t="s">
        <v>75</v>
      </c>
      <c r="B74" s="161">
        <f>基金残高に係る経年分析!F57</f>
        <v>14789</v>
      </c>
      <c r="C74" s="161">
        <f>基金残高に係る経年分析!G57</f>
        <v>15670</v>
      </c>
      <c r="D74" s="161">
        <f>基金残高に係る経年分析!H57</f>
        <v>15858</v>
      </c>
    </row>
  </sheetData>
  <sheetProtection algorithmName="SHA-512" hashValue="i1PkkjQ6vefQM4B1eGhc0MBcSsEn5+XaZXeqLFnq0hQCH/sZzkoMWxKWdX6WKQ+JWTNe+rqHUviM9ciu9M2VkA==" saltValue="vZ+1T5r8s6FHUQAG2f834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吉田 航大</cp:lastModifiedBy>
  <cp:lastPrinted>2026-09-27T23:47:17Z</cp:lastPrinted>
  <dcterms:created xsi:type="dcterms:W3CDTF">2026-02-23T09:52:34Z</dcterms:created>
  <dcterms:modified xsi:type="dcterms:W3CDTF">2026-09-27T23:47:54Z</dcterms:modified>
  <cp:category/>
</cp:coreProperties>
</file>