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804F6649-34B6-466F-8B7F-22173D1F62BB}"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BE35" i="10"/>
  <c r="C35"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E34" i="10"/>
  <c r="CO34" i="10" s="1"/>
  <c r="CO35" i="10" s="1"/>
</calcChain>
</file>

<file path=xl/sharedStrings.xml><?xml version="1.0" encoding="utf-8"?>
<sst xmlns="http://schemas.openxmlformats.org/spreadsheetml/2006/main" count="1115" uniqueCount="577">
  <si>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</si>
  <si>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</si>
  <si>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</si>
  <si>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</si>
  <si>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</si>
  <si>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</si>
  <si>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</si>
  <si>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</si>
  <si>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</si>
  <si>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</si>
  <si>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</si>
  <si>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</si>
  <si>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</si>
  <si>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</si>
  <si>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</si>
  <si>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</si>
  <si>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</si>
  <si>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</si>
  <si>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</si>
  <si>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</si>
  <si>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</si>
  <si>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</si>
  <si>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</si>
  <si>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</si>
  <si>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</si>
  <si>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</si>
  <si>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</si>
  <si>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</si>
  <si>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</si>
  <si>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</si>
  <si>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</si>
  <si>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</si>
  <si>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</si>
  <si>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</si>
  <si>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</si>
  <si>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</si>
  <si>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</si>
  <si>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</si>
  <si>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</si>
  <si>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</si>
  <si>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</si>
  <si>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</si>
  <si>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</si>
  <si>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</si>
  <si>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</si>
  <si>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</si>
  <si>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</si>
  <si>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</si>
  <si>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</si>
  <si>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</si>
  <si>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</si>
  <si>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</si>
  <si>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</si>
  <si>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</si>
  <si>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</si>
  <si>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</si>
  <si>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</si>
  <si>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</si>
  <si>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</si>
  <si>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</si>
  <si>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</si>
  <si>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</si>
  <si>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</si>
  <si>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</si>
  <si>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</si>
  <si>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</si>
  <si>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</si>
  <si>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</si>
  <si>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</si>
  <si>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</si>
  <si>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</si>
  <si>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</si>
  <si>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</si>
  <si>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</si>
  <si>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</si>
  <si>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</si>
  <si>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</si>
  <si>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</si>
  <si>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</si>
  <si>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</si>
  <si>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</si>
  <si>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</si>
  <si>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</si>
  <si>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</si>
  <si>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</si>
  <si>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</si>
  <si>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</si>
  <si>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</si>
  <si>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</si>
  <si>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</si>
  <si>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</si>
  <si>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</si>
  <si>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</si>
  <si>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</si>
  <si>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指宿市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</si>
  <si>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</si>
  <si>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</si>
  <si>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</si>
  <si>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</si>
  <si>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</si>
  <si>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</si>
  <si>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</si>
  <si>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</si>
  <si>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</si>
  <si>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</si>
  <si>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</si>
  <si>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</si>
  <si>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</si>
  <si>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</si>
  <si>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</si>
  <si>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</si>
  <si>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</si>
  <si>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</si>
  <si>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</si>
  <si>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</si>
  <si>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</si>
  <si>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</si>
  <si>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</si>
  <si>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</si>
  <si>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</si>
  <si>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</si>
  <si>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</si>
  <si>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</si>
  <si>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</si>
  <si>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</si>
  <si>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</si>
  <si>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</si>
  <si>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</si>
  <si>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</si>
  <si>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</si>
  <si>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</si>
  <si>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</si>
  <si>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</si>
  <si>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</si>
  <si>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</si>
  <si>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</si>
  <si>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</si>
  <si>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</si>
  <si>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</si>
  <si>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</si>
  <si>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</si>
  <si>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</si>
  <si>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</si>
  <si>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</si>
  <si>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</si>
  <si>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</si>
  <si>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</si>
  <si>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</si>
  <si>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</si>
  <si>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</si>
  <si>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</si>
  <si>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</si>
  <si>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</si>
  <si>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</si>
  <si>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</si>
  <si>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</si>
  <si>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</si>
  <si>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</si>
  <si>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</si>
  <si>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</si>
  <si>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</si>
  <si>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</si>
  <si>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</si>
  <si>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</si>
  <si>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</si>
  <si>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</si>
  <si>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</si>
  <si>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</si>
  <si>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</si>
  <si>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</si>
  <si>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</si>
  <si>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</si>
  <si>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</si>
  <si>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</si>
  <si>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</si>
  <si>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</si>
  <si>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</si>
  <si>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</si>
  <si>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</si>
  <si>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</si>
  <si>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</si>
  <si>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</si>
  <si>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</si>
  <si>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</si>
  <si>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</si>
  <si>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</si>
  <si>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</si>
  <si>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</si>
  <si>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</si>
  <si>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</si>
  <si>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</si>
  <si>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</si>
  <si>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</si>
  <si>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</si>
  <si>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</si>
  <si>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</si>
  <si>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</si>
  <si>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</si>
  <si>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</si>
  <si>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</si>
  <si>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</si>
  <si>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</si>
  <si>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</si>
  <si>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</si>
  <si>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鹿児島県指宿市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</si>
  <si>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</si>
  <si>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</si>
  <si>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</si>
  <si>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</si>
  <si>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</si>
  <si>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</si>
  <si>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</si>
  <si>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</si>
  <si>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</si>
  <si>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</si>
  <si>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</si>
  <si>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</si>
  <si>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</si>
  <si>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</si>
  <si>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</si>
  <si>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</si>
  <si>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</si>
  <si>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</si>
  <si>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</si>
  <si>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</si>
  <si>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</si>
  <si>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</si>
  <si>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</si>
  <si>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</si>
  <si>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</si>
  <si>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</si>
  <si>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</si>
  <si>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</si>
  <si>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</si>
  <si>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</si>
  <si>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</si>
  <si>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</si>
  <si>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</si>
  <si>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</si>
  <si>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</si>
  <si>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</si>
  <si>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</si>
  <si>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</si>
  <si>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</si>
  <si>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</si>
  <si>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</si>
  <si>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</si>
  <si>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</si>
  <si>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</si>
  <si>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</si>
  <si>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</si>
  <si>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</si>
  <si>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</si>
  <si>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</si>
  <si>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</si>
  <si>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</si>
  <si>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</si>
  <si>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</si>
  <si>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</si>
  <si>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</si>
  <si>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</si>
  <si>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</si>
  <si>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</si>
  <si>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</si>
  <si>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</si>
  <si>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</si>
  <si>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</si>
  <si>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</si>
  <si>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</si>
  <si>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</si>
  <si>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</si>
  <si>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</si>
  <si>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</si>
  <si>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</si>
  <si>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</si>
  <si>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</si>
  <si>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</si>
  <si>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</si>
  <si>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</si>
  <si>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</si>
  <si>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</si>
  <si>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</si>
  <si>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</si>
  <si>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</si>
  <si>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</si>
  <si>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</si>
  <si>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</si>
  <si>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</si>
  <si>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</si>
  <si>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</si>
  <si>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</si>
  <si>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</si>
  <si>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</si>
  <si>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</si>
  <si>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</si>
  <si>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</si>
  <si>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</si>
  <si>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</si>
  <si>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</si>
  <si>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</si>
  <si>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</si>
  <si>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</si>
  <si>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</si>
  <si>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</si>
  <si>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</si>
  <si>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</si>
  <si>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</si>
  <si>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</si>
  <si>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</si>
  <si>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</si>
  <si>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</si>
  <si>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</si>
  <si>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</si>
  <si>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</si>
  <si>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</si>
  <si>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</si>
  <si>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</si>
  <si>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</si>
  <si>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</si>
  <si>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</si>
  <si>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</si>
  <si>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</si>
  <si>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</si>
  <si>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</si>
  <si>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</si>
  <si>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</si>
  <si>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</si>
  <si>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</si>
  <si>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</si>
  <si>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</si>
  <si>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</si>
  <si>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</si>
  <si>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</si>
  <si>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</si>
  <si>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</si>
  <si>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</si>
  <si>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</si>
  <si>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</si>
  <si>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</si>
  <si>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</si>
  <si>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</si>
  <si>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</si>
  <si>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</si>
  <si>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</si>
  <si>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</si>
  <si>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</si>
  <si>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</si>
  <si>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</si>
  <si>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</si>
  <si>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</si>
  <si>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</si>
  <si>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</si>
  <si>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</si>
  <si>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</si>
  <si>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</si>
  <si>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鹿児島県指宿市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</si>
  <si>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</si>
  <si>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</si>
  <si>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</si>
  <si>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</si>
  <si>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</si>
  <si>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</si>
  <si>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</si>
  <si>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</si>
  <si>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</si>
  <si>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</si>
  <si>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</si>
  <si>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</si>
  <si>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</si>
  <si>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</si>
  <si>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</si>
  <si>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</si>
  <si>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</si>
  <si>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</si>
  <si>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</si>
  <si>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</si>
  <si>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</si>
  <si>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</si>
  <si>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</si>
  <si>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</si>
  <si>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</si>
  <si>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</si>
  <si>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</si>
  <si>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</si>
  <si>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</si>
  <si>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</si>
  <si>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</si>
  <si>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</si>
  <si>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</si>
  <si>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指宿市国民健康保険特別会計</t>
    <phoneticPr fontId="5"/>
  </si>
  <si>
    <t>指宿市後期高齢者医療特別会計</t>
    <phoneticPr fontId="5"/>
  </si>
  <si>
    <t>指宿市介護保険特別会計</t>
    <phoneticPr fontId="5"/>
  </si>
  <si>
    <t>指宿市水道事業会計</t>
    <phoneticPr fontId="5"/>
  </si>
  <si>
    <t>法適用企業</t>
    <phoneticPr fontId="5"/>
  </si>
  <si>
    <t>指宿市公共下水道事業会計</t>
    <phoneticPr fontId="5"/>
  </si>
  <si>
    <t>指宿市温泉供給事業会計</t>
    <phoneticPr fontId="5"/>
  </si>
  <si>
    <t>指宿市唐船峡そうめん流し事業特別会計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</si>
  <si>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</si>
  <si>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</si>
  <si>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</si>
  <si>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</si>
  <si>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</si>
  <si>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</si>
  <si>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</si>
  <si>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</si>
  <si>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</si>
  <si>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</si>
  <si>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</si>
  <si>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</si>
  <si>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</si>
  <si>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</si>
  <si>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</si>
  <si>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</si>
  <si>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</si>
  <si>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</si>
  <si>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</si>
  <si>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</si>
  <si>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</si>
  <si>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</si>
  <si>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</si>
  <si>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</si>
  <si>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</si>
  <si>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</si>
  <si>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</si>
  <si>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</si>
  <si>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</si>
  <si>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</si>
  <si>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</si>
  <si>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</si>
  <si>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</si>
  <si>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</si>
  <si>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</si>
  <si>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</si>
  <si>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</si>
  <si>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</si>
  <si>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</si>
  <si>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</si>
  <si>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</si>
  <si>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</si>
  <si>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</si>
  <si>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</si>
  <si>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</si>
  <si>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</si>
  <si>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</si>
  <si>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</si>
  <si>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</si>
  <si>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</si>
  <si>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</si>
  <si>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</si>
  <si>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</si>
  <si>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</si>
  <si>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</si>
  <si>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</si>
  <si>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</si>
  <si>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</si>
  <si>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</si>
  <si>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</si>
  <si>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</si>
  <si>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</si>
  <si>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</si>
  <si>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</si>
  <si>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</si>
  <si>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</si>
  <si>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</si>
  <si>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</si>
  <si>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</si>
  <si>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</si>
  <si>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</si>
  <si>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</si>
  <si>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</si>
  <si>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</si>
  <si>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</si>
  <si>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</si>
  <si>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</si>
  <si>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</si>
  <si>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</si>
  <si>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</si>
  <si>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</si>
  <si>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</si>
  <si>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</si>
  <si>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</si>
  <si>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</si>
  <si>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</si>
  <si>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</si>
  <si>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</si>
  <si>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</si>
  <si>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</si>
  <si>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</si>
  <si>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</si>
  <si>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</si>
  <si>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</si>
  <si>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</si>
  <si>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</si>
  <si>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</si>
  <si>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</si>
  <si>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</si>
  <si>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</si>
  <si>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</si>
  <si>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</si>
  <si>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</si>
  <si>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</si>
  <si>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</si>
  <si>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</si>
  <si>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</si>
  <si>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</si>
  <si>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</si>
  <si>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</si>
  <si>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</si>
  <si>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</si>
  <si>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</si>
  <si>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</si>
  <si>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</si>
  <si>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</si>
  <si>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</si>
  <si>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</si>
  <si>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</si>
  <si>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</si>
  <si>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</si>
  <si>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</si>
  <si>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</si>
  <si>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</si>
  <si>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</si>
  <si>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</si>
  <si>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</si>
  <si>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</si>
  <si>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</si>
  <si>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</si>
  <si>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</si>
  <si>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</si>
  <si>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</si>
  <si>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</si>
  <si>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</si>
  <si>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</si>
  <si>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4.89</t>
  </si>
  <si>
    <t>▲ 4.36</t>
  </si>
  <si>
    <t>▲ 5.38</t>
  </si>
  <si>
    <t>▲ 6.43</t>
  </si>
  <si>
    <t>一般会計</t>
  </si>
  <si>
    <t>指宿市水道事業会計</t>
  </si>
  <si>
    <t>指宿市公共下水道事業会計</t>
  </si>
  <si>
    <t>指宿市介護保険特別会計</t>
  </si>
  <si>
    <t>指宿市国民健康保険特別会計</t>
  </si>
  <si>
    <t>指宿市温泉供給事業会計</t>
  </si>
  <si>
    <t>指宿市後期高齢者医療特別会計</t>
  </si>
  <si>
    <t>指宿市唐船峡そうめん流し事業特別会計</t>
  </si>
  <si>
    <t>その他会計（赤字）</t>
  </si>
  <si>
    <t>その他会計（黒字）</t>
  </si>
  <si>
    <t>R02</t>
    <phoneticPr fontId="5"/>
  </si>
  <si>
    <t>R03</t>
    <phoneticPr fontId="5"/>
  </si>
  <si>
    <t>R04</t>
    <phoneticPr fontId="5"/>
  </si>
  <si>
    <t>R05</t>
    <phoneticPr fontId="5"/>
  </si>
  <si>
    <t>R06</t>
    <phoneticPr fontId="5"/>
  </si>
  <si>
    <t>○</t>
    <phoneticPr fontId="2"/>
  </si>
  <si>
    <t>指宿市土地開発公社</t>
    <rPh sb="0" eb="3">
      <t>イ</t>
    </rPh>
    <rPh sb="3" eb="9">
      <t>トチカイハツコウシャ</t>
    </rPh>
    <phoneticPr fontId="2"/>
  </si>
  <si>
    <t>指宿温泉まちづくり公社</t>
    <rPh sb="0" eb="2">
      <t>イブスキ</t>
    </rPh>
    <rPh sb="2" eb="4">
      <t>オンセン</t>
    </rPh>
    <rPh sb="9" eb="11">
      <t>コウシャ</t>
    </rPh>
    <phoneticPr fontId="2"/>
  </si>
  <si>
    <t>-</t>
    <phoneticPr fontId="2"/>
  </si>
  <si>
    <t>鹿児島県市町村総合事務組合</t>
    <phoneticPr fontId="2"/>
  </si>
  <si>
    <t>指宿南九州消防組合</t>
    <phoneticPr fontId="2"/>
  </si>
  <si>
    <t>指宿広域市町村圏組合</t>
    <phoneticPr fontId="2"/>
  </si>
  <si>
    <t>鹿児島県後期高齢者医療広域連合 一般会計</t>
    <rPh sb="16" eb="20">
      <t>イッパンカイケイ</t>
    </rPh>
    <phoneticPr fontId="2"/>
  </si>
  <si>
    <t>鹿児島県後期高齢者医療広域連合 後期高齢者医療特別会計</t>
    <phoneticPr fontId="2"/>
  </si>
  <si>
    <t>ふるさと応援基金</t>
    <rPh sb="4" eb="6">
      <t>オウエン</t>
    </rPh>
    <rPh sb="6" eb="8">
      <t>キキン</t>
    </rPh>
    <phoneticPr fontId="5"/>
  </si>
  <si>
    <t>ふるさと振興基金</t>
    <rPh sb="4" eb="8">
      <t>シンコウキキン</t>
    </rPh>
    <phoneticPr fontId="2"/>
  </si>
  <si>
    <t>鹿児島県市町村職員退職手当組合負担金準備基金</t>
    <rPh sb="0" eb="4">
      <t>カゴシマケン</t>
    </rPh>
    <rPh sb="4" eb="9">
      <t>シチョウソンショクイン</t>
    </rPh>
    <rPh sb="9" eb="13">
      <t>タイショクテアテ</t>
    </rPh>
    <rPh sb="13" eb="18">
      <t>クミアイフタンキン</t>
    </rPh>
    <rPh sb="18" eb="22">
      <t>ジュンビキキン</t>
    </rPh>
    <phoneticPr fontId="2"/>
  </si>
  <si>
    <t>合併まちづくり基金</t>
    <rPh sb="0" eb="2">
      <t>ガッペイ</t>
    </rPh>
    <rPh sb="7" eb="9">
      <t>キキン</t>
    </rPh>
    <phoneticPr fontId="2"/>
  </si>
  <si>
    <t>公共施設整備基金</t>
    <rPh sb="0" eb="8">
      <t>コウキョウシセツセイビキキン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</si>
  <si>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</si>
  <si>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</si>
  <si>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の抑制及び普通交付税の増加により，将来負担比率は前年度と比較して1.8ポイント改善した。しかし，地方債残高は減少傾向にあるものの，未だ高い水準にあることから，類似団体平均値を5.8ポイント上回っている。
　有形固定資産減価償却率については，老朽化した公共施設の更新を進めているが，全体としては0.7ポイント上昇し，類似団体との差が4.5ポイントになった。今後も，公共施設等総合管理計画に基づき老朽化した施設の統廃合を進めていくことから，有形固定資産減価償却率は下降していくと考えられるが，統廃合に係る地方債発行を抑制することにより，将来負担比率の上昇抑制を図る。</t>
    <rPh sb="1" eb="4">
      <t>チホウサイ</t>
    </rPh>
    <rPh sb="10" eb="13">
      <t>ヨクセイオヨ</t>
    </rPh>
    <rPh sb="14" eb="19">
      <t>フツウコウフゼイ</t>
    </rPh>
    <rPh sb="20" eb="22">
      <t>ゾウカ</t>
    </rPh>
    <rPh sb="26" eb="32">
      <t>ショウライフタンヒリツ</t>
    </rPh>
    <rPh sb="33" eb="36">
      <t>ゼンネンド</t>
    </rPh>
    <rPh sb="37" eb="39">
      <t>ヒカク</t>
    </rPh>
    <rPh sb="48" eb="50">
      <t>カイゼン</t>
    </rPh>
    <rPh sb="57" eb="62">
      <t>チホウサイザンダカ</t>
    </rPh>
    <rPh sb="63" eb="67">
      <t>ゲンショウケイコウ</t>
    </rPh>
    <rPh sb="74" eb="75">
      <t>イマ</t>
    </rPh>
    <rPh sb="76" eb="77">
      <t>タカ</t>
    </rPh>
    <rPh sb="78" eb="80">
      <t>スイジュン</t>
    </rPh>
    <rPh sb="88" eb="95">
      <t>ルイジダンタイヘイキンチ</t>
    </rPh>
    <rPh sb="103" eb="105">
      <t>ウワマワ</t>
    </rPh>
    <rPh sb="112" eb="114">
      <t>ユウケイ</t>
    </rPh>
    <rPh sb="114" eb="122">
      <t>コテイシサンゲンカショウキャク</t>
    </rPh>
    <rPh sb="122" eb="123">
      <t>リツ</t>
    </rPh>
    <rPh sb="129" eb="132">
      <t>ロウキュウカ</t>
    </rPh>
    <rPh sb="134" eb="138">
      <t>コウキョウシセツ</t>
    </rPh>
    <rPh sb="139" eb="141">
      <t>コウシン</t>
    </rPh>
    <rPh sb="142" eb="143">
      <t>スス</t>
    </rPh>
    <rPh sb="149" eb="151">
      <t>ゼンタイ</t>
    </rPh>
    <rPh sb="162" eb="164">
      <t>ジョウショウ</t>
    </rPh>
    <rPh sb="166" eb="170">
      <t>ルイジダンタイ</t>
    </rPh>
    <rPh sb="172" eb="173">
      <t>サ</t>
    </rPh>
    <rPh sb="186" eb="188">
      <t>コンゴ</t>
    </rPh>
    <rPh sb="190" eb="195">
      <t>コウキョウシセツトウ</t>
    </rPh>
    <rPh sb="195" eb="201">
      <t>ソウゴウカンリケイカク</t>
    </rPh>
    <rPh sb="202" eb="203">
      <t>モト</t>
    </rPh>
    <rPh sb="205" eb="208">
      <t>ロウキュウカ</t>
    </rPh>
    <rPh sb="210" eb="212">
      <t>シセツ</t>
    </rPh>
    <rPh sb="213" eb="216">
      <t>トウハイゴウ</t>
    </rPh>
    <rPh sb="217" eb="218">
      <t>スス</t>
    </rPh>
    <rPh sb="227" eb="237">
      <t>ユウケイコテイシサンゲンカショウキャク</t>
    </rPh>
    <rPh sb="237" eb="238">
      <t>リツ</t>
    </rPh>
    <rPh sb="239" eb="241">
      <t>カコウ</t>
    </rPh>
    <rPh sb="246" eb="247">
      <t>カンガ</t>
    </rPh>
    <rPh sb="253" eb="256">
      <t>トウハイゴウ</t>
    </rPh>
    <rPh sb="257" eb="258">
      <t>カカ</t>
    </rPh>
    <rPh sb="259" eb="264">
      <t>チホウサイハッコウ</t>
    </rPh>
    <rPh sb="265" eb="267">
      <t>ヨクセイ</t>
    </rPh>
    <rPh sb="275" eb="281">
      <t>ショウライフタンヒリツ</t>
    </rPh>
    <rPh sb="282" eb="286">
      <t>ジョウショウヨクセイ</t>
    </rPh>
    <rPh sb="287" eb="288">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</si>
  <si>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</si>
  <si>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</si>
  <si>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</si>
  <si>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</si>
  <si>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</si>
  <si>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</si>
  <si>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いずれも類似団体平均値を上回っているが，地方債の新規発行を抑制してきたことで将来負担比率は下降傾向となっている。今後も，公共施設の老朽化に伴う更新及び長寿命化事業の実施が見込まれるが，地方債の新規発行額を抑制し，公債費の適正化に努める。</t>
    <rPh sb="1" eb="8">
      <t>ショウライフタンヒリツオヨ</t>
    </rPh>
    <rPh sb="9" eb="16">
      <t>ジッシツコウサイヒヒリツ</t>
    </rPh>
    <rPh sb="22" eb="29">
      <t>ルイジダンタイヘイキンチ</t>
    </rPh>
    <rPh sb="30" eb="32">
      <t>ウワマワ</t>
    </rPh>
    <rPh sb="38" eb="41">
      <t>チホウサイ</t>
    </rPh>
    <rPh sb="42" eb="46">
      <t>シンキハッコウ</t>
    </rPh>
    <rPh sb="47" eb="49">
      <t>ヨクセイ</t>
    </rPh>
    <rPh sb="56" eb="62">
      <t>ショウライフタンヒリツ</t>
    </rPh>
    <rPh sb="74" eb="76">
      <t>コンゴ</t>
    </rPh>
    <rPh sb="78" eb="82">
      <t>コウキョウシセツ</t>
    </rPh>
    <rPh sb="83" eb="86">
      <t>ロウキュウカ</t>
    </rPh>
    <rPh sb="87" eb="88">
      <t>トモナ</t>
    </rPh>
    <rPh sb="89" eb="92">
      <t>コウシンオヨ</t>
    </rPh>
    <rPh sb="93" eb="97">
      <t>チョウジュミョウカ</t>
    </rPh>
    <rPh sb="97" eb="99">
      <t>ジギョウ</t>
    </rPh>
    <rPh sb="100" eb="102">
      <t>ジッシ</t>
    </rPh>
    <rPh sb="103" eb="105">
      <t>ミコ</t>
    </rPh>
    <rPh sb="110" eb="113">
      <t>チホウサイ</t>
    </rPh>
    <rPh sb="114" eb="118">
      <t>シンキハッコウ</t>
    </rPh>
    <rPh sb="118" eb="119">
      <t>ガク</t>
    </rPh>
    <rPh sb="120" eb="122">
      <t>ヨクセイ</t>
    </rPh>
    <rPh sb="124" eb="127">
      <t>コウサイヒ</t>
    </rPh>
    <rPh sb="128" eb="131">
      <t>テキセイカ</t>
    </rPh>
    <rPh sb="132" eb="133">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</si>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</sst>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987F6D-853B-42F7-8EF8-CF31DF1442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F2FF-4D36-9947-F044FFCC8B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184568</c:v>
                </c:pt>
                <c:pt idx="1">
                  <c:v>145030</c:v>
                </c:pt>
                <c:pt idx="2">
                  <c:v>103108</c:v>
                </c:pt>
                <c:pt idx="3">
                  <c:v>80024</c:v>
                </c:pt>
                <c:pt idx="4">
                  <c:v>85674</c:v>
                </c:pt>
              </c:numCache>
            </c:numRef>
          </c:val>
          <c:smooth val="0"/>
          <c:extLst>
            <c:ext xmlns:c16="http://schemas.microsoft.com/office/drawing/2014/chart" uri="{C3380CC4-5D6E-409C-BE32-E72D297353CC}">
              <c16:uniqueId val="{00000001-F2FF-4D36-9947-F044FFCC8B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7.28</c:v>
                </c:pt>
                <c:pt idx="1">
                  <c:v>9.8800000000000008</c:v>
                </c:pt>
                <c:pt idx="2">
                  <c:v>10.65</c:v>
                </c:pt>
                <c:pt idx="3">
                  <c:v>7.16</c:v>
                </c:pt>
                <c:pt idx="4">
                  <c:v>4.84</c:v>
                </c:pt>
              </c:numCache>
            </c:numRef>
          </c:val>
          <c:extLst>
            <c:ext xmlns:c16="http://schemas.microsoft.com/office/drawing/2014/chart" uri="{C3380CC4-5D6E-409C-BE32-E72D297353CC}">
              <c16:uniqueId val="{00000000-D926-43A8-88FF-C48B8FAABA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18.41</c:v>
                </c:pt>
                <c:pt idx="1">
                  <c:v>21.7</c:v>
                </c:pt>
                <c:pt idx="2">
                  <c:v>22</c:v>
                </c:pt>
                <c:pt idx="3">
                  <c:v>25.11</c:v>
                </c:pt>
                <c:pt idx="4">
                  <c:v>23.86</c:v>
                </c:pt>
              </c:numCache>
            </c:numRef>
          </c:val>
          <c:extLst>
            <c:ext xmlns:c16="http://schemas.microsoft.com/office/drawing/2014/chart" uri="{C3380CC4-5D6E-409C-BE32-E72D297353CC}">
              <c16:uniqueId val="{00000001-D926-43A8-88FF-C48B8FAABA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-4.8899999999999997</c:v>
                </c:pt>
                <c:pt idx="1">
                  <c:v>2.88</c:v>
                </c:pt>
                <c:pt idx="2">
                  <c:v>-4.3600000000000003</c:v>
                </c:pt>
                <c:pt idx="3">
                  <c:v>-5.38</c:v>
                </c:pt>
                <c:pt idx="4">
                  <c:v>-6.43</c:v>
                </c:pt>
              </c:numCache>
            </c:numRef>
          </c:val>
          <c:smooth val="0"/>
          <c:extLst>
            <c:ext xmlns:c16="http://schemas.microsoft.com/office/drawing/2014/chart" uri="{C3380CC4-5D6E-409C-BE32-E72D297353CC}">
              <c16:uniqueId val="{00000002-D926-43A8-88FF-C48B8FAABA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A6D-4F68-8DD0-0EC01DC03E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6D-4F68-8DD0-0EC01DC03EFF}"/>
            </c:ext>
          </c:extLst>
        </c:ser>
        <c:ser>
          <c:idx val="2"/>
          <c:order val="2"/>
          <c:tx>
            <c:strRef>
              <c:f>データシート!$A$29</c:f>
              <c:strCache>
                <c:ptCount val="1"/>
                <c:pt idx="0">
                  <c:v>指宿市唐船峡そうめん流し事業特別会計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0.1</c:v>
                </c:pt>
                <c:pt idx="4">
                  <c:v>#N/A</c:v>
                </c:pt>
                <c:pt idx="5">
                  <c:v>0.1</c:v>
                </c:pt>
                <c:pt idx="6">
                  <c:v>#N/A</c:v>
                </c:pt>
                <c:pt idx="7">
                  <c:v>0.12</c:v>
                </c:pt>
                <c:pt idx="8">
                  <c:v>#N/A</c:v>
                </c:pt>
                <c:pt idx="9">
                  <c:v>7.0000000000000007E-2</c:v>
                </c:pt>
              </c:numCache>
            </c:numRef>
          </c:val>
          <c:extLst>
            <c:ext xmlns:c16="http://schemas.microsoft.com/office/drawing/2014/chart" uri="{C3380CC4-5D6E-409C-BE32-E72D297353CC}">
              <c16:uniqueId val="{00000002-DA6D-4F68-8DD0-0EC01DC03EFF}"/>
            </c:ext>
          </c:extLst>
        </c:ser>
        <c:ser>
          <c:idx val="3"/>
          <c:order val="3"/>
          <c:tx>
            <c:strRef>
              <c:f>データシート!$A$30</c:f>
              <c:strCache>
                <c:ptCount val="1"/>
                <c:pt idx="0">
                  <c:v>指宿市後期高齢者医療特別会計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0.02</c:v>
                </c:pt>
                <c:pt idx="8">
                  <c:v>#N/A</c:v>
                </c:pt>
                <c:pt idx="9">
                  <c:v>0.08</c:v>
                </c:pt>
              </c:numCache>
            </c:numRef>
          </c:val>
          <c:extLst>
            <c:ext xmlns:c16="http://schemas.microsoft.com/office/drawing/2014/chart" uri="{C3380CC4-5D6E-409C-BE32-E72D297353CC}">
              <c16:uniqueId val="{00000003-DA6D-4F68-8DD0-0EC01DC03EFF}"/>
            </c:ext>
          </c:extLst>
        </c:ser>
        <c:ser>
          <c:idx val="4"/>
          <c:order val="4"/>
          <c:tx>
            <c:strRef>
              <c:f>データシート!$A$31</c:f>
              <c:strCache>
                <c:ptCount val="1"/>
                <c:pt idx="0">
                  <c:v>指宿市温泉供給事業会計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0.3</c:v>
                </c:pt>
                <c:pt idx="4">
                  <c:v>#N/A</c:v>
                </c:pt>
                <c:pt idx="5">
                  <c:v>0.36</c:v>
                </c:pt>
                <c:pt idx="6">
                  <c:v>#N/A</c:v>
                </c:pt>
                <c:pt idx="7">
                  <c:v>0.4</c:v>
                </c:pt>
                <c:pt idx="8">
                  <c:v>#N/A</c:v>
                </c:pt>
                <c:pt idx="9">
                  <c:v>0.44</c:v>
                </c:pt>
              </c:numCache>
            </c:numRef>
          </c:val>
          <c:extLst>
            <c:ext xmlns:c16="http://schemas.microsoft.com/office/drawing/2014/chart" uri="{C3380CC4-5D6E-409C-BE32-E72D297353CC}">
              <c16:uniqueId val="{00000004-DA6D-4F68-8DD0-0EC01DC03EFF}"/>
            </c:ext>
          </c:extLst>
        </c:ser>
        <c:ser>
          <c:idx val="5"/>
          <c:order val="5"/>
          <c:tx>
            <c:strRef>
              <c:f>データシート!$A$32</c:f>
              <c:strCache>
                <c:ptCount val="1"/>
                <c:pt idx="0">
                  <c:v>指宿市国民健康保険特別会計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1.24</c:v>
                </c:pt>
                <c:pt idx="4">
                  <c:v>#N/A</c:v>
                </c:pt>
                <c:pt idx="5">
                  <c:v>0.72</c:v>
                </c:pt>
                <c:pt idx="6">
                  <c:v>#N/A</c:v>
                </c:pt>
                <c:pt idx="7">
                  <c:v>0.66</c:v>
                </c:pt>
                <c:pt idx="8">
                  <c:v>#N/A</c:v>
                </c:pt>
                <c:pt idx="9">
                  <c:v>0.8</c:v>
                </c:pt>
              </c:numCache>
            </c:numRef>
          </c:val>
          <c:extLst>
            <c:ext xmlns:c16="http://schemas.microsoft.com/office/drawing/2014/chart" uri="{C3380CC4-5D6E-409C-BE32-E72D297353CC}">
              <c16:uniqueId val="{00000005-DA6D-4F68-8DD0-0EC01DC03EFF}"/>
            </c:ext>
          </c:extLst>
        </c:ser>
        <c:ser>
          <c:idx val="6"/>
          <c:order val="6"/>
          <c:tx>
            <c:strRef>
              <c:f>データシート!$A$33</c:f>
              <c:strCache>
                <c:ptCount val="1"/>
                <c:pt idx="0">
                  <c:v>指宿市介護保険特別会計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1.49</c:v>
                </c:pt>
                <c:pt idx="2">
                  <c:v>#N/A</c:v>
                </c:pt>
                <c:pt idx="3">
                  <c:v>2.4</c:v>
                </c:pt>
                <c:pt idx="4">
                  <c:v>#N/A</c:v>
                </c:pt>
                <c:pt idx="5">
                  <c:v>3.14</c:v>
                </c:pt>
                <c:pt idx="6">
                  <c:v>#N/A</c:v>
                </c:pt>
                <c:pt idx="7">
                  <c:v>3.65</c:v>
                </c:pt>
                <c:pt idx="8">
                  <c:v>#N/A</c:v>
                </c:pt>
                <c:pt idx="9">
                  <c:v>1.86</c:v>
                </c:pt>
              </c:numCache>
            </c:numRef>
          </c:val>
          <c:extLst>
            <c:ext xmlns:c16="http://schemas.microsoft.com/office/drawing/2014/chart" uri="{C3380CC4-5D6E-409C-BE32-E72D297353CC}">
              <c16:uniqueId val="{00000006-DA6D-4F68-8DD0-0EC01DC03EFF}"/>
            </c:ext>
          </c:extLst>
        </c:ser>
        <c:ser>
          <c:idx val="7"/>
          <c:order val="7"/>
          <c:tx>
            <c:strRef>
              <c:f>データシート!$A$34</c:f>
              <c:strCache>
                <c:ptCount val="1"/>
                <c:pt idx="0">
                  <c:v>指宿市公共下水道事業会計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0.19</c:v>
                </c:pt>
                <c:pt idx="2">
                  <c:v>#N/A</c:v>
                </c:pt>
                <c:pt idx="3">
                  <c:v>0.42</c:v>
                </c:pt>
                <c:pt idx="4">
                  <c:v>#N/A</c:v>
                </c:pt>
                <c:pt idx="5">
                  <c:v>0.69</c:v>
                </c:pt>
                <c:pt idx="6">
                  <c:v>#N/A</c:v>
                </c:pt>
                <c:pt idx="7">
                  <c:v>1.4</c:v>
                </c:pt>
                <c:pt idx="8">
                  <c:v>#N/A</c:v>
                </c:pt>
                <c:pt idx="9">
                  <c:v>2.5099999999999998</c:v>
                </c:pt>
              </c:numCache>
            </c:numRef>
          </c:val>
          <c:extLst>
            <c:ext xmlns:c16="http://schemas.microsoft.com/office/drawing/2014/chart" uri="{C3380CC4-5D6E-409C-BE32-E72D297353CC}">
              <c16:uniqueId val="{00000007-DA6D-4F68-8DD0-0EC01DC03EFF}"/>
            </c:ext>
          </c:extLst>
        </c:ser>
        <c:ser>
          <c:idx val="8"/>
          <c:order val="8"/>
          <c:tx>
            <c:strRef>
              <c:f>データシート!$A$35</c:f>
              <c:strCache>
                <c:ptCount val="1"/>
                <c:pt idx="0">
                  <c:v>指宿市水道事業会計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4.16</c:v>
                </c:pt>
                <c:pt idx="2">
                  <c:v>#N/A</c:v>
                </c:pt>
                <c:pt idx="3">
                  <c:v>4.72</c:v>
                </c:pt>
                <c:pt idx="4">
                  <c:v>#N/A</c:v>
                </c:pt>
                <c:pt idx="5">
                  <c:v>4.5999999999999996</c:v>
                </c:pt>
                <c:pt idx="6">
                  <c:v>#N/A</c:v>
                </c:pt>
                <c:pt idx="7">
                  <c:v>4.63</c:v>
                </c:pt>
                <c:pt idx="8">
                  <c:v>#N/A</c:v>
                </c:pt>
                <c:pt idx="9">
                  <c:v>4.3099999999999996</c:v>
                </c:pt>
              </c:numCache>
            </c:numRef>
          </c:val>
          <c:extLst>
            <c:ext xmlns:c16="http://schemas.microsoft.com/office/drawing/2014/chart" uri="{C3380CC4-5D6E-409C-BE32-E72D297353CC}">
              <c16:uniqueId val="{00000008-DA6D-4F68-8DD0-0EC01DC03E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7.27</c:v>
                </c:pt>
                <c:pt idx="2">
                  <c:v>#N/A</c:v>
                </c:pt>
                <c:pt idx="3">
                  <c:v>9.8800000000000008</c:v>
                </c:pt>
                <c:pt idx="4">
                  <c:v>#N/A</c:v>
                </c:pt>
                <c:pt idx="5">
                  <c:v>10.64</c:v>
                </c:pt>
                <c:pt idx="6">
                  <c:v>#N/A</c:v>
                </c:pt>
                <c:pt idx="7">
                  <c:v>7.16</c:v>
                </c:pt>
                <c:pt idx="8">
                  <c:v>#N/A</c:v>
                </c:pt>
                <c:pt idx="9">
                  <c:v>4.84</c:v>
                </c:pt>
              </c:numCache>
            </c:numRef>
          </c:val>
          <c:extLst>
            <c:ext xmlns:c16="http://schemas.microsoft.com/office/drawing/2014/chart" uri="{C3380CC4-5D6E-409C-BE32-E72D297353CC}">
              <c16:uniqueId val="{00000009-DA6D-4F68-8DD0-0EC01DC03E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2621</c:v>
                </c:pt>
                <c:pt idx="5">
                  <c:v>2657</c:v>
                </c:pt>
                <c:pt idx="8">
                  <c:v>2667</c:v>
                </c:pt>
                <c:pt idx="11">
                  <c:v>2748</c:v>
                </c:pt>
                <c:pt idx="14">
                  <c:v>2821</c:v>
                </c:pt>
              </c:numCache>
            </c:numRef>
          </c:val>
          <c:extLst>
            <c:ext xmlns:c16="http://schemas.microsoft.com/office/drawing/2014/chart" uri="{C3380CC4-5D6E-409C-BE32-E72D297353CC}">
              <c16:uniqueId val="{00000000-FAFD-47A2-910D-C3AA662EFB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AFD-47A2-910D-C3AA662EFB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AFD-47A2-910D-C3AA662EFB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503</c:v>
                </c:pt>
                <c:pt idx="3">
                  <c:v>562</c:v>
                </c:pt>
                <c:pt idx="6">
                  <c:v>569</c:v>
                </c:pt>
                <c:pt idx="9">
                  <c:v>579</c:v>
                </c:pt>
                <c:pt idx="12">
                  <c:v>564</c:v>
                </c:pt>
              </c:numCache>
            </c:numRef>
          </c:val>
          <c:extLst>
            <c:ext xmlns:c16="http://schemas.microsoft.com/office/drawing/2014/chart" uri="{C3380CC4-5D6E-409C-BE32-E72D297353CC}">
              <c16:uniqueId val="{00000003-FAFD-47A2-910D-C3AA662EFB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247</c:v>
                </c:pt>
                <c:pt idx="3">
                  <c:v>228</c:v>
                </c:pt>
                <c:pt idx="6">
                  <c:v>265</c:v>
                </c:pt>
                <c:pt idx="9">
                  <c:v>256</c:v>
                </c:pt>
                <c:pt idx="12">
                  <c:v>248</c:v>
                </c:pt>
              </c:numCache>
            </c:numRef>
          </c:val>
          <c:extLst>
            <c:ext xmlns:c16="http://schemas.microsoft.com/office/drawing/2014/chart" uri="{C3380CC4-5D6E-409C-BE32-E72D297353CC}">
              <c16:uniqueId val="{00000004-FAFD-47A2-910D-C3AA662EFB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FD-47A2-910D-C3AA662EFB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FD-47A2-910D-C3AA662EFB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2841</c:v>
                </c:pt>
                <c:pt idx="3">
                  <c:v>2870</c:v>
                </c:pt>
                <c:pt idx="6">
                  <c:v>2796</c:v>
                </c:pt>
                <c:pt idx="9">
                  <c:v>2947</c:v>
                </c:pt>
                <c:pt idx="12">
                  <c:v>2998</c:v>
                </c:pt>
              </c:numCache>
            </c:numRef>
          </c:val>
          <c:extLst>
            <c:ext xmlns:c16="http://schemas.microsoft.com/office/drawing/2014/chart" uri="{C3380CC4-5D6E-409C-BE32-E72D297353CC}">
              <c16:uniqueId val="{00000007-FAFD-47A2-910D-C3AA662EFB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970</c:v>
                </c:pt>
                <c:pt idx="2">
                  <c:v>#N/A</c:v>
                </c:pt>
                <c:pt idx="3">
                  <c:v>#N/A</c:v>
                </c:pt>
                <c:pt idx="4">
                  <c:v>1003</c:v>
                </c:pt>
                <c:pt idx="5">
                  <c:v>#N/A</c:v>
                </c:pt>
                <c:pt idx="6">
                  <c:v>#N/A</c:v>
                </c:pt>
                <c:pt idx="7">
                  <c:v>963</c:v>
                </c:pt>
                <c:pt idx="8">
                  <c:v>#N/A</c:v>
                </c:pt>
                <c:pt idx="9">
                  <c:v>#N/A</c:v>
                </c:pt>
                <c:pt idx="10">
                  <c:v>1034</c:v>
                </c:pt>
                <c:pt idx="11">
                  <c:v>#N/A</c:v>
                </c:pt>
                <c:pt idx="12">
                  <c:v>#N/A</c:v>
                </c:pt>
                <c:pt idx="13">
                  <c:v>989</c:v>
                </c:pt>
                <c:pt idx="14">
                  <c:v>#N/A</c:v>
                </c:pt>
              </c:numCache>
            </c:numRef>
          </c:val>
          <c:smooth val="0"/>
          <c:extLst>
            <c:ext xmlns:c16="http://schemas.microsoft.com/office/drawing/2014/chart" uri="{C3380CC4-5D6E-409C-BE32-E72D297353CC}">
              <c16:uniqueId val="{00000008-FAFD-47A2-910D-C3AA662EFB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28310</c:v>
                </c:pt>
                <c:pt idx="5">
                  <c:v>27601</c:v>
                </c:pt>
                <c:pt idx="8">
                  <c:v>28255</c:v>
                </c:pt>
                <c:pt idx="11">
                  <c:v>27359</c:v>
                </c:pt>
                <c:pt idx="14">
                  <c:v>26365</c:v>
                </c:pt>
              </c:numCache>
            </c:numRef>
          </c:val>
          <c:extLst>
            <c:ext xmlns:c16="http://schemas.microsoft.com/office/drawing/2014/chart" uri="{C3380CC4-5D6E-409C-BE32-E72D297353CC}">
              <c16:uniqueId val="{00000000-38D2-45B5-A18F-BDA310E9714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842</c:v>
                </c:pt>
                <c:pt idx="5">
                  <c:v>903</c:v>
                </c:pt>
                <c:pt idx="8">
                  <c:v>836</c:v>
                </c:pt>
                <c:pt idx="11">
                  <c:v>927</c:v>
                </c:pt>
                <c:pt idx="14">
                  <c:v>1113</c:v>
                </c:pt>
              </c:numCache>
            </c:numRef>
          </c:val>
          <c:extLst>
            <c:ext xmlns:c16="http://schemas.microsoft.com/office/drawing/2014/chart" uri="{C3380CC4-5D6E-409C-BE32-E72D297353CC}">
              <c16:uniqueId val="{00000001-38D2-45B5-A18F-BDA310E9714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5922</c:v>
                </c:pt>
                <c:pt idx="5">
                  <c:v>6997</c:v>
                </c:pt>
                <c:pt idx="8">
                  <c:v>7517</c:v>
                </c:pt>
                <c:pt idx="11">
                  <c:v>8787</c:v>
                </c:pt>
                <c:pt idx="14">
                  <c:v>8998</c:v>
                </c:pt>
              </c:numCache>
            </c:numRef>
          </c:val>
          <c:extLst>
            <c:ext xmlns:c16="http://schemas.microsoft.com/office/drawing/2014/chart" uri="{C3380CC4-5D6E-409C-BE32-E72D297353CC}">
              <c16:uniqueId val="{00000002-38D2-45B5-A18F-BDA310E9714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8D2-45B5-A18F-BDA310E9714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8D2-45B5-A18F-BDA310E9714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365</c:v>
                </c:pt>
                <c:pt idx="3">
                  <c:v>362</c:v>
                </c:pt>
                <c:pt idx="6">
                  <c:v>357</c:v>
                </c:pt>
                <c:pt idx="9">
                  <c:v>355</c:v>
                </c:pt>
                <c:pt idx="12">
                  <c:v>344</c:v>
                </c:pt>
              </c:numCache>
            </c:numRef>
          </c:val>
          <c:extLst>
            <c:ext xmlns:c16="http://schemas.microsoft.com/office/drawing/2014/chart" uri="{C3380CC4-5D6E-409C-BE32-E72D297353CC}">
              <c16:uniqueId val="{00000005-38D2-45B5-A18F-BDA310E9714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2936</c:v>
                </c:pt>
                <c:pt idx="3">
                  <c:v>2752</c:v>
                </c:pt>
                <c:pt idx="6">
                  <c:v>2710</c:v>
                </c:pt>
                <c:pt idx="9">
                  <c:v>2789</c:v>
                </c:pt>
                <c:pt idx="12">
                  <c:v>2860</c:v>
                </c:pt>
              </c:numCache>
            </c:numRef>
          </c:val>
          <c:extLst>
            <c:ext xmlns:c16="http://schemas.microsoft.com/office/drawing/2014/chart" uri="{C3380CC4-5D6E-409C-BE32-E72D297353CC}">
              <c16:uniqueId val="{00000006-38D2-45B5-A18F-BDA310E9714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4145</c:v>
                </c:pt>
                <c:pt idx="3">
                  <c:v>3742</c:v>
                </c:pt>
                <c:pt idx="6">
                  <c:v>3288</c:v>
                </c:pt>
                <c:pt idx="9">
                  <c:v>2869</c:v>
                </c:pt>
                <c:pt idx="12">
                  <c:v>2379</c:v>
                </c:pt>
              </c:numCache>
            </c:numRef>
          </c:val>
          <c:extLst>
            <c:ext xmlns:c16="http://schemas.microsoft.com/office/drawing/2014/chart" uri="{C3380CC4-5D6E-409C-BE32-E72D297353CC}">
              <c16:uniqueId val="{00000007-38D2-45B5-A18F-BDA310E9714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2417</c:v>
                </c:pt>
                <c:pt idx="3">
                  <c:v>2156</c:v>
                </c:pt>
                <c:pt idx="6">
                  <c:v>2133</c:v>
                </c:pt>
                <c:pt idx="9">
                  <c:v>2153</c:v>
                </c:pt>
                <c:pt idx="12">
                  <c:v>2305</c:v>
                </c:pt>
              </c:numCache>
            </c:numRef>
          </c:val>
          <c:extLst>
            <c:ext xmlns:c16="http://schemas.microsoft.com/office/drawing/2014/chart" uri="{C3380CC4-5D6E-409C-BE32-E72D297353CC}">
              <c16:uniqueId val="{00000008-38D2-45B5-A18F-BDA310E9714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8D2-45B5-A18F-BDA310E9714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30369</c:v>
                </c:pt>
                <c:pt idx="3">
                  <c:v>31487</c:v>
                </c:pt>
                <c:pt idx="6">
                  <c:v>31539</c:v>
                </c:pt>
                <c:pt idx="9">
                  <c:v>30830</c:v>
                </c:pt>
                <c:pt idx="12">
                  <c:v>30355</c:v>
                </c:pt>
              </c:numCache>
            </c:numRef>
          </c:val>
          <c:extLst>
            <c:ext xmlns:c16="http://schemas.microsoft.com/office/drawing/2014/chart" uri="{C3380CC4-5D6E-409C-BE32-E72D297353CC}">
              <c16:uniqueId val="{0000000A-38D2-45B5-A18F-BDA310E9714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5159</c:v>
                </c:pt>
                <c:pt idx="2">
                  <c:v>#N/A</c:v>
                </c:pt>
                <c:pt idx="3">
                  <c:v>#N/A</c:v>
                </c:pt>
                <c:pt idx="4">
                  <c:v>4998</c:v>
                </c:pt>
                <c:pt idx="5">
                  <c:v>#N/A</c:v>
                </c:pt>
                <c:pt idx="6">
                  <c:v>#N/A</c:v>
                </c:pt>
                <c:pt idx="7">
                  <c:v>3419</c:v>
                </c:pt>
                <c:pt idx="8">
                  <c:v>#N/A</c:v>
                </c:pt>
                <c:pt idx="9">
                  <c:v>#N/A</c:v>
                </c:pt>
                <c:pt idx="10">
                  <c:v>1923</c:v>
                </c:pt>
                <c:pt idx="11">
                  <c:v>#N/A</c:v>
                </c:pt>
                <c:pt idx="12">
                  <c:v>#N/A</c:v>
                </c:pt>
                <c:pt idx="13">
                  <c:v>1765</c:v>
                </c:pt>
                <c:pt idx="14">
                  <c:v>#N/A</c:v>
                </c:pt>
              </c:numCache>
            </c:numRef>
          </c:val>
          <c:smooth val="0"/>
          <c:extLst>
            <c:ext xmlns:c16="http://schemas.microsoft.com/office/drawing/2014/chart" uri="{C3380CC4-5D6E-409C-BE32-E72D297353CC}">
              <c16:uniqueId val="{0000000B-38D2-45B5-A18F-BDA310E9714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2883</c:v>
                </c:pt>
                <c:pt idx="1">
                  <c:v>3320</c:v>
                </c:pt>
                <c:pt idx="2">
                  <c:v>3223</c:v>
                </c:pt>
              </c:numCache>
            </c:numRef>
          </c:val>
          <c:extLst>
            <c:ext xmlns:c16="http://schemas.microsoft.com/office/drawing/2014/chart" uri="{C3380CC4-5D6E-409C-BE32-E72D297353CC}">
              <c16:uniqueId val="{00000000-6C6A-4527-86DC-26EDD9A568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1719</c:v>
                </c:pt>
                <c:pt idx="1">
                  <c:v>1831</c:v>
                </c:pt>
                <c:pt idx="2">
                  <c:v>1839</c:v>
                </c:pt>
              </c:numCache>
            </c:numRef>
          </c:val>
          <c:extLst>
            <c:ext xmlns:c16="http://schemas.microsoft.com/office/drawing/2014/chart" uri="{C3380CC4-5D6E-409C-BE32-E72D297353CC}">
              <c16:uniqueId val="{00000001-6C6A-4527-86DC-26EDD9A568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2971</c:v>
                </c:pt>
                <c:pt idx="1">
                  <c:v>2904</c:v>
                </c:pt>
                <c:pt idx="2">
                  <c:v>2761</c:v>
                </c:pt>
              </c:numCache>
            </c:numRef>
          </c:val>
          <c:extLst>
            <c:ext xmlns:c16="http://schemas.microsoft.com/office/drawing/2014/chart" uri="{C3380CC4-5D6E-409C-BE32-E72D297353CC}">
              <c16:uniqueId val="{00000002-6C6A-4527-86DC-26EDD9A5682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{F720EF12-7E89-40E7-BDF6-491A4F84EE9C}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BAC-4D3A-9204-A6FDF6A107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{38E43536-E936-4156-9CF2-FFFBED47E635}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AC-4D3A-9204-A6FDF6A107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{68CD8EA3-1809-42BC-A6E0-BA743AF6AF27}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AC-4D3A-9204-A6FDF6A107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{FAC524F8-DDDB-46B8-94BA-CDE3EAF72F25}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AC-4D3A-9204-A6FDF6A107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{BE74FF27-B910-4CC2-BF77-AA7A53FC584A}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AC-4D3A-9204-A6FDF6A107E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{7EF97341-03DD-43E1-AAC7-1D4E39D4FCD8}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BAC-4D3A-9204-A6FDF6A107E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{3A74FD5B-248A-49B2-BE0A-3D5EE90C3AB8}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BAC-4D3A-9204-A6FDF6A107E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{F458A6AB-65E5-4128-AE05-492B264A15F6}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BAC-4D3A-9204-A6FDF6A107E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{76FED662-90D5-4672-95C4-636A1199EED5}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BAC-4D3A-9204-A6FDF6A107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60.6</c:v>
                </c:pt>
                <c:pt idx="16">
                  <c:v>59.7</c:v>
                </c:pt>
                <c:pt idx="24">
                  <c:v>60.5</c:v>
                </c:pt>
                <c:pt idx="32">
                  <c:v>61.2</c:v>
                </c:pt>
              </c:numCache>
            </c:numRef>
          </c:xVal>
          <c:yVal>
            <c:numRef>
              <c:f>公会計指標分析・財政指標組合せ分析表!$BP$51:$DC$51</c:f>
              <c:numCache>
                <c:formatCode>#,##0.0;"▲ "#,##0.0</c:formatCode>
                <c:ptCount val="40"/>
                <c:pt idx="0">
                  <c:v>49.2</c:v>
                </c:pt>
                <c:pt idx="8">
                  <c:v>46.5</c:v>
                </c:pt>
                <c:pt idx="16">
                  <c:v>32.299999999999997</c:v>
                </c:pt>
                <c:pt idx="24">
                  <c:v>18.100000000000001</c:v>
                </c:pt>
                <c:pt idx="32">
                  <c:v>16.3</c:v>
                </c:pt>
              </c:numCache>
            </c:numRef>
          </c:yVal>
          <c:smooth val="0"/>
          <c:extLst>
            <c:ext xmlns:c16="http://schemas.microsoft.com/office/drawing/2014/chart" uri="{C3380CC4-5D6E-409C-BE32-E72D297353CC}">
              <c16:uniqueId val="{00000009-CBAC-4D3A-9204-A6FDF6A107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{40EDF47A-3A6B-4208-890E-AE00CE5F71F5}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BAC-4D3A-9204-A6FDF6A107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{8A8AA83D-2245-4590-8FDF-543D375C6A57}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AC-4D3A-9204-A6FDF6A107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{EF5B4678-FFDA-4310-A1A1-D21A1D671D3B}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AC-4D3A-9204-A6FDF6A107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{8CDEFD54-C777-4D91-9718-DB9A5805FB67}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AC-4D3A-9204-A6FDF6A107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{9AEEEB9E-1225-4327-A4B1-FD9FB79C37EC}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AC-4D3A-9204-A6FDF6A107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{BAD006B8-88BF-4872-97EE-F9FA56AC6E28}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BAC-4D3A-9204-A6FDF6A107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{D06A8470-1A44-410F-922C-23C6ACA590F3}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BAC-4D3A-9204-A6FDF6A107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{1B4D7229-9F75-401F-BDE3-2A2844721F0D}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BAC-4D3A-9204-A6FDF6A107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{7DA377CE-6D28-47BE-A667-11D6C5750AA9}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BAC-4D3A-9204-A6FDF6A107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BAC-4D3A-9204-A6FDF6A107E2}"/>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{F673B7E7-EFA9-4276-A979-1AC399584AB6}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BFE-44C0-B274-0B3F66D5DF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{1CF1EC7F-5633-44F2-B450-BC9623162129}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FE-44C0-B274-0B3F66D5DF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{080EAA99-CDF1-4961-8D51-E7D3ECD07710}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FE-44C0-B274-0B3F66D5DF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{9D7E5095-C398-497F-91A2-887F43E2F678}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FE-44C0-B274-0B3F66D5DF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{DE86F7A9-9E0B-4310-851E-34B8CA247E4C}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FE-44C0-B274-0B3F66D5DF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{96C43465-EC4C-47A4-9E5F-8F770D697666}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BFE-44C0-B274-0B3F66D5DF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{55B59300-ABBB-4FB4-B2FB-D28B2D4C1BE2}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BFE-44C0-B274-0B3F66D5DF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{27D38A4E-6BC5-49D7-92AE-FD3CEE3E78D7}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BFE-44C0-B274-0B3F66D5DF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{80EAC3D6-D65C-4ABB-8294-7442E89F2601}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BFE-44C0-B274-0B3F66D5DF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9.3000000000000007</c:v>
                </c:pt>
                <c:pt idx="16">
                  <c:v>9.1999999999999993</c:v>
                </c:pt>
                <c:pt idx="24">
                  <c:v>9.4</c:v>
                </c:pt>
                <c:pt idx="32">
                  <c:v>9.3000000000000007</c:v>
                </c:pt>
              </c:numCache>
            </c:numRef>
          </c:xVal>
          <c:yVal>
            <c:numRef>
              <c:f>公会計指標分析・財政指標組合せ分析表!$BP$73:$DC$73</c:f>
              <c:numCache>
                <c:formatCode>#,##0.0;"▲ "#,##0.0</c:formatCode>
                <c:ptCount val="40"/>
                <c:pt idx="0">
                  <c:v>49.2</c:v>
                </c:pt>
                <c:pt idx="8">
                  <c:v>46.5</c:v>
                </c:pt>
                <c:pt idx="16">
                  <c:v>32.299999999999997</c:v>
                </c:pt>
                <c:pt idx="24">
                  <c:v>18.100000000000001</c:v>
                </c:pt>
                <c:pt idx="32">
                  <c:v>16.3</c:v>
                </c:pt>
              </c:numCache>
            </c:numRef>
          </c:yVal>
          <c:smooth val="0"/>
          <c:extLst>
            <c:ext xmlns:c16="http://schemas.microsoft.com/office/drawing/2014/chart" uri="{C3380CC4-5D6E-409C-BE32-E72D297353CC}">
              <c16:uniqueId val="{00000009-3BFE-44C0-B274-0B3F66D5DF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{5F53E22C-7DCE-49A0-B501-4CBB46C66173}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BFE-44C0-B274-0B3F66D5DF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{530DEA75-1DBE-4F52-8830-F38FDE738AAE}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FE-44C0-B274-0B3F66D5DF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{AE13A793-7B26-42E5-A229-44CA21A98A43}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FE-44C0-B274-0B3F66D5DF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{5DC1D1B8-07C2-4B86-9395-9FFEB23F6268}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FE-44C0-B274-0B3F66D5DF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{0351A911-E08B-4C7B-BC51-A6CD0D6E0DCA}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FE-44C0-B274-0B3F66D5DF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{67CC5FA7-5F25-4BCE-8E5C-E147386B3BA2}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BFE-44C0-B274-0B3F66D5DF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{34FE558E-18EE-44A6-9A93-FC3B4DE730A0}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BFE-44C0-B274-0B3F66D5DF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{047D17EF-C053-4198-B899-3A97CC5B9566}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BFE-44C0-B274-0B3F66D5DF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{EE76CCED-FA84-4A66-9BE0-6A533A227F0F}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BFE-44C0-B274-0B3F66D5DF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BFE-44C0-B274-0B3F66D5DFC7}"/>
            </c:ext>
          </c:extLst>
        </c:ser>
        <c:dLbls>
          <c:showLegendKey val="0"/>
          <c:showVal val="1"/>
          <c:showCatName val="0"/>
          <c:showSerName val="0"/>
          <c:showPercent val="0"/>
          <c:showBubbleSize val="0"/>
        </c:dLbls>
        <c:axId val="84219776"/>
        <c:axId val="84234240"/>
      </c:scatterChart>
      <c:valAx>
        <c:axId val="84219776"/>
        <c:scaling>
          <c:orientation val="maxMin"/>
          <c:max val="9.5"/>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ポイント上昇したが，類似団体平均値よりは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今後も，事業の精査，公共施設の統廃合，職員の適正配置による人件費抑制や新規地方債の発行を抑えることにより歳出の抑制に努めたい。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22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121920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121920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ポイント減少し，類似団体平均と比較しても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については，職員や会計年度任用職員の昇給に伴う人件費の増加，社会保障の充実による扶助費の増加等により経常経費が増加したが，歳入について，経常収入である普通交付税及び市税の増加により経常収支比率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今後も，経常的な事業の精査，公共施設の統廃合，職員の適正配置による人件費抑制などを実施することにより，財政の健全化を図る。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49530</xdr:rowOff>
    </xdr:from>
    <xdr:to>
      <xdr:col>23</xdr:col>
      <xdr:colOff>133350</xdr:colOff>
      <xdr:row>60</xdr:row>
      <xdr:rowOff>56424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36530"/>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56424</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4342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164919</xdr:rowOff>
    </xdr:from>
    <xdr:to>
      <xdr:col>15</xdr:col>
      <xdr:colOff>82550</xdr:colOff>
      <xdr:row>60</xdr:row>
      <xdr:rowOff>90896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09019"/>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164919</xdr:rowOff>
    </xdr:from>
    <xdr:to>
      <xdr:col>11</xdr:col>
      <xdr:colOff>31750</xdr:colOff>
      <xdr:row>61</xdr:row>
      <xdr:rowOff>95250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09019"/>
          <a:ext cx="889000" cy="44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170180</xdr:rowOff>
    </xdr:from>
    <xdr:to>
      <xdr:col>23</xdr:col>
      <xdr:colOff>184150</xdr:colOff>
      <xdr:row>60</xdr:row>
      <xdr:rowOff>100330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15257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3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5624</xdr:rowOff>
    </xdr:from>
    <xdr:to>
      <xdr:col>19</xdr:col>
      <xdr:colOff>184150</xdr:colOff>
      <xdr:row>60</xdr:row>
      <xdr:rowOff>107224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117401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40096</xdr:rowOff>
    </xdr:from>
    <xdr:to>
      <xdr:col>15</xdr:col>
      <xdr:colOff>133350</xdr:colOff>
      <xdr:row>60</xdr:row>
      <xdr:rowOff>141696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126473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114119</xdr:rowOff>
    </xdr:from>
    <xdr:to>
      <xdr:col>11</xdr:col>
      <xdr:colOff>82550</xdr:colOff>
      <xdr:row>59</xdr:row>
      <xdr:rowOff>44269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54446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2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a:t>
          </a:r>
          <a:r>
            <a:rPr kumimoji="1" lang="en-US" altLang="ja-JP" sz="1300">
              <a:latin typeface="ＭＳ Ｐゴシック" panose="020B0600070205080204" pitchFamily="50" charset="-128"/>
              <a:ea typeface="ＭＳ Ｐゴシック" panose="020B0600070205080204" pitchFamily="50" charset="-128"/>
            </a:rPr>
            <a:t>22,182</a:t>
          </a:r>
          <a:r>
            <a:rPr kumimoji="1" lang="ja-JP" altLang="en-US" sz="1300">
              <a:latin typeface="ＭＳ Ｐゴシック" panose="020B0600070205080204" pitchFamily="50" charset="-128"/>
              <a:ea typeface="ＭＳ Ｐゴシック" panose="020B0600070205080204" pitchFamily="50" charset="-128"/>
            </a:rPr>
            <a:t>円下回っているものの，前年度と比較し</a:t>
          </a:r>
          <a:r>
            <a:rPr kumimoji="1" lang="en-US" altLang="ja-JP" sz="1300">
              <a:latin typeface="ＭＳ Ｐゴシック" panose="020B0600070205080204" pitchFamily="50" charset="-128"/>
              <a:ea typeface="ＭＳ Ｐゴシック" panose="020B0600070205080204" pitchFamily="50" charset="-128"/>
            </a:rPr>
            <a:t>14,543</a:t>
          </a:r>
          <a:r>
            <a:rPr kumimoji="1" lang="ja-JP" altLang="en-US" sz="1300">
              <a:latin typeface="ＭＳ Ｐゴシック" panose="020B0600070205080204" pitchFamily="50" charset="-128"/>
              <a:ea typeface="ＭＳ Ｐゴシック" panose="020B0600070205080204" pitchFamily="50" charset="-128"/>
            </a:rPr>
            <a:t>円上昇した。職員や会計年度任用職員の昇給に伴う人件費の増加，旧市民会館の解体に係る物件費の増加が主な要因である。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今後は，定員適正化計画に基づき人件費を抑制し，併せて業務のデジタル化の推進により物件費の抑制に努める。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41301</xdr:rowOff>
    </xdr:from>
    <xdr:to>
      <xdr:col>23</xdr:col>
      <xdr:colOff>133350</xdr:colOff>
      <xdr:row>81</xdr:row>
      <xdr:rowOff>44810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8751"/>
          <a:ext cx="8382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29587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7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40025</xdr:rowOff>
    </xdr:from>
    <xdr:to>
      <xdr:col>19</xdr:col>
      <xdr:colOff>133350</xdr:colOff>
      <xdr:row>81</xdr:row>
      <xdr:rowOff>41301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7475"/>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40001</xdr:rowOff>
    </xdr:from>
    <xdr:to>
      <xdr:col>15</xdr:col>
      <xdr:colOff>82550</xdr:colOff>
      <xdr:row>81</xdr:row>
      <xdr:rowOff>40025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7451"/>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35821</xdr:rowOff>
    </xdr:from>
    <xdr:to>
      <xdr:col>11</xdr:col>
      <xdr:colOff>31750</xdr:colOff>
      <xdr:row>81</xdr:row>
      <xdr:rowOff>40001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3271"/>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165460</xdr:rowOff>
    </xdr:from>
    <xdr:to>
      <xdr:col>23</xdr:col>
      <xdr:colOff>184150</xdr:colOff>
      <xdr:row>81</xdr:row>
      <xdr:rowOff>95610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86737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161951</xdr:rowOff>
    </xdr:from>
    <xdr:to>
      <xdr:col>19</xdr:col>
      <xdr:colOff>184150</xdr:colOff>
      <xdr:row>81</xdr:row>
      <xdr:rowOff>92101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102278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6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160675</xdr:rowOff>
    </xdr:from>
    <xdr:to>
      <xdr:col>15</xdr:col>
      <xdr:colOff>133350</xdr:colOff>
      <xdr:row>81</xdr:row>
      <xdr:rowOff>90825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101002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160651</xdr:rowOff>
    </xdr:from>
    <xdr:to>
      <xdr:col>11</xdr:col>
      <xdr:colOff>82550</xdr:colOff>
      <xdr:row>81</xdr:row>
      <xdr:rowOff>90801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100978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156471</xdr:rowOff>
    </xdr:from>
    <xdr:to>
      <xdr:col>7</xdr:col>
      <xdr:colOff>31750</xdr:colOff>
      <xdr:row>81</xdr:row>
      <xdr:rowOff>86621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96798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ポイント上回っていることから，職員定数の適正管理や給与体系の見直しに努める。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136071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8635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807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50800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普通会計の職員数は前年度と比較し５名減少したが，人口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実施事業の精査，公共施設の統廃合，業務のデジタル化を推進することにより，職員定数の適正管理に努める。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160528</xdr:rowOff>
    </xdr:from>
    <xdr:to>
      <xdr:col>81</xdr:col>
      <xdr:colOff>44450</xdr:colOff>
      <xdr:row>60</xdr:row>
      <xdr:rowOff>166158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47528"/>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118703</xdr:rowOff>
    </xdr:from>
    <xdr:to>
      <xdr:col>77</xdr:col>
      <xdr:colOff>44450</xdr:colOff>
      <xdr:row>60</xdr:row>
      <xdr:rowOff>160528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05703"/>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111464</xdr:rowOff>
    </xdr:from>
    <xdr:to>
      <xdr:col>72</xdr:col>
      <xdr:colOff>203200</xdr:colOff>
      <xdr:row>60</xdr:row>
      <xdr:rowOff>118703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9846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98594</xdr:rowOff>
    </xdr:from>
    <xdr:to>
      <xdr:col>68</xdr:col>
      <xdr:colOff>152400</xdr:colOff>
      <xdr:row>60</xdr:row>
      <xdr:rowOff>111464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115358</xdr:rowOff>
    </xdr:from>
    <xdr:to>
      <xdr:col>81</xdr:col>
      <xdr:colOff>95250</xdr:colOff>
      <xdr:row>61</xdr:row>
      <xdr:rowOff>45508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131885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109728</xdr:rowOff>
    </xdr:from>
    <xdr:to>
      <xdr:col>77</xdr:col>
      <xdr:colOff>95250</xdr:colOff>
      <xdr:row>61</xdr:row>
      <xdr:rowOff>39878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50055</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6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67903</xdr:rowOff>
    </xdr:from>
    <xdr:to>
      <xdr:col>73</xdr:col>
      <xdr:colOff>44450</xdr:colOff>
      <xdr:row>60</xdr:row>
      <xdr:rowOff>169503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2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60664</xdr:rowOff>
    </xdr:from>
    <xdr:to>
      <xdr:col>68</xdr:col>
      <xdr:colOff>203200</xdr:colOff>
      <xdr:row>60</xdr:row>
      <xdr:rowOff>162264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47794</xdr:rowOff>
    </xdr:from>
    <xdr:to>
      <xdr:col>64</xdr:col>
      <xdr:colOff>152400</xdr:colOff>
      <xdr:row>60</xdr:row>
      <xdr:rowOff>149394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159571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ポイント上回っている。公共施設の新設及び更新に係る大型事業を実施し，その償還が開始したことにより元利償還金は増加したが，標準税収入額及び普通交付税額がより増加したことが要因である。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今後も，事業を精査することにより償還元金の範囲内における起債発行に努め，比率の上昇の抑制を図る。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24024</xdr:rowOff>
    </xdr:from>
    <xdr:to>
      <xdr:col>81</xdr:col>
      <xdr:colOff>44450</xdr:colOff>
      <xdr:row>37</xdr:row>
      <xdr:rowOff>26035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7674"/>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26035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56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24024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24024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144674</xdr:rowOff>
    </xdr:from>
    <xdr:to>
      <xdr:col>81</xdr:col>
      <xdr:colOff>95250</xdr:colOff>
      <xdr:row>37</xdr:row>
      <xdr:rowOff>74824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116751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88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146685</xdr:rowOff>
    </xdr:from>
    <xdr:to>
      <xdr:col>77</xdr:col>
      <xdr:colOff>95250</xdr:colOff>
      <xdr:row>37</xdr:row>
      <xdr:rowOff>76835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61612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57590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144674</xdr:rowOff>
    </xdr:from>
    <xdr:to>
      <xdr:col>68</xdr:col>
      <xdr:colOff>203200</xdr:colOff>
      <xdr:row>37</xdr:row>
      <xdr:rowOff>74824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59601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分母を構成する標準財政規模及び普通交付税が増加し，分子を構成する将来負担額のうち地方債現在高が減少し，充当可能基金が増加したことが要因である。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今後も職員の適正配置による将来負担額の抑制や基金残高の確保，地方債発行額の抑制に努める。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17427</xdr:rowOff>
    </xdr:from>
    <xdr:to>
      <xdr:col>81</xdr:col>
      <xdr:colOff>44450</xdr:colOff>
      <xdr:row>15</xdr:row>
      <xdr:rowOff>41557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8917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41557</xdr:rowOff>
    </xdr:from>
    <xdr:to>
      <xdr:col>77</xdr:col>
      <xdr:colOff>44450</xdr:colOff>
      <xdr:row>16</xdr:row>
      <xdr:rowOff>60466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13307"/>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60466</xdr:rowOff>
    </xdr:from>
    <xdr:to>
      <xdr:col>72</xdr:col>
      <xdr:colOff>203200</xdr:colOff>
      <xdr:row>17</xdr:row>
      <xdr:rowOff>79375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03666"/>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79375</xdr:rowOff>
    </xdr:from>
    <xdr:to>
      <xdr:col>68</xdr:col>
      <xdr:colOff>152400</xdr:colOff>
      <xdr:row>17</xdr:row>
      <xdr:rowOff>115570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940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138077</xdr:rowOff>
    </xdr:from>
    <xdr:to>
      <xdr:col>81</xdr:col>
      <xdr:colOff>95250</xdr:colOff>
      <xdr:row>15</xdr:row>
      <xdr:rowOff>68227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3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110154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1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162207</xdr:rowOff>
    </xdr:from>
    <xdr:to>
      <xdr:col>77</xdr:col>
      <xdr:colOff>95250</xdr:colOff>
      <xdr:row>15</xdr:row>
      <xdr:rowOff>92357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6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77134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4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9666</xdr:rowOff>
    </xdr:from>
    <xdr:to>
      <xdr:col>73</xdr:col>
      <xdr:colOff>44450</xdr:colOff>
      <xdr:row>16</xdr:row>
      <xdr:rowOff>111266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96043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3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28575</xdr:rowOff>
    </xdr:from>
    <xdr:to>
      <xdr:col>68</xdr:col>
      <xdr:colOff>203200</xdr:colOff>
      <xdr:row>17</xdr:row>
      <xdr:rowOff>130175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114952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64770</xdr:rowOff>
    </xdr:from>
    <xdr:to>
      <xdr:col>64</xdr:col>
      <xdr:colOff>152400</xdr:colOff>
      <xdr:row>17</xdr:row>
      <xdr:rowOff>166370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151147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ポイント下回っている。職員数の増加により人件費の総額は，前年度を上回っていることから，事業内容を精査し，職員数の適正管理に努める。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3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63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90424</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26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90424</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262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107967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物件費総額は増加しているが，前年度と比較し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類似団体平均値を下回っている主な要因は，ごみ処理業務や消防業務を一部事務組合で実施していることが挙げられる。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xdr:rowOff>
    </xdr:from>
    <xdr:to>
      <xdr:col>82</xdr:col>
      <xdr:colOff>107950</xdr:colOff>
      <xdr:row>14</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053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xdr:rowOff>
    </xdr:from>
    <xdr:to>
      <xdr:col>78</xdr:col>
      <xdr:colOff>69850</xdr:colOff>
      <xdr:row>14</xdr:row>
      <xdr:rowOff>134620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130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14</xdr:row>
      <xdr:rowOff>134620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8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8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125730</xdr:rowOff>
    </xdr:from>
    <xdr:to>
      <xdr:col>82</xdr:col>
      <xdr:colOff>158750</xdr:colOff>
      <xdr:row>14</xdr:row>
      <xdr:rowOff>55880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34307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133350</xdr:rowOff>
    </xdr:from>
    <xdr:to>
      <xdr:col>78</xdr:col>
      <xdr:colOff>120650</xdr:colOff>
      <xdr:row>14</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3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83820</xdr:rowOff>
    </xdr:from>
    <xdr:to>
      <xdr:col>74</xdr:col>
      <xdr:colOff>31750</xdr:colOff>
      <xdr:row>15</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24147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ポイント減少したが，扶助費の総額は増加している。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うち最も割合が大きいのは国庫補助事業である保育所等運営事業であり，保育士の処遇改善加算の増加により運営補助が増加したものである。単独事業の助成対象範囲や補助率等を精査し，扶助費の上昇を抑制する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15422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771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57</xdr:row>
      <xdr:rowOff>15422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009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99785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4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57</xdr:row>
      <xdr:rowOff>48078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47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136072</xdr:rowOff>
    </xdr:from>
    <xdr:to>
      <xdr:col>20</xdr:col>
      <xdr:colOff>38100</xdr:colOff>
      <xdr:row>57</xdr:row>
      <xdr:rowOff>66222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50999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59162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ポイント増加した主な要因は，後期高齢者医療特別会計への繰出金の増加である。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ポイント上回っていることから，特別会計の事業内容を精査することにより歳出の抑制を図る。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36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120650</xdr:rowOff>
    </xdr:from>
    <xdr:to>
      <xdr:col>78</xdr:col>
      <xdr:colOff>69850</xdr:colOff>
      <xdr:row>59</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36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59</xdr:row>
      <xdr:rowOff>133350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96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60</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96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前年度と比較し補助費総額は減少し，比率も</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ポイント減少した。消防組合への負担金の減が主な要因である。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一部事務組合に対する負担金が経常的な補助費等のうち</a:t>
          </a:r>
          <a:r>
            <a:rPr kumimoji="1" lang="en-US" altLang="ja-JP" sz="1300">
              <a:latin typeface="ＭＳ Ｐゴシック" panose="020B0600070205080204" pitchFamily="50" charset="-128"/>
              <a:ea typeface="ＭＳ Ｐゴシック" panose="020B0600070205080204" pitchFamily="50" charset="-128"/>
            </a:rPr>
            <a:t>67.8</a:t>
          </a:r>
          <a:r>
            <a:rPr kumimoji="1" lang="ja-JP" altLang="en-US" sz="1300">
              <a:latin typeface="ＭＳ Ｐゴシック" panose="020B0600070205080204" pitchFamily="50" charset="-128"/>
              <a:ea typeface="ＭＳ Ｐゴシック" panose="020B0600070205080204" pitchFamily="50" charset="-128"/>
            </a:rPr>
            <a:t>％を占めており，類似団体平均を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ポイント上回っている要因となっている。今後も消防組合の設備更新などにより負担は増加する見込みであることから，その他の補助費についても内容を精査し抑制に努める。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51562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56134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112285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ポイント減少したが，公債費総額は増加し，類似団体平均を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公共施設の新設及び更新に係る大型事業の地方債に係る償還の開始が要因である。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今後も公共施設の老朽化に伴う更新及び長寿命化事業を見込んでいることから，内容を精査し，地方債発行額の抑制に努める。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56515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33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37465</xdr:rowOff>
    </xdr:from>
    <xdr:to>
      <xdr:col>19</xdr:col>
      <xdr:colOff>187325</xdr:colOff>
      <xdr:row>75</xdr:row>
      <xdr:rowOff>56515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962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37465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828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24130</xdr:rowOff>
    </xdr:from>
    <xdr:to>
      <xdr:col>11</xdr:col>
      <xdr:colOff>9525</xdr:colOff>
      <xdr:row>75</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828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147337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xdr:rowOff>
    </xdr:from>
    <xdr:to>
      <xdr:col>20</xdr:col>
      <xdr:colOff>38100</xdr:colOff>
      <xdr:row>75</xdr:row>
      <xdr:rowOff>107315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92091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158115</xdr:rowOff>
    </xdr:from>
    <xdr:to>
      <xdr:col>15</xdr:col>
      <xdr:colOff>149225</xdr:colOff>
      <xdr:row>75</xdr:row>
      <xdr:rowOff>88265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73042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3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59707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30480</xdr:rowOff>
    </xdr:from>
    <xdr:to>
      <xdr:col>6</xdr:col>
      <xdr:colOff>171450</xdr:colOff>
      <xdr:row>75</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前年度と比較し総額は増加したが，比率は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ポイント減少した。次年度以降も事業の内容を精査し，人件費，扶助費，補助費等の削減に努める。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40132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0657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76</xdr:row>
      <xdr:rowOff>131572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0703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76</xdr:row>
      <xdr:rowOff>131572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37160"/>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77</xdr:row>
      <xdr:rowOff>88137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37160"/>
          <a:ext cx="889000" cy="4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80772</xdr:rowOff>
    </xdr:from>
    <xdr:to>
      <xdr:col>74</xdr:col>
      <xdr:colOff>31750</xdr:colOff>
      <xdr:row>77</xdr:row>
      <xdr:rowOff>10922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21099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151994</xdr:rowOff>
    </xdr:from>
    <xdr:to>
      <xdr:col>29</xdr:col>
      <xdr:colOff>127000</xdr:colOff>
      <xdr:row>17</xdr:row>
      <xdr:rowOff>62373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42819"/>
          <a:ext cx="647700" cy="81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136771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275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62373</xdr:rowOff>
    </xdr:from>
    <xdr:to>
      <xdr:col>26</xdr:col>
      <xdr:colOff>50800</xdr:colOff>
      <xdr:row>17</xdr:row>
      <xdr:rowOff>128314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24648"/>
          <a:ext cx="698500" cy="65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128314</xdr:rowOff>
    </xdr:from>
    <xdr:to>
      <xdr:col>22</xdr:col>
      <xdr:colOff>114300</xdr:colOff>
      <xdr:row>17</xdr:row>
      <xdr:rowOff>142992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90589"/>
          <a:ext cx="698500" cy="14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142992</xdr:rowOff>
    </xdr:from>
    <xdr:to>
      <xdr:col>18</xdr:col>
      <xdr:colOff>177800</xdr:colOff>
      <xdr:row>17</xdr:row>
      <xdr:rowOff>143250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05267"/>
          <a:ext cx="698500" cy="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101194</xdr:rowOff>
    </xdr:from>
    <xdr:to>
      <xdr:col>29</xdr:col>
      <xdr:colOff>177800</xdr:colOff>
      <xdr:row>17</xdr:row>
      <xdr:rowOff>31344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92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117721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11573</xdr:rowOff>
    </xdr:from>
    <xdr:to>
      <xdr:col>26</xdr:col>
      <xdr:colOff>101600</xdr:colOff>
      <xdr:row>17</xdr:row>
      <xdr:rowOff>113173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73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123350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4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77514</xdr:rowOff>
    </xdr:from>
    <xdr:to>
      <xdr:col>22</xdr:col>
      <xdr:colOff>165100</xdr:colOff>
      <xdr:row>18</xdr:row>
      <xdr:rowOff>7664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39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17841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80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92192</xdr:rowOff>
    </xdr:from>
    <xdr:to>
      <xdr:col>19</xdr:col>
      <xdr:colOff>38100</xdr:colOff>
      <xdr:row>18</xdr:row>
      <xdr:rowOff>22342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54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32519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2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92450</xdr:rowOff>
    </xdr:from>
    <xdr:to>
      <xdr:col>15</xdr:col>
      <xdr:colOff>101600</xdr:colOff>
      <xdr:row>18</xdr:row>
      <xdr:rowOff>22600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54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32777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54286</xdr:rowOff>
    </xdr:from>
    <xdr:to>
      <xdr:col>29</xdr:col>
      <xdr:colOff>127000</xdr:colOff>
      <xdr:row>38</xdr:row>
      <xdr:rowOff>56503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1886"/>
          <a:ext cx="647700" cy="2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54286</xdr:rowOff>
    </xdr:from>
    <xdr:to>
      <xdr:col>26</xdr:col>
      <xdr:colOff>50800</xdr:colOff>
      <xdr:row>38</xdr:row>
      <xdr:rowOff>61561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1886"/>
          <a:ext cx="698500" cy="7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59507</xdr:rowOff>
    </xdr:from>
    <xdr:to>
      <xdr:col>22</xdr:col>
      <xdr:colOff>114300</xdr:colOff>
      <xdr:row>38</xdr:row>
      <xdr:rowOff>61561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27107"/>
          <a:ext cx="698500" cy="2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59507</xdr:rowOff>
    </xdr:from>
    <xdr:to>
      <xdr:col>18</xdr:col>
      <xdr:colOff>177800</xdr:colOff>
      <xdr:row>38</xdr:row>
      <xdr:rowOff>63645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27107"/>
          <a:ext cx="698500" cy="4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5703</xdr:rowOff>
    </xdr:from>
    <xdr:to>
      <xdr:col>29</xdr:col>
      <xdr:colOff>177800</xdr:colOff>
      <xdr:row>38</xdr:row>
      <xdr:rowOff>107303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3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320680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3486</xdr:rowOff>
    </xdr:from>
    <xdr:to>
      <xdr:col>26</xdr:col>
      <xdr:colOff>101600</xdr:colOff>
      <xdr:row>38</xdr:row>
      <xdr:rowOff>105086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89863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7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10761</xdr:rowOff>
    </xdr:from>
    <xdr:to>
      <xdr:col>22</xdr:col>
      <xdr:colOff>165100</xdr:colOff>
      <xdr:row>38</xdr:row>
      <xdr:rowOff>112361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97138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8707</xdr:rowOff>
    </xdr:from>
    <xdr:to>
      <xdr:col>19</xdr:col>
      <xdr:colOff>38100</xdr:colOff>
      <xdr:row>38</xdr:row>
      <xdr:rowOff>110307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95084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12845</xdr:rowOff>
    </xdr:from>
    <xdr:to>
      <xdr:col>15</xdr:col>
      <xdr:colOff>101600</xdr:colOff>
      <xdr:row>38</xdr:row>
      <xdr:rowOff>114445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0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99222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6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134257</xdr:rowOff>
    </xdr:from>
    <xdr:to>
      <xdr:col>24</xdr:col>
      <xdr:colOff>63500</xdr:colOff>
      <xdr:row>37</xdr:row>
      <xdr:rowOff>19293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6457"/>
          <a:ext cx="838200" cy="5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19293</xdr:rowOff>
    </xdr:from>
    <xdr:to>
      <xdr:col>19</xdr:col>
      <xdr:colOff>177800</xdr:colOff>
      <xdr:row>37</xdr:row>
      <xdr:rowOff>44874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2943"/>
          <a:ext cx="8890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44874</xdr:rowOff>
    </xdr:from>
    <xdr:to>
      <xdr:col>15</xdr:col>
      <xdr:colOff>50800</xdr:colOff>
      <xdr:row>37</xdr:row>
      <xdr:rowOff>127029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8524"/>
          <a:ext cx="889000" cy="8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124678</xdr:rowOff>
    </xdr:from>
    <xdr:to>
      <xdr:col>10</xdr:col>
      <xdr:colOff>114300</xdr:colOff>
      <xdr:row>37</xdr:row>
      <xdr:rowOff>127029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68328"/>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83457</xdr:rowOff>
    </xdr:from>
    <xdr:to>
      <xdr:col>24</xdr:col>
      <xdr:colOff>114300</xdr:colOff>
      <xdr:row>37</xdr:row>
      <xdr:rowOff>13607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61884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139943</xdr:rowOff>
    </xdr:from>
    <xdr:to>
      <xdr:col>20</xdr:col>
      <xdr:colOff>38100</xdr:colOff>
      <xdr:row>37</xdr:row>
      <xdr:rowOff>70093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61220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165524</xdr:rowOff>
    </xdr:from>
    <xdr:to>
      <xdr:col>15</xdr:col>
      <xdr:colOff>101600</xdr:colOff>
      <xdr:row>37</xdr:row>
      <xdr:rowOff>95674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86801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76229</xdr:rowOff>
    </xdr:from>
    <xdr:to>
      <xdr:col>10</xdr:col>
      <xdr:colOff>165100</xdr:colOff>
      <xdr:row>38</xdr:row>
      <xdr:rowOff>6379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168956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73878</xdr:rowOff>
    </xdr:from>
    <xdr:to>
      <xdr:col>6</xdr:col>
      <xdr:colOff>38100</xdr:colOff>
      <xdr:row>38</xdr:row>
      <xdr:rowOff>4028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166605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116366</xdr:rowOff>
    </xdr:from>
    <xdr:to>
      <xdr:col>24</xdr:col>
      <xdr:colOff>63500</xdr:colOff>
      <xdr:row>58</xdr:row>
      <xdr:rowOff>118308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0466"/>
          <a:ext cx="8382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118308</xdr:rowOff>
    </xdr:from>
    <xdr:to>
      <xdr:col>19</xdr:col>
      <xdr:colOff>177800</xdr:colOff>
      <xdr:row>58</xdr:row>
      <xdr:rowOff>118384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240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117950</xdr:rowOff>
    </xdr:from>
    <xdr:to>
      <xdr:col>15</xdr:col>
      <xdr:colOff>50800</xdr:colOff>
      <xdr:row>58</xdr:row>
      <xdr:rowOff>118384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2050"/>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117950</xdr:rowOff>
    </xdr:from>
    <xdr:to>
      <xdr:col>10</xdr:col>
      <xdr:colOff>114300</xdr:colOff>
      <xdr:row>58</xdr:row>
      <xdr:rowOff>121963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2050"/>
          <a:ext cx="889000" cy="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65566</xdr:rowOff>
    </xdr:from>
    <xdr:to>
      <xdr:col>24</xdr:col>
      <xdr:colOff>114300</xdr:colOff>
      <xdr:row>58</xdr:row>
      <xdr:rowOff>167166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67508</xdr:rowOff>
    </xdr:from>
    <xdr:to>
      <xdr:col>20</xdr:col>
      <xdr:colOff>38100</xdr:colOff>
      <xdr:row>58</xdr:row>
      <xdr:rowOff>169108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160235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67584</xdr:rowOff>
    </xdr:from>
    <xdr:to>
      <xdr:col>15</xdr:col>
      <xdr:colOff>101600</xdr:colOff>
      <xdr:row>58</xdr:row>
      <xdr:rowOff>169184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160311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67150</xdr:rowOff>
    </xdr:from>
    <xdr:to>
      <xdr:col>10</xdr:col>
      <xdr:colOff>165100</xdr:colOff>
      <xdr:row>58</xdr:row>
      <xdr:rowOff>168750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159877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71163</xdr:rowOff>
    </xdr:from>
    <xdr:to>
      <xdr:col>6</xdr:col>
      <xdr:colOff>38100</xdr:colOff>
      <xdr:row>59</xdr:row>
      <xdr:rowOff>1313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163890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3797</xdr:rowOff>
    </xdr:from>
    <xdr:to>
      <xdr:col>24</xdr:col>
      <xdr:colOff>63500</xdr:colOff>
      <xdr:row>79</xdr:row>
      <xdr:rowOff>9843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48347"/>
          <a:ext cx="8382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9843</xdr:rowOff>
    </xdr:from>
    <xdr:to>
      <xdr:col>19</xdr:col>
      <xdr:colOff>177800</xdr:colOff>
      <xdr:row>79</xdr:row>
      <xdr:rowOff>10020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4393"/>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10020</xdr:rowOff>
    </xdr:from>
    <xdr:to>
      <xdr:col>15</xdr:col>
      <xdr:colOff>50800</xdr:colOff>
      <xdr:row>79</xdr:row>
      <xdr:rowOff>12040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54570"/>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12040</xdr:rowOff>
    </xdr:from>
    <xdr:to>
      <xdr:col>10</xdr:col>
      <xdr:colOff>114300</xdr:colOff>
      <xdr:row>79</xdr:row>
      <xdr:rowOff>15291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56590"/>
          <a:ext cx="8890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124447</xdr:rowOff>
    </xdr:from>
    <xdr:to>
      <xdr:col>24</xdr:col>
      <xdr:colOff>114300</xdr:colOff>
      <xdr:row>79</xdr:row>
      <xdr:rowOff>54597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9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39374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12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130493</xdr:rowOff>
    </xdr:from>
    <xdr:to>
      <xdr:col>20</xdr:col>
      <xdr:colOff>38100</xdr:colOff>
      <xdr:row>79</xdr:row>
      <xdr:rowOff>60643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51770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130670</xdr:rowOff>
    </xdr:from>
    <xdr:to>
      <xdr:col>15</xdr:col>
      <xdr:colOff>101600</xdr:colOff>
      <xdr:row>79</xdr:row>
      <xdr:rowOff>60820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51947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132690</xdr:rowOff>
    </xdr:from>
    <xdr:to>
      <xdr:col>10</xdr:col>
      <xdr:colOff>165100</xdr:colOff>
      <xdr:row>79</xdr:row>
      <xdr:rowOff>62840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53967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9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135941</xdr:rowOff>
    </xdr:from>
    <xdr:to>
      <xdr:col>6</xdr:col>
      <xdr:colOff>38100</xdr:colOff>
      <xdr:row>79</xdr:row>
      <xdr:rowOff>66091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57218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78001</xdr:rowOff>
    </xdr:from>
    <xdr:to>
      <xdr:col>24</xdr:col>
      <xdr:colOff>63500</xdr:colOff>
      <xdr:row>94</xdr:row>
      <xdr:rowOff>111590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94301"/>
          <a:ext cx="838200" cy="3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111590</xdr:rowOff>
    </xdr:from>
    <xdr:to>
      <xdr:col>19</xdr:col>
      <xdr:colOff>177800</xdr:colOff>
      <xdr:row>95</xdr:row>
      <xdr:rowOff>79769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27890"/>
          <a:ext cx="889000" cy="13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111109</xdr:rowOff>
    </xdr:from>
    <xdr:to>
      <xdr:col>15</xdr:col>
      <xdr:colOff>50800</xdr:colOff>
      <xdr:row>95</xdr:row>
      <xdr:rowOff>79769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7409"/>
          <a:ext cx="889000" cy="14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111109</xdr:rowOff>
    </xdr:from>
    <xdr:to>
      <xdr:col>10</xdr:col>
      <xdr:colOff>114300</xdr:colOff>
      <xdr:row>95</xdr:row>
      <xdr:rowOff>166979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7409"/>
          <a:ext cx="889000" cy="2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27201</xdr:rowOff>
    </xdr:from>
    <xdr:to>
      <xdr:col>24</xdr:col>
      <xdr:colOff>114300</xdr:colOff>
      <xdr:row>94</xdr:row>
      <xdr:rowOff>128801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4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50078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9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60790</xdr:rowOff>
    </xdr:from>
    <xdr:to>
      <xdr:col>20</xdr:col>
      <xdr:colOff>38100</xdr:colOff>
      <xdr:row>94</xdr:row>
      <xdr:rowOff>162390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7467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5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28969</xdr:rowOff>
    </xdr:from>
    <xdr:to>
      <xdr:col>15</xdr:col>
      <xdr:colOff>101600</xdr:colOff>
      <xdr:row>95</xdr:row>
      <xdr:rowOff>130569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147096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60309</xdr:rowOff>
    </xdr:from>
    <xdr:to>
      <xdr:col>10</xdr:col>
      <xdr:colOff>165100</xdr:colOff>
      <xdr:row>94</xdr:row>
      <xdr:rowOff>161909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6986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116179</xdr:rowOff>
    </xdr:from>
    <xdr:to>
      <xdr:col>6</xdr:col>
      <xdr:colOff>38100</xdr:colOff>
      <xdr:row>96</xdr:row>
      <xdr:rowOff>46329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0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62856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7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144599</xdr:rowOff>
    </xdr:from>
    <xdr:to>
      <xdr:col>55</xdr:col>
      <xdr:colOff>0</xdr:colOff>
      <xdr:row>37</xdr:row>
      <xdr:rowOff>163053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88249"/>
          <a:ext cx="838200" cy="1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139713</xdr:rowOff>
    </xdr:from>
    <xdr:to>
      <xdr:col>50</xdr:col>
      <xdr:colOff>114300</xdr:colOff>
      <xdr:row>37</xdr:row>
      <xdr:rowOff>144599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83363"/>
          <a:ext cx="889000" cy="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139713</xdr:rowOff>
    </xdr:from>
    <xdr:to>
      <xdr:col>45</xdr:col>
      <xdr:colOff>177800</xdr:colOff>
      <xdr:row>38</xdr:row>
      <xdr:rowOff>18153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83363"/>
          <a:ext cx="889000" cy="4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39583</xdr:rowOff>
    </xdr:from>
    <xdr:to>
      <xdr:col>41</xdr:col>
      <xdr:colOff>50800</xdr:colOff>
      <xdr:row>38</xdr:row>
      <xdr:rowOff>18153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1783"/>
          <a:ext cx="889000" cy="3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112253</xdr:rowOff>
    </xdr:from>
    <xdr:to>
      <xdr:col>55</xdr:col>
      <xdr:colOff>50800</xdr:colOff>
      <xdr:row>38</xdr:row>
      <xdr:rowOff>42404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559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90680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3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93799</xdr:rowOff>
    </xdr:from>
    <xdr:to>
      <xdr:col>50</xdr:col>
      <xdr:colOff>165100</xdr:colOff>
      <xdr:row>38</xdr:row>
      <xdr:rowOff>23949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3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15076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88913</xdr:rowOff>
    </xdr:from>
    <xdr:to>
      <xdr:col>46</xdr:col>
      <xdr:colOff>38100</xdr:colOff>
      <xdr:row>38</xdr:row>
      <xdr:rowOff>19063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10190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138804</xdr:rowOff>
    </xdr:from>
    <xdr:to>
      <xdr:col>41</xdr:col>
      <xdr:colOff>101600</xdr:colOff>
      <xdr:row>38</xdr:row>
      <xdr:rowOff>68954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60080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7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160233</xdr:rowOff>
    </xdr:from>
    <xdr:to>
      <xdr:col>36</xdr:col>
      <xdr:colOff>165100</xdr:colOff>
      <xdr:row>36</xdr:row>
      <xdr:rowOff>90383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81510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5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90898</xdr:rowOff>
    </xdr:from>
    <xdr:to>
      <xdr:col>55</xdr:col>
      <xdr:colOff>0</xdr:colOff>
      <xdr:row>56</xdr:row>
      <xdr:rowOff>116730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92098"/>
          <a:ext cx="8382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11190</xdr:rowOff>
    </xdr:from>
    <xdr:to>
      <xdr:col>50</xdr:col>
      <xdr:colOff>114300</xdr:colOff>
      <xdr:row>56</xdr:row>
      <xdr:rowOff>116730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12390"/>
          <a:ext cx="889000" cy="10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162423</xdr:rowOff>
    </xdr:from>
    <xdr:to>
      <xdr:col>45</xdr:col>
      <xdr:colOff>177800</xdr:colOff>
      <xdr:row>56</xdr:row>
      <xdr:rowOff>11190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20723"/>
          <a:ext cx="889000" cy="19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153105</xdr:rowOff>
    </xdr:from>
    <xdr:to>
      <xdr:col>41</xdr:col>
      <xdr:colOff>50800</xdr:colOff>
      <xdr:row>54</xdr:row>
      <xdr:rowOff>162423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39955"/>
          <a:ext cx="889000" cy="18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40098</xdr:rowOff>
    </xdr:from>
    <xdr:to>
      <xdr:col>55</xdr:col>
      <xdr:colOff>50800</xdr:colOff>
      <xdr:row>56</xdr:row>
      <xdr:rowOff>141698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18525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65930</xdr:rowOff>
    </xdr:from>
    <xdr:to>
      <xdr:col>50</xdr:col>
      <xdr:colOff>165100</xdr:colOff>
      <xdr:row>56</xdr:row>
      <xdr:rowOff>167530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158657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131840</xdr:rowOff>
    </xdr:from>
    <xdr:to>
      <xdr:col>46</xdr:col>
      <xdr:colOff>38100</xdr:colOff>
      <xdr:row>56</xdr:row>
      <xdr:rowOff>61990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78517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3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111623</xdr:rowOff>
    </xdr:from>
    <xdr:to>
      <xdr:col>41</xdr:col>
      <xdr:colOff>101600</xdr:colOff>
      <xdr:row>55</xdr:row>
      <xdr:rowOff>41773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6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58300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4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102305</xdr:rowOff>
    </xdr:from>
    <xdr:to>
      <xdr:col>36</xdr:col>
      <xdr:colOff>165100</xdr:colOff>
      <xdr:row>54</xdr:row>
      <xdr:rowOff>32455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8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48982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8026</xdr:rowOff>
    </xdr:from>
    <xdr:to>
      <xdr:col>55</xdr:col>
      <xdr:colOff>0</xdr:colOff>
      <xdr:row>79</xdr:row>
      <xdr:rowOff>53758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52576"/>
          <a:ext cx="838200" cy="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61638</xdr:rowOff>
    </xdr:from>
    <xdr:to>
      <xdr:col>50</xdr:col>
      <xdr:colOff>114300</xdr:colOff>
      <xdr:row>79</xdr:row>
      <xdr:rowOff>8026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63288"/>
          <a:ext cx="889000" cy="28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61638</xdr:rowOff>
    </xdr:from>
    <xdr:to>
      <xdr:col>45</xdr:col>
      <xdr:colOff>177800</xdr:colOff>
      <xdr:row>77</xdr:row>
      <xdr:rowOff>128532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63288"/>
          <a:ext cx="889000" cy="6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21906</xdr:rowOff>
    </xdr:from>
    <xdr:to>
      <xdr:col>41</xdr:col>
      <xdr:colOff>50800</xdr:colOff>
      <xdr:row>77</xdr:row>
      <xdr:rowOff>128532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880656"/>
          <a:ext cx="889000" cy="44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2958</xdr:rowOff>
    </xdr:from>
    <xdr:to>
      <xdr:col>55</xdr:col>
      <xdr:colOff>50800</xdr:colOff>
      <xdr:row>79</xdr:row>
      <xdr:rowOff>104558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89335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128676</xdr:rowOff>
    </xdr:from>
    <xdr:to>
      <xdr:col>50</xdr:col>
      <xdr:colOff>165100</xdr:colOff>
      <xdr:row>79</xdr:row>
      <xdr:rowOff>58826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49953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10838</xdr:rowOff>
    </xdr:from>
    <xdr:to>
      <xdr:col>46</xdr:col>
      <xdr:colOff>38100</xdr:colOff>
      <xdr:row>77</xdr:row>
      <xdr:rowOff>112438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1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128965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8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77732</xdr:rowOff>
    </xdr:from>
    <xdr:to>
      <xdr:col>41</xdr:col>
      <xdr:colOff>101600</xdr:colOff>
      <xdr:row>78</xdr:row>
      <xdr:rowOff>7882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7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24409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5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142556</xdr:rowOff>
    </xdr:from>
    <xdr:to>
      <xdr:col>36</xdr:col>
      <xdr:colOff>165100</xdr:colOff>
      <xdr:row>75</xdr:row>
      <xdr:rowOff>72706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82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89233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60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153411</xdr:rowOff>
    </xdr:from>
    <xdr:to>
      <xdr:col>55</xdr:col>
      <xdr:colOff>0</xdr:colOff>
      <xdr:row>96</xdr:row>
      <xdr:rowOff>23749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41161"/>
          <a:ext cx="838200" cy="4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23749</xdr:rowOff>
    </xdr:from>
    <xdr:to>
      <xdr:col>50</xdr:col>
      <xdr:colOff>114300</xdr:colOff>
      <xdr:row>96</xdr:row>
      <xdr:rowOff>88351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82949"/>
          <a:ext cx="889000" cy="6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14204</xdr:rowOff>
    </xdr:from>
    <xdr:to>
      <xdr:col>45</xdr:col>
      <xdr:colOff>177800</xdr:colOff>
      <xdr:row>96</xdr:row>
      <xdr:rowOff>88351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301954"/>
          <a:ext cx="889000" cy="24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156411</xdr:rowOff>
    </xdr:from>
    <xdr:to>
      <xdr:col>41</xdr:col>
      <xdr:colOff>50800</xdr:colOff>
      <xdr:row>95</xdr:row>
      <xdr:rowOff>14204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272711"/>
          <a:ext cx="889000" cy="2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102611</xdr:rowOff>
    </xdr:from>
    <xdr:to>
      <xdr:col>55</xdr:col>
      <xdr:colOff>50800</xdr:colOff>
      <xdr:row>96</xdr:row>
      <xdr:rowOff>32761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9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125488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4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144399</xdr:rowOff>
    </xdr:from>
    <xdr:to>
      <xdr:col>50</xdr:col>
      <xdr:colOff>165100</xdr:colOff>
      <xdr:row>96</xdr:row>
      <xdr:rowOff>74549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91076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0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37551</xdr:rowOff>
    </xdr:from>
    <xdr:to>
      <xdr:col>46</xdr:col>
      <xdr:colOff>38100</xdr:colOff>
      <xdr:row>96</xdr:row>
      <xdr:rowOff>139151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9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130278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8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134854</xdr:rowOff>
    </xdr:from>
    <xdr:to>
      <xdr:col>41</xdr:col>
      <xdr:colOff>101600</xdr:colOff>
      <xdr:row>95</xdr:row>
      <xdr:rowOff>65004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5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81531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105611</xdr:rowOff>
    </xdr:from>
    <xdr:to>
      <xdr:col>36</xdr:col>
      <xdr:colOff>165100</xdr:colOff>
      <xdr:row>95</xdr:row>
      <xdr:rowOff>35761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52288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599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60098</xdr:rowOff>
    </xdr:from>
    <xdr:to>
      <xdr:col>85</xdr:col>
      <xdr:colOff>127000</xdr:colOff>
      <xdr:row>39</xdr:row>
      <xdr:rowOff>92073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46648"/>
          <a:ext cx="838200" cy="3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90737</xdr:rowOff>
    </xdr:from>
    <xdr:to>
      <xdr:col>81</xdr:col>
      <xdr:colOff>50800</xdr:colOff>
      <xdr:row>39</xdr:row>
      <xdr:rowOff>92073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7287"/>
          <a:ext cx="889000" cy="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90737</xdr:rowOff>
    </xdr:from>
    <xdr:to>
      <xdr:col>76</xdr:col>
      <xdr:colOff>114300</xdr:colOff>
      <xdr:row>39</xdr:row>
      <xdr:rowOff>94738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7287"/>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86416</xdr:rowOff>
    </xdr:from>
    <xdr:to>
      <xdr:col>71</xdr:col>
      <xdr:colOff>177800</xdr:colOff>
      <xdr:row>39</xdr:row>
      <xdr:rowOff>94738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2966"/>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9298</xdr:rowOff>
    </xdr:from>
    <xdr:to>
      <xdr:col>85</xdr:col>
      <xdr:colOff>177800</xdr:colOff>
      <xdr:row>39</xdr:row>
      <xdr:rowOff>110898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140125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41273</xdr:rowOff>
    </xdr:from>
    <xdr:to>
      <xdr:col>81</xdr:col>
      <xdr:colOff>101600</xdr:colOff>
      <xdr:row>39</xdr:row>
      <xdr:rowOff>142873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134000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39937</xdr:rowOff>
    </xdr:from>
    <xdr:to>
      <xdr:col>76</xdr:col>
      <xdr:colOff>165100</xdr:colOff>
      <xdr:row>39</xdr:row>
      <xdr:rowOff>141537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132664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43938</xdr:rowOff>
    </xdr:from>
    <xdr:to>
      <xdr:col>72</xdr:col>
      <xdr:colOff>38100</xdr:colOff>
      <xdr:row>39</xdr:row>
      <xdr:rowOff>145538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136665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35616</xdr:rowOff>
    </xdr:from>
    <xdr:to>
      <xdr:col>67</xdr:col>
      <xdr:colOff>101600</xdr:colOff>
      <xdr:row>39</xdr:row>
      <xdr:rowOff>137216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128343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126944</xdr:rowOff>
    </xdr:from>
    <xdr:to>
      <xdr:col>85</xdr:col>
      <xdr:colOff>127000</xdr:colOff>
      <xdr:row>77</xdr:row>
      <xdr:rowOff>133519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8594"/>
          <a:ext cx="8382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133519</xdr:rowOff>
    </xdr:from>
    <xdr:to>
      <xdr:col>81</xdr:col>
      <xdr:colOff>50800</xdr:colOff>
      <xdr:row>77</xdr:row>
      <xdr:rowOff>145067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35169"/>
          <a:ext cx="8890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143504</xdr:rowOff>
    </xdr:from>
    <xdr:to>
      <xdr:col>76</xdr:col>
      <xdr:colOff>114300</xdr:colOff>
      <xdr:row>77</xdr:row>
      <xdr:rowOff>145067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45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143504</xdr:rowOff>
    </xdr:from>
    <xdr:to>
      <xdr:col>71</xdr:col>
      <xdr:colOff>177800</xdr:colOff>
      <xdr:row>77</xdr:row>
      <xdr:rowOff>147827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5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76144</xdr:rowOff>
    </xdr:from>
    <xdr:to>
      <xdr:col>85</xdr:col>
      <xdr:colOff>177800</xdr:colOff>
      <xdr:row>78</xdr:row>
      <xdr:rowOff>6294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35521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82719</xdr:rowOff>
    </xdr:from>
    <xdr:to>
      <xdr:col>81</xdr:col>
      <xdr:colOff>101600</xdr:colOff>
      <xdr:row>78</xdr:row>
      <xdr:rowOff>12869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29396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94267</xdr:rowOff>
    </xdr:from>
    <xdr:to>
      <xdr:col>76</xdr:col>
      <xdr:colOff>165100</xdr:colOff>
      <xdr:row>78</xdr:row>
      <xdr:rowOff>24417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15544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8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92704</xdr:rowOff>
    </xdr:from>
    <xdr:to>
      <xdr:col>72</xdr:col>
      <xdr:colOff>38100</xdr:colOff>
      <xdr:row>78</xdr:row>
      <xdr:rowOff>22854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13981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97027</xdr:rowOff>
    </xdr:from>
    <xdr:to>
      <xdr:col>67</xdr:col>
      <xdr:colOff>101600</xdr:colOff>
      <xdr:row>78</xdr:row>
      <xdr:rowOff>27177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43704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167556</xdr:rowOff>
    </xdr:from>
    <xdr:to>
      <xdr:col>85</xdr:col>
      <xdr:colOff>127000</xdr:colOff>
      <xdr:row>98</xdr:row>
      <xdr:rowOff>169870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9656"/>
          <a:ext cx="838200" cy="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167556</xdr:rowOff>
    </xdr:from>
    <xdr:to>
      <xdr:col>81</xdr:col>
      <xdr:colOff>50800</xdr:colOff>
      <xdr:row>98</xdr:row>
      <xdr:rowOff>170642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9656"/>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156825</xdr:rowOff>
    </xdr:from>
    <xdr:to>
      <xdr:col>76</xdr:col>
      <xdr:colOff>114300</xdr:colOff>
      <xdr:row>98</xdr:row>
      <xdr:rowOff>170642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58925"/>
          <a:ext cx="889000" cy="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156825</xdr:rowOff>
    </xdr:from>
    <xdr:to>
      <xdr:col>71</xdr:col>
      <xdr:colOff>177800</xdr:colOff>
      <xdr:row>99</xdr:row>
      <xdr:rowOff>9406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58925"/>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119070</xdr:rowOff>
    </xdr:from>
    <xdr:to>
      <xdr:col>85</xdr:col>
      <xdr:colOff>177800</xdr:colOff>
      <xdr:row>99</xdr:row>
      <xdr:rowOff>49220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116756</xdr:rowOff>
    </xdr:from>
    <xdr:to>
      <xdr:col>81</xdr:col>
      <xdr:colOff>101600</xdr:colOff>
      <xdr:row>99</xdr:row>
      <xdr:rowOff>46906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38033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119842</xdr:rowOff>
    </xdr:from>
    <xdr:to>
      <xdr:col>76</xdr:col>
      <xdr:colOff>165100</xdr:colOff>
      <xdr:row>99</xdr:row>
      <xdr:rowOff>49992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41119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106025</xdr:rowOff>
    </xdr:from>
    <xdr:to>
      <xdr:col>72</xdr:col>
      <xdr:colOff>38100</xdr:colOff>
      <xdr:row>99</xdr:row>
      <xdr:rowOff>36175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27302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130056</xdr:rowOff>
    </xdr:from>
    <xdr:to>
      <xdr:col>67</xdr:col>
      <xdr:colOff>101600</xdr:colOff>
      <xdr:row>99</xdr:row>
      <xdr:rowOff>60206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51333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148321</xdr:rowOff>
    </xdr:from>
    <xdr:to>
      <xdr:col>116</xdr:col>
      <xdr:colOff>63500</xdr:colOff>
      <xdr:row>38</xdr:row>
      <xdr:rowOff>150608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6342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150608</xdr:rowOff>
    </xdr:from>
    <xdr:to>
      <xdr:col>111</xdr:col>
      <xdr:colOff>177800</xdr:colOff>
      <xdr:row>38</xdr:row>
      <xdr:rowOff>159654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65708"/>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159654</xdr:rowOff>
    </xdr:from>
    <xdr:to>
      <xdr:col>107</xdr:col>
      <xdr:colOff>50800</xdr:colOff>
      <xdr:row>39</xdr:row>
      <xdr:rowOff>57143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74754"/>
          <a:ext cx="889000" cy="6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44929</xdr:rowOff>
    </xdr:from>
    <xdr:to>
      <xdr:col>102</xdr:col>
      <xdr:colOff>114300</xdr:colOff>
      <xdr:row>39</xdr:row>
      <xdr:rowOff>57143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31479"/>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97521</xdr:rowOff>
    </xdr:from>
    <xdr:to>
      <xdr:col>116</xdr:col>
      <xdr:colOff>114300</xdr:colOff>
      <xdr:row>39</xdr:row>
      <xdr:rowOff>27671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99808</xdr:rowOff>
    </xdr:from>
    <xdr:to>
      <xdr:col>112</xdr:col>
      <xdr:colOff>38100</xdr:colOff>
      <xdr:row>39</xdr:row>
      <xdr:rowOff>29958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21085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108854</xdr:rowOff>
    </xdr:from>
    <xdr:to>
      <xdr:col>107</xdr:col>
      <xdr:colOff>101600</xdr:colOff>
      <xdr:row>39</xdr:row>
      <xdr:rowOff>39004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30131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1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6343</xdr:rowOff>
    </xdr:from>
    <xdr:to>
      <xdr:col>102</xdr:col>
      <xdr:colOff>165100</xdr:colOff>
      <xdr:row>39</xdr:row>
      <xdr:rowOff>107943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99070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165579</xdr:rowOff>
    </xdr:from>
    <xdr:to>
      <xdr:col>98</xdr:col>
      <xdr:colOff>38100</xdr:colOff>
      <xdr:row>39</xdr:row>
      <xdr:rowOff>95729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86856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7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42842</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8392"/>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42842</xdr:rowOff>
    </xdr:from>
    <xdr:to>
      <xdr:col>111</xdr:col>
      <xdr:colOff>177800</xdr:colOff>
      <xdr:row>59</xdr:row>
      <xdr:rowOff>42865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8392"/>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42690</xdr:rowOff>
    </xdr:from>
    <xdr:to>
      <xdr:col>107</xdr:col>
      <xdr:colOff>50800</xdr:colOff>
      <xdr:row>59</xdr:row>
      <xdr:rowOff>42865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8240"/>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42355</xdr:rowOff>
    </xdr:from>
    <xdr:to>
      <xdr:col>102</xdr:col>
      <xdr:colOff>114300</xdr:colOff>
      <xdr:row>59</xdr:row>
      <xdr:rowOff>42690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7905"/>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163492</xdr:rowOff>
    </xdr:from>
    <xdr:to>
      <xdr:col>112</xdr:col>
      <xdr:colOff>38100</xdr:colOff>
      <xdr:row>59</xdr:row>
      <xdr:rowOff>93642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84769</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20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163515</xdr:rowOff>
    </xdr:from>
    <xdr:to>
      <xdr:col>107</xdr:col>
      <xdr:colOff>101600</xdr:colOff>
      <xdr:row>59</xdr:row>
      <xdr:rowOff>93665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84792</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0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163340</xdr:rowOff>
    </xdr:from>
    <xdr:to>
      <xdr:col>102</xdr:col>
      <xdr:colOff>165100</xdr:colOff>
      <xdr:row>59</xdr:row>
      <xdr:rowOff>93490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84617</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00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163005</xdr:rowOff>
    </xdr:from>
    <xdr:to>
      <xdr:col>98</xdr:col>
      <xdr:colOff>38100</xdr:colOff>
      <xdr:row>59</xdr:row>
      <xdr:rowOff>93155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84282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89256</xdr:rowOff>
    </xdr:from>
    <xdr:to>
      <xdr:col>116</xdr:col>
      <xdr:colOff>63500</xdr:colOff>
      <xdr:row>73</xdr:row>
      <xdr:rowOff>133585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05106"/>
          <a:ext cx="838200" cy="4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133585</xdr:rowOff>
    </xdr:from>
    <xdr:to>
      <xdr:col>111</xdr:col>
      <xdr:colOff>177800</xdr:colOff>
      <xdr:row>74</xdr:row>
      <xdr:rowOff>3187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49435"/>
          <a:ext cx="889000" cy="4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161589</xdr:rowOff>
    </xdr:from>
    <xdr:to>
      <xdr:col>107</xdr:col>
      <xdr:colOff>50800</xdr:colOff>
      <xdr:row>74</xdr:row>
      <xdr:rowOff>3187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677439"/>
          <a:ext cx="889000" cy="1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161589</xdr:rowOff>
    </xdr:from>
    <xdr:to>
      <xdr:col>102</xdr:col>
      <xdr:colOff>114300</xdr:colOff>
      <xdr:row>74</xdr:row>
      <xdr:rowOff>63747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77439"/>
          <a:ext cx="889000" cy="7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38456</xdr:rowOff>
    </xdr:from>
    <xdr:to>
      <xdr:col>116</xdr:col>
      <xdr:colOff>114300</xdr:colOff>
      <xdr:row>73</xdr:row>
      <xdr:rowOff>140056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5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61333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0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82785</xdr:rowOff>
    </xdr:from>
    <xdr:to>
      <xdr:col>112</xdr:col>
      <xdr:colOff>38100</xdr:colOff>
      <xdr:row>74</xdr:row>
      <xdr:rowOff>12935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9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29462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123837</xdr:rowOff>
    </xdr:from>
    <xdr:to>
      <xdr:col>107</xdr:col>
      <xdr:colOff>101600</xdr:colOff>
      <xdr:row>74</xdr:row>
      <xdr:rowOff>53987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70514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110789</xdr:rowOff>
    </xdr:from>
    <xdr:to>
      <xdr:col>102</xdr:col>
      <xdr:colOff>165100</xdr:colOff>
      <xdr:row>74</xdr:row>
      <xdr:rowOff>40939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2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57466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0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12947</xdr:rowOff>
    </xdr:from>
    <xdr:to>
      <xdr:col>98</xdr:col>
      <xdr:colOff>38100</xdr:colOff>
      <xdr:row>74</xdr:row>
      <xdr:rowOff>114547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131074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5,189</a:t>
          </a:r>
          <a:r>
            <a:rPr kumimoji="1" lang="ja-JP" altLang="en-US" sz="1300">
              <a:latin typeface="ＭＳ Ｐゴシック" panose="020B0600070205080204" pitchFamily="50" charset="-128"/>
              <a:ea typeface="ＭＳ Ｐゴシック" panose="020B0600070205080204" pitchFamily="50" charset="-128"/>
            </a:rPr>
            <a:t>円増加した。職員及び会計年度任用職員の給与のベースアップが主な要因である。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a:t>
          </a:r>
          <a:r>
            <a:rPr kumimoji="1" lang="en-US" altLang="ja-JP" sz="1300">
              <a:latin typeface="ＭＳ Ｐゴシック" panose="020B0600070205080204" pitchFamily="50" charset="-128"/>
              <a:ea typeface="ＭＳ Ｐゴシック" panose="020B0600070205080204" pitchFamily="50" charset="-128"/>
            </a:rPr>
            <a:t>8,492</a:t>
          </a:r>
          <a:r>
            <a:rPr kumimoji="1" lang="ja-JP" altLang="en-US" sz="1300">
              <a:latin typeface="ＭＳ Ｐゴシック" panose="020B0600070205080204" pitchFamily="50" charset="-128"/>
              <a:ea typeface="ＭＳ Ｐゴシック" panose="020B0600070205080204" pitchFamily="50" charset="-128"/>
            </a:rPr>
            <a:t>円増加した。旧市民会館及び旧庁舎の解体による増が主な要因である。</a:t>
          </a:r>
        </a:p>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5,651</a:t>
          </a:r>
          <a:r>
            <a:rPr kumimoji="1" lang="ja-JP" altLang="en-US" sz="1300">
              <a:latin typeface="ＭＳ Ｐゴシック" panose="020B0600070205080204" pitchFamily="50" charset="-128"/>
              <a:ea typeface="ＭＳ Ｐゴシック" panose="020B0600070205080204" pitchFamily="50" charset="-128"/>
            </a:rPr>
            <a:t>円減少した。国民体育大会及び県補助事業の終了に伴う減が主な要因である。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■普通建設事業（うち更新整備）は，</a:t>
          </a:r>
          <a:r>
            <a:rPr kumimoji="1" lang="en-US" altLang="ja-JP" sz="1300">
              <a:latin typeface="ＭＳ Ｐゴシック" panose="020B0600070205080204" pitchFamily="50" charset="-128"/>
              <a:ea typeface="ＭＳ Ｐゴシック" panose="020B0600070205080204" pitchFamily="50" charset="-128"/>
            </a:rPr>
            <a:t>7,312</a:t>
          </a:r>
          <a:r>
            <a:rPr kumimoji="1" lang="ja-JP" altLang="en-US" sz="1300">
              <a:latin typeface="ＭＳ Ｐゴシック" panose="020B0600070205080204" pitchFamily="50" charset="-128"/>
              <a:ea typeface="ＭＳ Ｐゴシック" panose="020B0600070205080204" pitchFamily="50" charset="-128"/>
            </a:rPr>
            <a:t>円増加した。山川ヘルシーランド大規模改修事業による増が主な要因である。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■災害復旧事業費は，</a:t>
          </a:r>
          <a:r>
            <a:rPr kumimoji="1" lang="en-US" altLang="ja-JP" sz="1300">
              <a:latin typeface="ＭＳ Ｐゴシック" panose="020B0600070205080204" pitchFamily="50" charset="-128"/>
              <a:ea typeface="ＭＳ Ｐゴシック" panose="020B0600070205080204" pitchFamily="50" charset="-128"/>
            </a:rPr>
            <a:t>9,791</a:t>
          </a:r>
          <a:r>
            <a:rPr kumimoji="1" lang="ja-JP" altLang="en-US" sz="1300">
              <a:latin typeface="ＭＳ Ｐゴシック" panose="020B0600070205080204" pitchFamily="50" charset="-128"/>
              <a:ea typeface="ＭＳ Ｐゴシック" panose="020B0600070205080204" pitchFamily="50" charset="-128"/>
            </a:rPr>
            <a:t>円増加した。令和６年度６月の大雨及び台風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号による災害復旧費増が主な要因である。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29781</xdr:rowOff>
    </xdr:from>
    <xdr:to>
      <xdr:col>24</xdr:col>
      <xdr:colOff>63500</xdr:colOff>
      <xdr:row>39</xdr:row>
      <xdr:rowOff>32639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716331"/>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29781</xdr:rowOff>
    </xdr:from>
    <xdr:to>
      <xdr:col>19</xdr:col>
      <xdr:colOff>177800</xdr:colOff>
      <xdr:row>39</xdr:row>
      <xdr:rowOff>45403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6331"/>
          <a:ext cx="8890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3111</xdr:rowOff>
    </xdr:from>
    <xdr:to>
      <xdr:col>15</xdr:col>
      <xdr:colOff>50800</xdr:colOff>
      <xdr:row>39</xdr:row>
      <xdr:rowOff>45403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689661"/>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17590</xdr:rowOff>
    </xdr:from>
    <xdr:to>
      <xdr:col>10</xdr:col>
      <xdr:colOff>114300</xdr:colOff>
      <xdr:row>39</xdr:row>
      <xdr:rowOff>3111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2690"/>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153289</xdr:rowOff>
    </xdr:from>
    <xdr:to>
      <xdr:col>24</xdr:col>
      <xdr:colOff>114300</xdr:colOff>
      <xdr:row>39</xdr:row>
      <xdr:rowOff>83439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68216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8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150431</xdr:rowOff>
    </xdr:from>
    <xdr:to>
      <xdr:col>20</xdr:col>
      <xdr:colOff>38100</xdr:colOff>
      <xdr:row>39</xdr:row>
      <xdr:rowOff>80581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71708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5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166053</xdr:rowOff>
    </xdr:from>
    <xdr:to>
      <xdr:col>15</xdr:col>
      <xdr:colOff>101600</xdr:colOff>
      <xdr:row>39</xdr:row>
      <xdr:rowOff>96203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8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87330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7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123761</xdr:rowOff>
    </xdr:from>
    <xdr:to>
      <xdr:col>10</xdr:col>
      <xdr:colOff>165100</xdr:colOff>
      <xdr:row>39</xdr:row>
      <xdr:rowOff>53911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45038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138240</xdr:rowOff>
    </xdr:from>
    <xdr:to>
      <xdr:col>6</xdr:col>
      <xdr:colOff>38100</xdr:colOff>
      <xdr:row>38</xdr:row>
      <xdr:rowOff>68390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84917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133459</xdr:rowOff>
    </xdr:from>
    <xdr:to>
      <xdr:col>24</xdr:col>
      <xdr:colOff>63500</xdr:colOff>
      <xdr:row>58</xdr:row>
      <xdr:rowOff>141337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77559"/>
          <a:ext cx="838200" cy="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139461</xdr:rowOff>
    </xdr:from>
    <xdr:to>
      <xdr:col>19</xdr:col>
      <xdr:colOff>177800</xdr:colOff>
      <xdr:row>58</xdr:row>
      <xdr:rowOff>141337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83561"/>
          <a:ext cx="889000" cy="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107946</xdr:rowOff>
    </xdr:from>
    <xdr:to>
      <xdr:col>15</xdr:col>
      <xdr:colOff>50800</xdr:colOff>
      <xdr:row>58</xdr:row>
      <xdr:rowOff>139461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2046"/>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150524</xdr:rowOff>
    </xdr:from>
    <xdr:to>
      <xdr:col>10</xdr:col>
      <xdr:colOff>114300</xdr:colOff>
      <xdr:row>58</xdr:row>
      <xdr:rowOff>107946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3174"/>
          <a:ext cx="889000" cy="12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82659</xdr:rowOff>
    </xdr:from>
    <xdr:to>
      <xdr:col>24</xdr:col>
      <xdr:colOff>114300</xdr:colOff>
      <xdr:row>59</xdr:row>
      <xdr:rowOff>12809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2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169036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90537</xdr:rowOff>
    </xdr:from>
    <xdr:to>
      <xdr:col>20</xdr:col>
      <xdr:colOff>38100</xdr:colOff>
      <xdr:row>59</xdr:row>
      <xdr:rowOff>20687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3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11814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2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88661</xdr:rowOff>
    </xdr:from>
    <xdr:to>
      <xdr:col>15</xdr:col>
      <xdr:colOff>101600</xdr:colOff>
      <xdr:row>59</xdr:row>
      <xdr:rowOff>18811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9938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57146</xdr:rowOff>
    </xdr:from>
    <xdr:to>
      <xdr:col>10</xdr:col>
      <xdr:colOff>165100</xdr:colOff>
      <xdr:row>58</xdr:row>
      <xdr:rowOff>158746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149873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99724</xdr:rowOff>
    </xdr:from>
    <xdr:to>
      <xdr:col>6</xdr:col>
      <xdr:colOff>38100</xdr:colOff>
      <xdr:row>58</xdr:row>
      <xdr:rowOff>29874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21001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134877</xdr:rowOff>
    </xdr:from>
    <xdr:to>
      <xdr:col>24</xdr:col>
      <xdr:colOff>63500</xdr:colOff>
      <xdr:row>76</xdr:row>
      <xdr:rowOff>167239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65077"/>
          <a:ext cx="838200" cy="3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167239</xdr:rowOff>
    </xdr:from>
    <xdr:to>
      <xdr:col>19</xdr:col>
      <xdr:colOff>177800</xdr:colOff>
      <xdr:row>77</xdr:row>
      <xdr:rowOff>42562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97439"/>
          <a:ext cx="889000" cy="4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165407</xdr:rowOff>
    </xdr:from>
    <xdr:to>
      <xdr:col>15</xdr:col>
      <xdr:colOff>50800</xdr:colOff>
      <xdr:row>77</xdr:row>
      <xdr:rowOff>42562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5607"/>
          <a:ext cx="889000" cy="4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165407</xdr:rowOff>
    </xdr:from>
    <xdr:to>
      <xdr:col>10</xdr:col>
      <xdr:colOff>114300</xdr:colOff>
      <xdr:row>77</xdr:row>
      <xdr:rowOff>99411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5607"/>
          <a:ext cx="889000" cy="10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84077</xdr:rowOff>
    </xdr:from>
    <xdr:to>
      <xdr:col>24</xdr:col>
      <xdr:colOff>114300</xdr:colOff>
      <xdr:row>77</xdr:row>
      <xdr:rowOff>14227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1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106953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116439</xdr:rowOff>
    </xdr:from>
    <xdr:to>
      <xdr:col>20</xdr:col>
      <xdr:colOff>38100</xdr:colOff>
      <xdr:row>77</xdr:row>
      <xdr:rowOff>46589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63116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2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163212</xdr:rowOff>
    </xdr:from>
    <xdr:to>
      <xdr:col>15</xdr:col>
      <xdr:colOff>101600</xdr:colOff>
      <xdr:row>77</xdr:row>
      <xdr:rowOff>93362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114607</xdr:rowOff>
    </xdr:from>
    <xdr:to>
      <xdr:col>10</xdr:col>
      <xdr:colOff>165100</xdr:colOff>
      <xdr:row>77</xdr:row>
      <xdr:rowOff>44757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4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61285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2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48611</xdr:rowOff>
    </xdr:from>
    <xdr:to>
      <xdr:col>6</xdr:col>
      <xdr:colOff>38100</xdr:colOff>
      <xdr:row>77</xdr:row>
      <xdr:rowOff>150211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166738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81883</xdr:rowOff>
    </xdr:from>
    <xdr:to>
      <xdr:col>24</xdr:col>
      <xdr:colOff>63500</xdr:colOff>
      <xdr:row>99</xdr:row>
      <xdr:rowOff>82517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5433"/>
          <a:ext cx="8382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81883</xdr:rowOff>
    </xdr:from>
    <xdr:to>
      <xdr:col>19</xdr:col>
      <xdr:colOff>177800</xdr:colOff>
      <xdr:row>99</xdr:row>
      <xdr:rowOff>82666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5433"/>
          <a:ext cx="88900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82666</xdr:rowOff>
    </xdr:from>
    <xdr:to>
      <xdr:col>15</xdr:col>
      <xdr:colOff>50800</xdr:colOff>
      <xdr:row>99</xdr:row>
      <xdr:rowOff>83041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6216"/>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83041</xdr:rowOff>
    </xdr:from>
    <xdr:to>
      <xdr:col>10</xdr:col>
      <xdr:colOff>114300</xdr:colOff>
      <xdr:row>99</xdr:row>
      <xdr:rowOff>85959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591"/>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31717</xdr:rowOff>
    </xdr:from>
    <xdr:to>
      <xdr:col>24</xdr:col>
      <xdr:colOff>114300</xdr:colOff>
      <xdr:row>99</xdr:row>
      <xdr:rowOff>133317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31083</xdr:rowOff>
    </xdr:from>
    <xdr:to>
      <xdr:col>20</xdr:col>
      <xdr:colOff>38100</xdr:colOff>
      <xdr:row>99</xdr:row>
      <xdr:rowOff>132683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123810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31866</xdr:rowOff>
    </xdr:from>
    <xdr:to>
      <xdr:col>15</xdr:col>
      <xdr:colOff>101600</xdr:colOff>
      <xdr:row>99</xdr:row>
      <xdr:rowOff>133466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124593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32241</xdr:rowOff>
    </xdr:from>
    <xdr:to>
      <xdr:col>10</xdr:col>
      <xdr:colOff>165100</xdr:colOff>
      <xdr:row>99</xdr:row>
      <xdr:rowOff>133841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124968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35159</xdr:rowOff>
    </xdr:from>
    <xdr:to>
      <xdr:col>6</xdr:col>
      <xdr:colOff>38100</xdr:colOff>
      <xdr:row>99</xdr:row>
      <xdr:rowOff>136759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127886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165826</xdr:rowOff>
    </xdr:from>
    <xdr:to>
      <xdr:col>55</xdr:col>
      <xdr:colOff>0</xdr:colOff>
      <xdr:row>39</xdr:row>
      <xdr:rowOff>20501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809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20501</xdr:rowOff>
    </xdr:from>
    <xdr:to>
      <xdr:col>50</xdr:col>
      <xdr:colOff>114300</xdr:colOff>
      <xdr:row>39</xdr:row>
      <xdr:rowOff>21808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07051"/>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21808</xdr:rowOff>
    </xdr:from>
    <xdr:to>
      <xdr:col>45</xdr:col>
      <xdr:colOff>177800</xdr:colOff>
      <xdr:row>39</xdr:row>
      <xdr:rowOff>22788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08358"/>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22788</xdr:rowOff>
    </xdr:from>
    <xdr:to>
      <xdr:col>41</xdr:col>
      <xdr:colOff>50800</xdr:colOff>
      <xdr:row>39</xdr:row>
      <xdr:rowOff>24094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093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115026</xdr:rowOff>
    </xdr:from>
    <xdr:to>
      <xdr:col>55</xdr:col>
      <xdr:colOff>50800</xdr:colOff>
      <xdr:row>39</xdr:row>
      <xdr:rowOff>45176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3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29953</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4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141151</xdr:rowOff>
    </xdr:from>
    <xdr:to>
      <xdr:col>50</xdr:col>
      <xdr:colOff>165100</xdr:colOff>
      <xdr:row>39</xdr:row>
      <xdr:rowOff>71301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62428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48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142458</xdr:rowOff>
    </xdr:from>
    <xdr:to>
      <xdr:col>46</xdr:col>
      <xdr:colOff>38100</xdr:colOff>
      <xdr:row>39</xdr:row>
      <xdr:rowOff>72608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63735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50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143438</xdr:rowOff>
    </xdr:from>
    <xdr:to>
      <xdr:col>41</xdr:col>
      <xdr:colOff>101600</xdr:colOff>
      <xdr:row>39</xdr:row>
      <xdr:rowOff>73588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5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64715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51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144744</xdr:rowOff>
    </xdr:from>
    <xdr:to>
      <xdr:col>36</xdr:col>
      <xdr:colOff>165100</xdr:colOff>
      <xdr:row>39</xdr:row>
      <xdr:rowOff>74894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66021</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6299</xdr:rowOff>
    </xdr:from>
    <xdr:to>
      <xdr:col>55</xdr:col>
      <xdr:colOff>0</xdr:colOff>
      <xdr:row>57</xdr:row>
      <xdr:rowOff>60325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78949"/>
          <a:ext cx="838200" cy="5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159689</xdr:rowOff>
    </xdr:from>
    <xdr:to>
      <xdr:col>50</xdr:col>
      <xdr:colOff>114300</xdr:colOff>
      <xdr:row>57</xdr:row>
      <xdr:rowOff>6299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60889"/>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144894</xdr:rowOff>
    </xdr:from>
    <xdr:to>
      <xdr:col>45</xdr:col>
      <xdr:colOff>177800</xdr:colOff>
      <xdr:row>56</xdr:row>
      <xdr:rowOff>159689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46094"/>
          <a:ext cx="889000" cy="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144894</xdr:rowOff>
    </xdr:from>
    <xdr:to>
      <xdr:col>41</xdr:col>
      <xdr:colOff>50800</xdr:colOff>
      <xdr:row>57</xdr:row>
      <xdr:rowOff>3416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46094"/>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9525</xdr:rowOff>
    </xdr:from>
    <xdr:to>
      <xdr:col>55</xdr:col>
      <xdr:colOff>50800</xdr:colOff>
      <xdr:row>57</xdr:row>
      <xdr:rowOff>111125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159402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6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126949</xdr:rowOff>
    </xdr:from>
    <xdr:to>
      <xdr:col>50</xdr:col>
      <xdr:colOff>165100</xdr:colOff>
      <xdr:row>57</xdr:row>
      <xdr:rowOff>57099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48226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2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108889</xdr:rowOff>
    </xdr:from>
    <xdr:to>
      <xdr:col>46</xdr:col>
      <xdr:colOff>38100</xdr:colOff>
      <xdr:row>57</xdr:row>
      <xdr:rowOff>39039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1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30166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0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94094</xdr:rowOff>
    </xdr:from>
    <xdr:to>
      <xdr:col>41</xdr:col>
      <xdr:colOff>101600</xdr:colOff>
      <xdr:row>57</xdr:row>
      <xdr:rowOff>24244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15371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124066</xdr:rowOff>
    </xdr:from>
    <xdr:to>
      <xdr:col>36</xdr:col>
      <xdr:colOff>165100</xdr:colOff>
      <xdr:row>57</xdr:row>
      <xdr:rowOff>54216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45343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1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28747</xdr:rowOff>
    </xdr:from>
    <xdr:to>
      <xdr:col>55</xdr:col>
      <xdr:colOff>0</xdr:colOff>
      <xdr:row>76</xdr:row>
      <xdr:rowOff>83634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58947"/>
          <a:ext cx="838200" cy="5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83634</xdr:rowOff>
    </xdr:from>
    <xdr:to>
      <xdr:col>50</xdr:col>
      <xdr:colOff>114300</xdr:colOff>
      <xdr:row>76</xdr:row>
      <xdr:rowOff>93441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113834"/>
          <a:ext cx="8890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93441</xdr:rowOff>
    </xdr:from>
    <xdr:to>
      <xdr:col>45</xdr:col>
      <xdr:colOff>177800</xdr:colOff>
      <xdr:row>76</xdr:row>
      <xdr:rowOff>136367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23641"/>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136367</xdr:rowOff>
    </xdr:from>
    <xdr:to>
      <xdr:col>41</xdr:col>
      <xdr:colOff>50800</xdr:colOff>
      <xdr:row>76</xdr:row>
      <xdr:rowOff>142329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166567"/>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149397</xdr:rowOff>
    </xdr:from>
    <xdr:to>
      <xdr:col>55</xdr:col>
      <xdr:colOff>50800</xdr:colOff>
      <xdr:row>76</xdr:row>
      <xdr:rowOff>79547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00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824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5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32834</xdr:rowOff>
    </xdr:from>
    <xdr:to>
      <xdr:col>50</xdr:col>
      <xdr:colOff>165100</xdr:colOff>
      <xdr:row>76</xdr:row>
      <xdr:rowOff>134434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6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150961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3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42641</xdr:rowOff>
    </xdr:from>
    <xdr:to>
      <xdr:col>46</xdr:col>
      <xdr:colOff>38100</xdr:colOff>
      <xdr:row>76</xdr:row>
      <xdr:rowOff>144241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160768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4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85567</xdr:rowOff>
    </xdr:from>
    <xdr:to>
      <xdr:col>41</xdr:col>
      <xdr:colOff>101600</xdr:colOff>
      <xdr:row>77</xdr:row>
      <xdr:rowOff>15717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1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32244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9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91529</xdr:rowOff>
    </xdr:from>
    <xdr:to>
      <xdr:col>36</xdr:col>
      <xdr:colOff>165100</xdr:colOff>
      <xdr:row>77</xdr:row>
      <xdr:rowOff>21679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38206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153653</xdr:rowOff>
    </xdr:from>
    <xdr:to>
      <xdr:col>55</xdr:col>
      <xdr:colOff>0</xdr:colOff>
      <xdr:row>96</xdr:row>
      <xdr:rowOff>159314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12853"/>
          <a:ext cx="838200" cy="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159314</xdr:rowOff>
    </xdr:from>
    <xdr:to>
      <xdr:col>50</xdr:col>
      <xdr:colOff>114300</xdr:colOff>
      <xdr:row>96</xdr:row>
      <xdr:rowOff>163923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18514"/>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92044</xdr:rowOff>
    </xdr:from>
    <xdr:to>
      <xdr:col>45</xdr:col>
      <xdr:colOff>177800</xdr:colOff>
      <xdr:row>96</xdr:row>
      <xdr:rowOff>163923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51244"/>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92044</xdr:rowOff>
    </xdr:from>
    <xdr:to>
      <xdr:col>41</xdr:col>
      <xdr:colOff>50800</xdr:colOff>
      <xdr:row>96</xdr:row>
      <xdr:rowOff>112351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51244"/>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102853</xdr:rowOff>
    </xdr:from>
    <xdr:to>
      <xdr:col>55</xdr:col>
      <xdr:colOff>50800</xdr:colOff>
      <xdr:row>97</xdr:row>
      <xdr:rowOff>33003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81280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108514</xdr:rowOff>
    </xdr:from>
    <xdr:to>
      <xdr:col>50</xdr:col>
      <xdr:colOff>165100</xdr:colOff>
      <xdr:row>97</xdr:row>
      <xdr:rowOff>38664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29791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113123</xdr:rowOff>
    </xdr:from>
    <xdr:to>
      <xdr:col>46</xdr:col>
      <xdr:colOff>38100</xdr:colOff>
      <xdr:row>97</xdr:row>
      <xdr:rowOff>43273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7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34400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6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41244</xdr:rowOff>
    </xdr:from>
    <xdr:to>
      <xdr:col>41</xdr:col>
      <xdr:colOff>101600</xdr:colOff>
      <xdr:row>96</xdr:row>
      <xdr:rowOff>142844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133971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61551</xdr:rowOff>
    </xdr:from>
    <xdr:to>
      <xdr:col>36</xdr:col>
      <xdr:colOff>165100</xdr:colOff>
      <xdr:row>96</xdr:row>
      <xdr:rowOff>163151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154278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1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93294</xdr:rowOff>
    </xdr:from>
    <xdr:to>
      <xdr:col>85</xdr:col>
      <xdr:colOff>127000</xdr:colOff>
      <xdr:row>37</xdr:row>
      <xdr:rowOff>114626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36944"/>
          <a:ext cx="838200" cy="2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93294</xdr:rowOff>
    </xdr:from>
    <xdr:to>
      <xdr:col>81</xdr:col>
      <xdr:colOff>50800</xdr:colOff>
      <xdr:row>37</xdr:row>
      <xdr:rowOff>111211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36944"/>
          <a:ext cx="889000" cy="1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64605</xdr:rowOff>
    </xdr:from>
    <xdr:to>
      <xdr:col>76</xdr:col>
      <xdr:colOff>114300</xdr:colOff>
      <xdr:row>37</xdr:row>
      <xdr:rowOff>111211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08255"/>
          <a:ext cx="889000" cy="4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64605</xdr:rowOff>
    </xdr:from>
    <xdr:to>
      <xdr:col>71</xdr:col>
      <xdr:colOff>177800</xdr:colOff>
      <xdr:row>37</xdr:row>
      <xdr:rowOff>139143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08255"/>
          <a:ext cx="889000" cy="7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63826</xdr:rowOff>
    </xdr:from>
    <xdr:to>
      <xdr:col>85</xdr:col>
      <xdr:colOff>177800</xdr:colOff>
      <xdr:row>37</xdr:row>
      <xdr:rowOff>165426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42253</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42494</xdr:rowOff>
    </xdr:from>
    <xdr:to>
      <xdr:col>81</xdr:col>
      <xdr:colOff>101600</xdr:colOff>
      <xdr:row>37</xdr:row>
      <xdr:rowOff>144094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135221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7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60411</xdr:rowOff>
    </xdr:from>
    <xdr:to>
      <xdr:col>76</xdr:col>
      <xdr:colOff>165100</xdr:colOff>
      <xdr:row>37</xdr:row>
      <xdr:rowOff>162010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40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153138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13805</xdr:rowOff>
    </xdr:from>
    <xdr:to>
      <xdr:col>72</xdr:col>
      <xdr:colOff>38100</xdr:colOff>
      <xdr:row>37</xdr:row>
      <xdr:rowOff>115405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131932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3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88343</xdr:rowOff>
    </xdr:from>
    <xdr:to>
      <xdr:col>67</xdr:col>
      <xdr:colOff>101600</xdr:colOff>
      <xdr:row>38</xdr:row>
      <xdr:rowOff>18493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9620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2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26703</xdr:rowOff>
    </xdr:from>
    <xdr:to>
      <xdr:col>85</xdr:col>
      <xdr:colOff>127000</xdr:colOff>
      <xdr:row>56</xdr:row>
      <xdr:rowOff>39672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27903"/>
          <a:ext cx="838200" cy="1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65497</xdr:rowOff>
    </xdr:from>
    <xdr:to>
      <xdr:col>81</xdr:col>
      <xdr:colOff>50800</xdr:colOff>
      <xdr:row>56</xdr:row>
      <xdr:rowOff>26703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495247"/>
          <a:ext cx="889000" cy="1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51498</xdr:rowOff>
    </xdr:from>
    <xdr:to>
      <xdr:col>76</xdr:col>
      <xdr:colOff>114300</xdr:colOff>
      <xdr:row>55</xdr:row>
      <xdr:rowOff>65497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81248"/>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32715</xdr:rowOff>
    </xdr:from>
    <xdr:to>
      <xdr:col>71</xdr:col>
      <xdr:colOff>177800</xdr:colOff>
      <xdr:row>55</xdr:row>
      <xdr:rowOff>51498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291015"/>
          <a:ext cx="889000" cy="19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160322</xdr:rowOff>
    </xdr:from>
    <xdr:to>
      <xdr:col>85</xdr:col>
      <xdr:colOff>177800</xdr:colOff>
      <xdr:row>56</xdr:row>
      <xdr:rowOff>90472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9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138749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6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147353</xdr:rowOff>
    </xdr:from>
    <xdr:to>
      <xdr:col>81</xdr:col>
      <xdr:colOff>101600</xdr:colOff>
      <xdr:row>56</xdr:row>
      <xdr:rowOff>77503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94030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14697</xdr:rowOff>
    </xdr:from>
    <xdr:to>
      <xdr:col>76</xdr:col>
      <xdr:colOff>165100</xdr:colOff>
      <xdr:row>55</xdr:row>
      <xdr:rowOff>116297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4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132824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1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698</xdr:rowOff>
    </xdr:from>
    <xdr:to>
      <xdr:col>72</xdr:col>
      <xdr:colOff>38100</xdr:colOff>
      <xdr:row>55</xdr:row>
      <xdr:rowOff>102298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3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118825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0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153365</xdr:rowOff>
    </xdr:from>
    <xdr:to>
      <xdr:col>67</xdr:col>
      <xdr:colOff>101600</xdr:colOff>
      <xdr:row>54</xdr:row>
      <xdr:rowOff>83515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4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100042</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01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60099</xdr:rowOff>
    </xdr:from>
    <xdr:to>
      <xdr:col>85</xdr:col>
      <xdr:colOff>127000</xdr:colOff>
      <xdr:row>79</xdr:row>
      <xdr:rowOff>92073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4649"/>
          <a:ext cx="838200" cy="3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90737</xdr:rowOff>
    </xdr:from>
    <xdr:to>
      <xdr:col>81</xdr:col>
      <xdr:colOff>50800</xdr:colOff>
      <xdr:row>79</xdr:row>
      <xdr:rowOff>92073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5287"/>
          <a:ext cx="889000" cy="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90737</xdr:rowOff>
    </xdr:from>
    <xdr:to>
      <xdr:col>76</xdr:col>
      <xdr:colOff>114300</xdr:colOff>
      <xdr:row>79</xdr:row>
      <xdr:rowOff>94738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5287"/>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86416</xdr:rowOff>
    </xdr:from>
    <xdr:to>
      <xdr:col>71</xdr:col>
      <xdr:colOff>177800</xdr:colOff>
      <xdr:row>79</xdr:row>
      <xdr:rowOff>94738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0966"/>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9299</xdr:rowOff>
    </xdr:from>
    <xdr:to>
      <xdr:col>85</xdr:col>
      <xdr:colOff>177800</xdr:colOff>
      <xdr:row>79</xdr:row>
      <xdr:rowOff>110899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140126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41273</xdr:rowOff>
    </xdr:from>
    <xdr:to>
      <xdr:col>81</xdr:col>
      <xdr:colOff>101600</xdr:colOff>
      <xdr:row>79</xdr:row>
      <xdr:rowOff>142873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134000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39937</xdr:rowOff>
    </xdr:from>
    <xdr:to>
      <xdr:col>76</xdr:col>
      <xdr:colOff>165100</xdr:colOff>
      <xdr:row>79</xdr:row>
      <xdr:rowOff>141537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132664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43938</xdr:rowOff>
    </xdr:from>
    <xdr:to>
      <xdr:col>72</xdr:col>
      <xdr:colOff>38100</xdr:colOff>
      <xdr:row>79</xdr:row>
      <xdr:rowOff>145538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136665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35616</xdr:rowOff>
    </xdr:from>
    <xdr:to>
      <xdr:col>67</xdr:col>
      <xdr:colOff>101600</xdr:colOff>
      <xdr:row>79</xdr:row>
      <xdr:rowOff>137216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128343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126944</xdr:rowOff>
    </xdr:from>
    <xdr:to>
      <xdr:col>85</xdr:col>
      <xdr:colOff>127000</xdr:colOff>
      <xdr:row>97</xdr:row>
      <xdr:rowOff>133519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57594"/>
          <a:ext cx="8382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133519</xdr:rowOff>
    </xdr:from>
    <xdr:to>
      <xdr:col>81</xdr:col>
      <xdr:colOff>50800</xdr:colOff>
      <xdr:row>97</xdr:row>
      <xdr:rowOff>145067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64169"/>
          <a:ext cx="8890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143504</xdr:rowOff>
    </xdr:from>
    <xdr:to>
      <xdr:col>76</xdr:col>
      <xdr:colOff>114300</xdr:colOff>
      <xdr:row>97</xdr:row>
      <xdr:rowOff>145067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74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143504</xdr:rowOff>
    </xdr:from>
    <xdr:to>
      <xdr:col>71</xdr:col>
      <xdr:colOff>177800</xdr:colOff>
      <xdr:row>97</xdr:row>
      <xdr:rowOff>147827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4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76144</xdr:rowOff>
    </xdr:from>
    <xdr:to>
      <xdr:col>85</xdr:col>
      <xdr:colOff>177800</xdr:colOff>
      <xdr:row>98</xdr:row>
      <xdr:rowOff>6294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35521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82719</xdr:rowOff>
    </xdr:from>
    <xdr:to>
      <xdr:col>81</xdr:col>
      <xdr:colOff>101600</xdr:colOff>
      <xdr:row>98</xdr:row>
      <xdr:rowOff>12869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29396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94267</xdr:rowOff>
    </xdr:from>
    <xdr:to>
      <xdr:col>76</xdr:col>
      <xdr:colOff>165100</xdr:colOff>
      <xdr:row>98</xdr:row>
      <xdr:rowOff>24417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15544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92704</xdr:rowOff>
    </xdr:from>
    <xdr:to>
      <xdr:col>72</xdr:col>
      <xdr:colOff>38100</xdr:colOff>
      <xdr:row>98</xdr:row>
      <xdr:rowOff>22854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13981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97027</xdr:rowOff>
    </xdr:from>
    <xdr:to>
      <xdr:col>67</xdr:col>
      <xdr:colOff>101600</xdr:colOff>
      <xdr:row>98</xdr:row>
      <xdr:rowOff>27177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43704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0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6,203</a:t>
          </a:r>
          <a:r>
            <a:rPr kumimoji="1" lang="ja-JP" altLang="en-US" sz="1300">
              <a:latin typeface="ＭＳ Ｐゴシック" panose="020B0600070205080204" pitchFamily="50" charset="-128"/>
              <a:ea typeface="ＭＳ Ｐゴシック" panose="020B0600070205080204" pitchFamily="50" charset="-128"/>
            </a:rPr>
            <a:t>円増加した。旧支所庁舎の解体及び企業版ふるさと納税基金積立金の増が主な要因である。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a:t>
          </a:r>
          <a:r>
            <a:rPr kumimoji="1" lang="en-US" altLang="ja-JP" sz="1300">
              <a:latin typeface="ＭＳ Ｐゴシック" panose="020B0600070205080204" pitchFamily="50" charset="-128"/>
              <a:ea typeface="ＭＳ Ｐゴシック" panose="020B0600070205080204" pitchFamily="50" charset="-128"/>
            </a:rPr>
            <a:t>4,254</a:t>
          </a:r>
          <a:r>
            <a:rPr kumimoji="1" lang="ja-JP" altLang="en-US" sz="1300">
              <a:latin typeface="ＭＳ Ｐゴシック" panose="020B0600070205080204" pitchFamily="50" charset="-128"/>
              <a:ea typeface="ＭＳ Ｐゴシック" panose="020B0600070205080204" pitchFamily="50" charset="-128"/>
            </a:rPr>
            <a:t>円減少した。県補助事業の終了に伴う減が主な要因である。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a:t>
          </a:r>
          <a:r>
            <a:rPr kumimoji="1" lang="en-US" altLang="ja-JP" sz="1300">
              <a:latin typeface="ＭＳ Ｐゴシック" panose="020B0600070205080204" pitchFamily="50" charset="-128"/>
              <a:ea typeface="ＭＳ Ｐゴシック" panose="020B0600070205080204" pitchFamily="50" charset="-128"/>
            </a:rPr>
            <a:t>12,005</a:t>
          </a:r>
          <a:r>
            <a:rPr kumimoji="1" lang="ja-JP" altLang="en-US" sz="1300">
              <a:latin typeface="ＭＳ Ｐゴシック" panose="020B0600070205080204" pitchFamily="50" charset="-128"/>
              <a:ea typeface="ＭＳ Ｐゴシック" panose="020B0600070205080204" pitchFamily="50" charset="-128"/>
            </a:rPr>
            <a:t>円増加した。山川ヘルシーランド大規模改修事業による増が主な要因である。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a:t>
          </a:r>
          <a:r>
            <a:rPr kumimoji="1" lang="en-US" altLang="ja-JP" sz="1300">
              <a:latin typeface="ＭＳ Ｐゴシック" panose="020B0600070205080204" pitchFamily="50" charset="-128"/>
              <a:ea typeface="ＭＳ Ｐゴシック" panose="020B0600070205080204" pitchFamily="50" charset="-128"/>
            </a:rPr>
            <a:t>1,493</a:t>
          </a:r>
          <a:r>
            <a:rPr kumimoji="1" lang="ja-JP" altLang="en-US" sz="1300">
              <a:latin typeface="ＭＳ Ｐゴシック" panose="020B0600070205080204" pitchFamily="50" charset="-128"/>
              <a:ea typeface="ＭＳ Ｐゴシック" panose="020B0600070205080204" pitchFamily="50" charset="-128"/>
            </a:rPr>
            <a:t>円減少した。消防団消防車庫建設事業の終了に伴う減が主な要因である。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a:t>
          </a:r>
          <a:r>
            <a:rPr kumimoji="1" lang="en-US" altLang="ja-JP" sz="1300">
              <a:latin typeface="ＭＳ Ｐゴシック" panose="020B0600070205080204" pitchFamily="50" charset="-128"/>
              <a:ea typeface="ＭＳ Ｐゴシック" panose="020B0600070205080204" pitchFamily="50" charset="-128"/>
            </a:rPr>
            <a:t>9,791</a:t>
          </a:r>
          <a:r>
            <a:rPr kumimoji="1" lang="ja-JP" altLang="en-US" sz="1300">
              <a:latin typeface="ＭＳ Ｐゴシック" panose="020B0600070205080204" pitchFamily="50" charset="-128"/>
              <a:ea typeface="ＭＳ Ｐゴシック" panose="020B0600070205080204" pitchFamily="50" charset="-128"/>
            </a:rPr>
            <a:t>円増加した。令和６年度６月の大雨及び台風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号による災害復旧費増が主な要因である。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から令和５年度は，普通交付税の増及び積立金の増などにより基金残高は増加した。令和６年度においては，大型事業の実施及び災害復旧事業による臨時財政需要があったため取崩額が増加し，前年度と比較して財政調整基金残高は</a:t>
          </a:r>
          <a:r>
            <a:rPr kumimoji="1" lang="en-US" altLang="ja-JP" sz="1400">
              <a:latin typeface="ＭＳ ゴシック" pitchFamily="49" charset="-128"/>
              <a:ea typeface="ＭＳ ゴシック" pitchFamily="49" charset="-128"/>
            </a:rPr>
            <a:t>1.25</a:t>
          </a:r>
          <a:r>
            <a:rPr kumimoji="1" lang="ja-JP" altLang="en-US" sz="1400">
              <a:latin typeface="ＭＳ ゴシック" pitchFamily="49" charset="-128"/>
              <a:ea typeface="ＭＳ ゴシック" pitchFamily="49" charset="-128"/>
            </a:rPr>
            <a:t>ポイント，実質収支額は</a:t>
          </a:r>
          <a:r>
            <a:rPr kumimoji="1" lang="en-US" altLang="ja-JP" sz="1400">
              <a:latin typeface="ＭＳ ゴシック" pitchFamily="49" charset="-128"/>
              <a:ea typeface="ＭＳ ゴシック" pitchFamily="49" charset="-128"/>
            </a:rPr>
            <a:t>2.32</a:t>
          </a:r>
          <a:r>
            <a:rPr kumimoji="1" lang="ja-JP" altLang="en-US" sz="1400">
              <a:latin typeface="ＭＳ ゴシック" pitchFamily="49" charset="-128"/>
              <a:ea typeface="ＭＳ ゴシック" pitchFamily="49" charset="-128"/>
            </a:rPr>
            <a:t>ポイント，実質単年度収支は</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令和６年度においても，いずれの会計も赤字は発生していない。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公共下水道事業会計においては，区画整理地内の住宅建設に伴う使用料の増及び長期前受金戻入の増により，黒字額が前年度と比較し増加したことにより，標準財政規模比が</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においては，令和３年度に保険税改定を実施したが，新型コロナウイルス感染症の影響により利用者の減少が見られ，施設サービス給付費が見込額より下回ったため，黒字額が増加したが，令和６年度の保険税改定により保険税を下げたことから黒字額が減少し，標準財政規模比が</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ポイント減少した。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山川地域の小学校統廃合に伴う校舎の大規模改修事業等の元利償還開始に伴い，元利償還金が前年度と比較し，</a:t>
          </a:r>
          <a:r>
            <a:rPr kumimoji="1" lang="en-US" altLang="ja-JP" sz="1400">
              <a:latin typeface="ＭＳ ゴシック" pitchFamily="49" charset="-128"/>
              <a:ea typeface="ＭＳ ゴシック" pitchFamily="49" charset="-128"/>
            </a:rPr>
            <a:t>51</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算入公債費等については，災害復旧費等に係る基準財政需要額が増加したことに伴い，前年度と比較し，</a:t>
          </a:r>
          <a:r>
            <a:rPr kumimoji="1" lang="en-US" altLang="ja-JP" sz="1400">
              <a:latin typeface="ＭＳ ゴシック" pitchFamily="49" charset="-128"/>
              <a:ea typeface="ＭＳ ゴシック" pitchFamily="49" charset="-128"/>
            </a:rPr>
            <a:t>73</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今後も，新規の地方債については償還元金の範囲内における発行を原則とし，分子の増加の抑制に努める。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新設及び更新に係る大型事業の実施に際し地方債を発行したことから，地方債現在高は年々増加傾向であったが，令和５年度から新規の地方債を抑えたため，地方債の現在高は減少した。しかし，以前として充当可能財源等が将来負担額を超え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老朽化に伴う更新及び長寿命化に係る地方債の発行や，公営企業における設備更新及び長寿命化に係る公債費に対する繰出金の増加が見込まれるが，新規の地方債については償還元金の範囲内での発行を原則とし，さらに充当可能基金への積立額の増加を図ることにより，将来負担比率の上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鹿児島県指宿市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おいては，決算剰余金の積立てやふるさと応援基金の積立額の増加，債券運用による利息等の増加により基金残高が増加した。令和６年度においては，公共施設の老朽化に伴う大規模改修事業，災害復旧事業による臨時財政需要があったため取崩額が増加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前年度と比較し基金残高が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％前後を維持するよう努め，増大する見込みである公債費への備えとして減債基金の積立額を増額したいことから，ふるさと応援基金の活用により財政調整基金の取崩しを抑制し，積立額の増額に努める。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・ふるさと応援基金：将来都市像（食料供給，健康産業，保養観光，生活充実，国際共栄）を実現する事業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・ふるさと振興基金：指宿市ふるさと市町村圏の振興整備に資する事業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・鹿児島県市町村職員退職手当組合負担金準備基金：指宿市職員の退職手当の支払いに要する費用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・合併まちづくり基金：合併に伴う住民の一体感の醸成並びに個性ある地域の活性化及び均衡ある発展に資する事業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・公共施設整備基金：公共又は公用施設の準備費用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公共施設の運営利益分の積立てを実施し，公共施設整備基金の積立額が増加した。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・ふるさと応援基金：基金の設置目的である将来都市像実現のため，ふるさと納税の推進により基金の増額を図る。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・公共施設整備基金：将来の公共施設の建替え・改修に備え，施設の運営利益分の積立てを実施し，その財源として活用できるよう当面の間は取崩しを実施しない。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令和６年度においては，災害復旧事業による臨時財政需要及び歳入の減少を見込んだ取崩しを前年度より増額し，決算剰余金の積立てが前年度より減額となったことにより，前年度と比較し基金残高が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公共施設の老朽化に伴う更新及び長寿命化事業に係る地方債発行を見込んでいることから，財政調整基金については現在高を維持し，減債基金の確保に努める。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新設及び更新に係る大型事業や，今後実施を見込んでいる公共施設の老朽化に伴う更新及び長寿命化事業に係る公債費の増加に備え，減債基金を確保する必要があることから，取崩しを実施し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公債費の増加を見据え，取崩しは当面実施せず，基金残高の増額を図る。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696719-0F9C-4671-AE65-E039C884B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08C5467-7342-4F32-998F-35B6CFCB7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2643160-7C8A-4C35-B3E0-31E6FBF9651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786FBE4-C995-4C27-B4AF-E8242EB3AB7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8A61D90-37F3-493F-B9FE-123E6012945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949EA3F-9825-4EF4-B880-FB9E3FAADB3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F3DB7A5-E792-409E-8D36-58D300A2B09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EAE38DE-15AD-4026-A9A5-2B0A4B54848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8436E56-214C-4BDC-94A1-B28A3A96082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F9189C5-098A-40C0-825A-90B5C460E79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7C68150-5764-4D8E-90D8-265791E40D1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69EF197-5345-48DB-B507-EBA4C11AF73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910925A-95DF-4400-B104-79EB48F851D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D15EE76-4C08-415F-838D-AE1E86723BE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148F182-6925-4671-AEA2-755BBDA94E9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B54DBD-0016-41A8-B00D-1CD10201F6B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1F02DE-03E7-4B4D-BBB1-C7691997E55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D64FB98-8343-453C-AB91-7E78E577111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6407C3E-A1E6-4F4B-A500-CBC51C85D35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468DEE4-9810-4615-A371-DCA739480F6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D1E1D33-AAE9-47AD-83D0-0E51B28022C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998D94A-6CB9-4DD1-B56E-34E70547E65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D8E8C41-5679-4811-9CE3-CCD24BDFA21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D4FC9AA-1359-414C-9339-D533E89B4D0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0D253F2-732B-4982-BF08-B28C270ED99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ED83D47-E13E-4E04-8F45-2094465A4A7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9639B33-9767-43D6-B00C-E72129F0FFA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A50DB1-3EF7-4C36-9D3B-911E5F79BB0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56B2B9F-70C5-4567-8E4C-C89FCE66232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0CD6F1A-635C-4F1F-A2A1-A8B4E3D15A98}"/>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76B7AE2-CAB6-4C89-A43B-E340444BD79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2133736-51AE-45AA-B450-7595AB9AFA4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DAB7FBB-360A-4B17-8AA1-33FC31B6FDD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E81BACD-8303-4EFE-8D99-4707641883E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01E79A4-ED80-4B1B-B095-48FF9B6B88C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9F67982-01E4-47EB-98F8-0259F0BB736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9E546D-AB20-42C1-9D85-46CC6C71EFA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CB92B19-019E-4C55-807D-4DF606EF6A4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6195219-63E6-48F6-BC8B-BBF4C87DB28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2B5F0C8-3F40-4D1B-BC80-FDFF020C0E5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19CD9E4-CAC5-47B6-B679-3747D39FCE9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930B418-B7F9-4249-B372-FD801DF4F76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BC159EE-480B-46A8-9A14-61A1726EC26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FF82BEF-C1A6-4A79-9AD6-883A8A77D09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741034E-5021-4C35-A584-3553526BC36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ED6E2A2-FE39-4702-A4FA-01513B3C65E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EAC397A-A63D-421F-ABB8-D3E11E6096F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当市では，令和４年３月に改定した公共施設等総合管理計画において，</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年間で</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の更新費用の削減を目標を掲げ，老朽化した施設の集約化・複合化や除却を進めている。有形固定資産減価償却率については，上昇傾向にあるものの，類似団体平均と比較するとその伸びは緩やかであり，これまでの取組の効果が表れ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139BC8E-17ED-4DCE-8146-24F6029BDF5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797C34F-5ABD-44AE-B960-9BFCC66A113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FF3098F-D647-42EC-AFE5-D506BB4DC78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A37B119-DE0F-4FED-AFE1-9507DCF95EC5}"/>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0904C24-7A37-4396-8876-6FED0CFB3EC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A7A94E2-BBF4-4FB6-AB35-644A01A4DF8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12D7C26-3E3D-4506-92CA-5031D43F322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55635BE-218C-4664-9A4D-2D63A22CCC7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E7DC601-DB58-40F2-AF97-1D0B83AF3C0A}"/>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8BB91CB-6A88-46D2-8831-47D64C3A5BAE}"/>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2F2BFB5-04C1-4877-A74B-5DBC52E568C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5576498-921D-4CFD-B141-7EC9C09B5E2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2774148-D0CD-4A7E-83D9-E862D50EB16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FDA7DBB-745F-4CAC-AA93-AFECB5F61D5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E7263812-4BD4-4C88-8706-1C2566F57D80}"/>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5CDEFA4-8DD0-4FF1-8793-4C67BDDA153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C262BFC3-FE7C-4E3D-B45A-344DF4ED0FAC}"/>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E6C49BB-AD86-415C-83BD-1773DC821BF1}"/>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C1E8E9B8-8870-41E0-9887-4B0D78FFA03C}"/>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99C38597-66DC-4E65-9203-625AC50E108F}"/>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FAE4B5FE-1809-44B5-B174-18A4D8C048D5}"/>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3579A5D1-498D-4043-A389-7195F5B77AD9}"/>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3AF1264-5BFC-4501-9470-57C2CA0F82C1}"/>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BEC37F18-3111-4A00-B351-E349F0CB613C}"/>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18F942CB-A093-4F1F-83F9-FB69E0C8711C}"/>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2E987E55-940D-478E-9166-7968CF406CFE}"/>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EF3A93EB-4251-40BE-9133-060C62E8C163}"/>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DF66AAD-B203-40FE-9A8F-E420DCB2949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E25064B-BF91-443A-B893-59769772016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C6EAE42-D3FE-4E2D-AD51-96B042DBB7B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B8A203A-1BB6-4D44-A29C-6D7957A0A92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9F3CD4-8A79-463F-98D8-688407F46A6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81" name="楕円 80">
          <a:extLst>
            <a:ext uri="{FF2B5EF4-FFF2-40B4-BE49-F238E27FC236}">
              <a16:creationId xmlns:a16="http://schemas.microsoft.com/office/drawing/2014/main" id="{3FBFC91C-7109-41B5-895D-A256C229C679}"/>
            </a:ext>
          </a:extLst>
        </xdr:cNvPr>
        <xdr:cNvSpPr/>
      </xdr:nvSpPr>
      <xdr:spPr>
        <a:xfrm>
          <a:off x="4157345" y="588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111142</xdr:rowOff>
    </xdr:from>
    <xdr:ext cx="405111" cy="259045"/>
    <xdr:sp macro="" textlink="">
      <xdr:nvSpPr>
        <xdr:cNvPr id="82" name="有形固定資産減価償却率該当値テキスト">
          <a:extLst>
            <a:ext uri="{FF2B5EF4-FFF2-40B4-BE49-F238E27FC236}">
              <a16:creationId xmlns:a16="http://schemas.microsoft.com/office/drawing/2014/main" id="{23DAB2F7-9704-43B2-9777-BBF5C4BA9EF3}"/>
            </a:ext>
          </a:extLst>
        </xdr:cNvPr>
        <xdr:cNvSpPr txBox="1"/>
      </xdr:nvSpPr>
      <xdr:spPr>
        <a:xfrm>
          <a:off x="4258945"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75671</xdr:rowOff>
    </xdr:from>
    <xdr:to>
      <xdr:col>19</xdr:col>
      <xdr:colOff>187325</xdr:colOff>
      <xdr:row>31</xdr:row>
      <xdr:rowOff>5821</xdr:rowOff>
    </xdr:to>
    <xdr:sp macro="" textlink="">
      <xdr:nvSpPr>
        <xdr:cNvPr id="83" name="楕円 82">
          <a:extLst>
            <a:ext uri="{FF2B5EF4-FFF2-40B4-BE49-F238E27FC236}">
              <a16:creationId xmlns:a16="http://schemas.microsoft.com/office/drawing/2014/main" id="{65A5C2A1-5A7C-4058-9A6D-4C20E3943F67}"/>
            </a:ext>
          </a:extLst>
        </xdr:cNvPr>
        <xdr:cNvSpPr/>
      </xdr:nvSpPr>
      <xdr:spPr>
        <a:xfrm>
          <a:off x="3537585" y="5874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126471</xdr:rowOff>
    </xdr:from>
    <xdr:to>
      <xdr:col>23</xdr:col>
      <xdr:colOff>85725</xdr:colOff>
      <xdr:row>30</xdr:row>
      <xdr:rowOff>139065</xdr:rowOff>
    </xdr:to>
    <xdr:cxnSp macro="">
      <xdr:nvCxnSpPr>
        <xdr:cNvPr id="84" name="直線コネクタ 83">
          <a:extLst>
            <a:ext uri="{FF2B5EF4-FFF2-40B4-BE49-F238E27FC236}">
              <a16:creationId xmlns:a16="http://schemas.microsoft.com/office/drawing/2014/main" id="{4D03F68A-0EE1-496D-8D13-6B13D1B7B182}"/>
            </a:ext>
          </a:extLst>
        </xdr:cNvPr>
        <xdr:cNvCxnSpPr/>
      </xdr:nvCxnSpPr>
      <xdr:spPr>
        <a:xfrm>
          <a:off x="3588385" y="5925291"/>
          <a:ext cx="61976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61278</xdr:rowOff>
    </xdr:from>
    <xdr:to>
      <xdr:col>15</xdr:col>
      <xdr:colOff>187325</xdr:colOff>
      <xdr:row>30</xdr:row>
      <xdr:rowOff>162878</xdr:rowOff>
    </xdr:to>
    <xdr:sp macro="" textlink="">
      <xdr:nvSpPr>
        <xdr:cNvPr id="85" name="楕円 84">
          <a:extLst>
            <a:ext uri="{FF2B5EF4-FFF2-40B4-BE49-F238E27FC236}">
              <a16:creationId xmlns:a16="http://schemas.microsoft.com/office/drawing/2014/main" id="{DACDFDDE-6A27-48EE-B40B-EF4229EF3469}"/>
            </a:ext>
          </a:extLst>
        </xdr:cNvPr>
        <xdr:cNvSpPr/>
      </xdr:nvSpPr>
      <xdr:spPr>
        <a:xfrm>
          <a:off x="2867025" y="5860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112078</xdr:rowOff>
    </xdr:from>
    <xdr:to>
      <xdr:col>19</xdr:col>
      <xdr:colOff>136525</xdr:colOff>
      <xdr:row>30</xdr:row>
      <xdr:rowOff>126471</xdr:rowOff>
    </xdr:to>
    <xdr:cxnSp macro="">
      <xdr:nvCxnSpPr>
        <xdr:cNvPr id="86" name="直線コネクタ 85">
          <a:extLst>
            <a:ext uri="{FF2B5EF4-FFF2-40B4-BE49-F238E27FC236}">
              <a16:creationId xmlns:a16="http://schemas.microsoft.com/office/drawing/2014/main" id="{A4A74DDC-CD60-40B4-97E8-4DE28ED98843}"/>
            </a:ext>
          </a:extLst>
        </xdr:cNvPr>
        <xdr:cNvCxnSpPr/>
      </xdr:nvCxnSpPr>
      <xdr:spPr>
        <a:xfrm>
          <a:off x="2917825" y="5910898"/>
          <a:ext cx="6705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87" name="楕円 86">
          <a:extLst>
            <a:ext uri="{FF2B5EF4-FFF2-40B4-BE49-F238E27FC236}">
              <a16:creationId xmlns:a16="http://schemas.microsoft.com/office/drawing/2014/main" id="{DA897BE9-21B8-4E5C-89B0-EBA82107A3D3}"/>
            </a:ext>
          </a:extLst>
        </xdr:cNvPr>
        <xdr:cNvSpPr/>
      </xdr:nvSpPr>
      <xdr:spPr>
        <a:xfrm>
          <a:off x="2196465" y="5876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112078</xdr:rowOff>
    </xdr:from>
    <xdr:to>
      <xdr:col>15</xdr:col>
      <xdr:colOff>136525</xdr:colOff>
      <xdr:row>30</xdr:row>
      <xdr:rowOff>128270</xdr:rowOff>
    </xdr:to>
    <xdr:cxnSp macro="">
      <xdr:nvCxnSpPr>
        <xdr:cNvPr id="88" name="直線コネクタ 87">
          <a:extLst>
            <a:ext uri="{FF2B5EF4-FFF2-40B4-BE49-F238E27FC236}">
              <a16:creationId xmlns:a16="http://schemas.microsoft.com/office/drawing/2014/main" id="{E1537C7A-C244-4254-8C0D-73E24EF10217}"/>
            </a:ext>
          </a:extLst>
        </xdr:cNvPr>
        <xdr:cNvCxnSpPr/>
      </xdr:nvCxnSpPr>
      <xdr:spPr>
        <a:xfrm flipV="1">
          <a:off x="2247265" y="5910898"/>
          <a:ext cx="6705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72072</xdr:rowOff>
    </xdr:from>
    <xdr:to>
      <xdr:col>7</xdr:col>
      <xdr:colOff>187325</xdr:colOff>
      <xdr:row>31</xdr:row>
      <xdr:rowOff>2222</xdr:rowOff>
    </xdr:to>
    <xdr:sp macro="" textlink="">
      <xdr:nvSpPr>
        <xdr:cNvPr id="89" name="楕円 88">
          <a:extLst>
            <a:ext uri="{FF2B5EF4-FFF2-40B4-BE49-F238E27FC236}">
              <a16:creationId xmlns:a16="http://schemas.microsoft.com/office/drawing/2014/main" id="{FFAD3ED4-D244-42E8-A473-13F000AC2641}"/>
            </a:ext>
          </a:extLst>
        </xdr:cNvPr>
        <xdr:cNvSpPr/>
      </xdr:nvSpPr>
      <xdr:spPr>
        <a:xfrm>
          <a:off x="1525905" y="5870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122872</xdr:rowOff>
    </xdr:from>
    <xdr:to>
      <xdr:col>11</xdr:col>
      <xdr:colOff>136525</xdr:colOff>
      <xdr:row>30</xdr:row>
      <xdr:rowOff>128270</xdr:rowOff>
    </xdr:to>
    <xdr:cxnSp macro="">
      <xdr:nvCxnSpPr>
        <xdr:cNvPr id="90" name="直線コネクタ 89">
          <a:extLst>
            <a:ext uri="{FF2B5EF4-FFF2-40B4-BE49-F238E27FC236}">
              <a16:creationId xmlns:a16="http://schemas.microsoft.com/office/drawing/2014/main" id="{350EEE42-9603-47C1-AC61-9709F4AFD931}"/>
            </a:ext>
          </a:extLst>
        </xdr:cNvPr>
        <xdr:cNvCxnSpPr/>
      </xdr:nvCxnSpPr>
      <xdr:spPr>
        <a:xfrm>
          <a:off x="1576705" y="5921692"/>
          <a:ext cx="67056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2540C924-34B3-42D6-9FDE-3E5E51B1EB16}"/>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FC70B713-9134-4BFA-8BA8-CB904E3366EC}"/>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6B50F253-7568-4330-8054-E633E9DE34A8}"/>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9EB4CED9-1B01-453B-8966-BEFFEBF18F13}"/>
            </a:ext>
          </a:extLst>
        </xdr:cNvPr>
        <xdr:cNvSpPr txBox="1"/>
      </xdr:nvSpPr>
      <xdr:spPr>
        <a:xfrm>
          <a:off x="139700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22348</xdr:rowOff>
    </xdr:from>
    <xdr:ext cx="405111" cy="259045"/>
    <xdr:sp macro="" textlink="">
      <xdr:nvSpPr>
        <xdr:cNvPr id="95" name="n_1mainValue有形固定資産減価償却率">
          <a:extLst>
            <a:ext uri="{FF2B5EF4-FFF2-40B4-BE49-F238E27FC236}">
              <a16:creationId xmlns:a16="http://schemas.microsoft.com/office/drawing/2014/main" id="{8AA59DC0-DE94-4225-BF75-6CB68A8CEB75}"/>
            </a:ext>
          </a:extLst>
        </xdr:cNvPr>
        <xdr:cNvSpPr txBox="1"/>
      </xdr:nvSpPr>
      <xdr:spPr>
        <a:xfrm>
          <a:off x="3395989" y="565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7955</xdr:rowOff>
    </xdr:from>
    <xdr:ext cx="405111" cy="259045"/>
    <xdr:sp macro="" textlink="">
      <xdr:nvSpPr>
        <xdr:cNvPr id="96" name="n_2mainValue有形固定資産減価償却率">
          <a:extLst>
            <a:ext uri="{FF2B5EF4-FFF2-40B4-BE49-F238E27FC236}">
              <a16:creationId xmlns:a16="http://schemas.microsoft.com/office/drawing/2014/main" id="{FB6C6448-AFD7-4272-8145-95769D2CDA8A}"/>
            </a:ext>
          </a:extLst>
        </xdr:cNvPr>
        <xdr:cNvSpPr txBox="1"/>
      </xdr:nvSpPr>
      <xdr:spPr>
        <a:xfrm>
          <a:off x="2738129" y="563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97" name="n_3mainValue有形固定資産減価償却率">
          <a:extLst>
            <a:ext uri="{FF2B5EF4-FFF2-40B4-BE49-F238E27FC236}">
              <a16:creationId xmlns:a16="http://schemas.microsoft.com/office/drawing/2014/main" id="{2D8D1AA3-86E6-4EB4-B99E-B65D861373A5}"/>
            </a:ext>
          </a:extLst>
        </xdr:cNvPr>
        <xdr:cNvSpPr txBox="1"/>
      </xdr:nvSpPr>
      <xdr:spPr>
        <a:xfrm>
          <a:off x="206756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18749</xdr:rowOff>
    </xdr:from>
    <xdr:ext cx="405111" cy="259045"/>
    <xdr:sp macro="" textlink="">
      <xdr:nvSpPr>
        <xdr:cNvPr id="98" name="n_4mainValue有形固定資産減価償却率">
          <a:extLst>
            <a:ext uri="{FF2B5EF4-FFF2-40B4-BE49-F238E27FC236}">
              <a16:creationId xmlns:a16="http://schemas.microsoft.com/office/drawing/2014/main" id="{57F67567-86BB-4EFB-92ED-FCB026BF6946}"/>
            </a:ext>
          </a:extLst>
        </xdr:cNvPr>
        <xdr:cNvSpPr txBox="1"/>
      </xdr:nvSpPr>
      <xdr:spPr>
        <a:xfrm>
          <a:off x="1397009" y="564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B16CB88-B5F1-43E6-BF01-FD183D9A4DA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21CC3CA-2008-4B1C-8F93-95426FCC8AD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FDADF03-365A-4BF7-9C10-53552AA1544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F331F0F-C19A-4763-A817-8E882882B06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B4A27D7-8D19-4CC2-BAEC-B58FF79A153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C29068D-42B6-4A12-8896-A730246D523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9D959EC-D56E-45DF-9B8A-C334B876E85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09151A1-CF19-4818-AC59-F045ADC60B3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28D8A47-46E7-477D-BDDA-4B87DEE601B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8B2F59C-D240-4047-974B-2D35DD21995B}"/>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4B15A45-797A-4C7E-A2AB-EABDE587E08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C0F0757-2BC9-403D-8F52-3FA3F38641F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081E925-EF3E-4343-82FA-DBD8AB0A9CA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地方債現在高の減少により将来負担額が下降し，経常一般財源等が増加したことから，債務償還比率は，</a:t>
          </a:r>
          <a:r>
            <a:rPr kumimoji="1" lang="en-US" altLang="ja-JP" sz="1100">
              <a:latin typeface="ＭＳ Ｐゴシック" panose="020B0600070205080204" pitchFamily="50" charset="-128"/>
              <a:ea typeface="ＭＳ Ｐゴシック" panose="020B0600070205080204" pitchFamily="50" charset="-128"/>
            </a:rPr>
            <a:t>37.1</a:t>
          </a:r>
          <a:r>
            <a:rPr kumimoji="1" lang="ja-JP" altLang="en-US" sz="1100">
              <a:latin typeface="ＭＳ Ｐゴシック" panose="020B0600070205080204" pitchFamily="50" charset="-128"/>
              <a:ea typeface="ＭＳ Ｐゴシック" panose="020B0600070205080204" pitchFamily="50" charset="-128"/>
            </a:rPr>
            <a:t>ポイント改善した。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共施設の老朽化に伴う更新及び長寿命化に係る地方債の発行や，公営企業における設備更新及び長寿命化に係る公債費の増加に伴う公営企業への繰出金の増加が見込まれるが，地方債の新規発行の抑制や基金積立額の増加を図ることにより，債務償還比率の上昇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9166842-5731-443E-AEDA-2B934F01E15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90B4F37-552D-44D5-B204-8B7082DC55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A308786-D2FC-4D88-A3B1-FC4A15967AB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1D852B57-A0FF-43B7-945C-118A6A7C4923}"/>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F2C2964E-E45C-4751-A2C3-D6D35FA217A9}"/>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C61ED50B-E2F4-4806-ACB7-F2A4ACD0D480}"/>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2D3B32F9-921C-4309-8111-256BEF9FF91A}"/>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61F0D44-6420-475B-9128-0DAF7698D549}"/>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3AF2225-AC09-4906-94FE-6E4A401CDACA}"/>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1A415933-3D02-45C9-88B9-88B7FD248940}"/>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84E58E01-98C5-4966-8874-41B0BE8C8F84}"/>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BA88AFF4-F1D7-4C6E-BFF2-914FD9FC750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9844CDB-0873-4724-A8A5-8867E48DD86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6F6D1F23-F65E-400C-96D5-BDB72D1C16B5}"/>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939B2196-D026-48E8-9FB2-886CB5B5D1D3}"/>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2CD2C0B1-8744-4766-A41F-C9867C2861C8}"/>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733BFB7-9082-4C80-9582-8A9FA252978B}"/>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F26B2D82-2C51-4467-A91E-768CD01C147B}"/>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1429CBCC-32ED-4A86-B1DD-67127FAAC8EA}"/>
            </a:ext>
          </a:extLst>
        </xdr:cNvPr>
        <xdr:cNvSpPr txBox="1"/>
      </xdr:nvSpPr>
      <xdr:spPr>
        <a:xfrm>
          <a:off x="13080365" y="555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B342268D-F9EC-43B2-9B3E-2549834BFF67}"/>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94729A12-8ED0-4274-B476-338D137FFB75}"/>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31491EC6-4A96-4A07-A5D1-528D7A8CF993}"/>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BA15CB1E-BADD-424E-BA11-FA07FFB7BB6C}"/>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5E8D6DA-FD61-40F0-A338-B8B10317B85F}"/>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250DDC6-2E35-4908-882D-5004E45347C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673CA20-5176-42D0-B7B6-5E393D1F5FF2}"/>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CA42E36-3F44-4E45-8D6F-29D4FD2A53E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9CACE7F-4C30-4A04-AB9A-2A88960DD2B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2176EA8-1E67-46D1-831B-F2EC1BE4EDA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96926</xdr:rowOff>
    </xdr:from>
    <xdr:to>
      <xdr:col>76</xdr:col>
      <xdr:colOff>73025</xdr:colOff>
      <xdr:row>30</xdr:row>
      <xdr:rowOff>27076</xdr:rowOff>
    </xdr:to>
    <xdr:sp macro="" textlink="">
      <xdr:nvSpPr>
        <xdr:cNvPr id="141" name="楕円 140">
          <a:extLst>
            <a:ext uri="{FF2B5EF4-FFF2-40B4-BE49-F238E27FC236}">
              <a16:creationId xmlns:a16="http://schemas.microsoft.com/office/drawing/2014/main" id="{3130747F-0B44-4ADD-9D10-9C351FDF5ADD}"/>
            </a:ext>
          </a:extLst>
        </xdr:cNvPr>
        <xdr:cNvSpPr/>
      </xdr:nvSpPr>
      <xdr:spPr>
        <a:xfrm>
          <a:off x="13001625" y="5728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75353</xdr:rowOff>
    </xdr:from>
    <xdr:ext cx="469744" cy="259045"/>
    <xdr:sp macro="" textlink="">
      <xdr:nvSpPr>
        <xdr:cNvPr id="142" name="債務償還比率該当値テキスト">
          <a:extLst>
            <a:ext uri="{FF2B5EF4-FFF2-40B4-BE49-F238E27FC236}">
              <a16:creationId xmlns:a16="http://schemas.microsoft.com/office/drawing/2014/main" id="{BF9D7A34-1EAC-427B-BC09-769CA04D6356}"/>
            </a:ext>
          </a:extLst>
        </xdr:cNvPr>
        <xdr:cNvSpPr txBox="1"/>
      </xdr:nvSpPr>
      <xdr:spPr>
        <a:xfrm>
          <a:off x="13080365" y="57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128966</xdr:rowOff>
    </xdr:from>
    <xdr:to>
      <xdr:col>72</xdr:col>
      <xdr:colOff>123825</xdr:colOff>
      <xdr:row>30</xdr:row>
      <xdr:rowOff>59116</xdr:rowOff>
    </xdr:to>
    <xdr:sp macro="" textlink="">
      <xdr:nvSpPr>
        <xdr:cNvPr id="143" name="楕円 142">
          <a:extLst>
            <a:ext uri="{FF2B5EF4-FFF2-40B4-BE49-F238E27FC236}">
              <a16:creationId xmlns:a16="http://schemas.microsoft.com/office/drawing/2014/main" id="{62724B06-BD88-4780-A7C6-6E8E50D9545B}"/>
            </a:ext>
          </a:extLst>
        </xdr:cNvPr>
        <xdr:cNvSpPr/>
      </xdr:nvSpPr>
      <xdr:spPr>
        <a:xfrm>
          <a:off x="12359005" y="5760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147726</xdr:rowOff>
    </xdr:from>
    <xdr:to>
      <xdr:col>76</xdr:col>
      <xdr:colOff>22225</xdr:colOff>
      <xdr:row>30</xdr:row>
      <xdr:rowOff>8316</xdr:rowOff>
    </xdr:to>
    <xdr:cxnSp macro="">
      <xdr:nvCxnSpPr>
        <xdr:cNvPr id="144" name="直線コネクタ 143">
          <a:extLst>
            <a:ext uri="{FF2B5EF4-FFF2-40B4-BE49-F238E27FC236}">
              <a16:creationId xmlns:a16="http://schemas.microsoft.com/office/drawing/2014/main" id="{8C46E3D5-5AD0-4B0E-8E60-3B37F3ED6FFE}"/>
            </a:ext>
          </a:extLst>
        </xdr:cNvPr>
        <xdr:cNvCxnSpPr/>
      </xdr:nvCxnSpPr>
      <xdr:spPr>
        <a:xfrm flipV="1">
          <a:off x="12409805" y="5778906"/>
          <a:ext cx="619760" cy="2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42840</xdr:rowOff>
    </xdr:from>
    <xdr:to>
      <xdr:col>68</xdr:col>
      <xdr:colOff>123825</xdr:colOff>
      <xdr:row>30</xdr:row>
      <xdr:rowOff>144440</xdr:rowOff>
    </xdr:to>
    <xdr:sp macro="" textlink="">
      <xdr:nvSpPr>
        <xdr:cNvPr id="145" name="楕円 144">
          <a:extLst>
            <a:ext uri="{FF2B5EF4-FFF2-40B4-BE49-F238E27FC236}">
              <a16:creationId xmlns:a16="http://schemas.microsoft.com/office/drawing/2014/main" id="{8E5A7A86-2C69-430C-9305-DE5E878CBCA5}"/>
            </a:ext>
          </a:extLst>
        </xdr:cNvPr>
        <xdr:cNvSpPr/>
      </xdr:nvSpPr>
      <xdr:spPr>
        <a:xfrm>
          <a:off x="11688445" y="58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8316</xdr:rowOff>
    </xdr:from>
    <xdr:to>
      <xdr:col>72</xdr:col>
      <xdr:colOff>73025</xdr:colOff>
      <xdr:row>30</xdr:row>
      <xdr:rowOff>93640</xdr:rowOff>
    </xdr:to>
    <xdr:cxnSp macro="">
      <xdr:nvCxnSpPr>
        <xdr:cNvPr id="146" name="直線コネクタ 145">
          <a:extLst>
            <a:ext uri="{FF2B5EF4-FFF2-40B4-BE49-F238E27FC236}">
              <a16:creationId xmlns:a16="http://schemas.microsoft.com/office/drawing/2014/main" id="{92E45531-5862-44A5-9047-06A45A44C980}"/>
            </a:ext>
          </a:extLst>
        </xdr:cNvPr>
        <xdr:cNvCxnSpPr/>
      </xdr:nvCxnSpPr>
      <xdr:spPr>
        <a:xfrm flipV="1">
          <a:off x="11739245" y="5807136"/>
          <a:ext cx="670560" cy="8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75077</xdr:rowOff>
    </xdr:from>
    <xdr:to>
      <xdr:col>64</xdr:col>
      <xdr:colOff>123825</xdr:colOff>
      <xdr:row>30</xdr:row>
      <xdr:rowOff>5227</xdr:rowOff>
    </xdr:to>
    <xdr:sp macro="" textlink="">
      <xdr:nvSpPr>
        <xdr:cNvPr id="147" name="楕円 146">
          <a:extLst>
            <a:ext uri="{FF2B5EF4-FFF2-40B4-BE49-F238E27FC236}">
              <a16:creationId xmlns:a16="http://schemas.microsoft.com/office/drawing/2014/main" id="{BEE26D04-29BE-4309-A05D-D98805425202}"/>
            </a:ext>
          </a:extLst>
        </xdr:cNvPr>
        <xdr:cNvSpPr/>
      </xdr:nvSpPr>
      <xdr:spPr>
        <a:xfrm>
          <a:off x="11017885" y="5706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125877</xdr:rowOff>
    </xdr:from>
    <xdr:to>
      <xdr:col>68</xdr:col>
      <xdr:colOff>73025</xdr:colOff>
      <xdr:row>30</xdr:row>
      <xdr:rowOff>93640</xdr:rowOff>
    </xdr:to>
    <xdr:cxnSp macro="">
      <xdr:nvCxnSpPr>
        <xdr:cNvPr id="148" name="直線コネクタ 147">
          <a:extLst>
            <a:ext uri="{FF2B5EF4-FFF2-40B4-BE49-F238E27FC236}">
              <a16:creationId xmlns:a16="http://schemas.microsoft.com/office/drawing/2014/main" id="{8DB961A8-1E0B-427C-A1DF-2887A5D6C7BD}"/>
            </a:ext>
          </a:extLst>
        </xdr:cNvPr>
        <xdr:cNvCxnSpPr/>
      </xdr:nvCxnSpPr>
      <xdr:spPr>
        <a:xfrm>
          <a:off x="11068685" y="5757057"/>
          <a:ext cx="670560" cy="1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40482</xdr:rowOff>
    </xdr:from>
    <xdr:to>
      <xdr:col>60</xdr:col>
      <xdr:colOff>123825</xdr:colOff>
      <xdr:row>31</xdr:row>
      <xdr:rowOff>142082</xdr:rowOff>
    </xdr:to>
    <xdr:sp macro="" textlink="">
      <xdr:nvSpPr>
        <xdr:cNvPr id="149" name="楕円 148">
          <a:extLst>
            <a:ext uri="{FF2B5EF4-FFF2-40B4-BE49-F238E27FC236}">
              <a16:creationId xmlns:a16="http://schemas.microsoft.com/office/drawing/2014/main" id="{BB96E8BA-F966-453F-BBEC-DCA0710F5FED}"/>
            </a:ext>
          </a:extLst>
        </xdr:cNvPr>
        <xdr:cNvSpPr/>
      </xdr:nvSpPr>
      <xdr:spPr>
        <a:xfrm>
          <a:off x="10347325" y="600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125877</xdr:rowOff>
    </xdr:from>
    <xdr:to>
      <xdr:col>64</xdr:col>
      <xdr:colOff>73025</xdr:colOff>
      <xdr:row>31</xdr:row>
      <xdr:rowOff>91282</xdr:rowOff>
    </xdr:to>
    <xdr:cxnSp macro="">
      <xdr:nvCxnSpPr>
        <xdr:cNvPr id="150" name="直線コネクタ 149">
          <a:extLst>
            <a:ext uri="{FF2B5EF4-FFF2-40B4-BE49-F238E27FC236}">
              <a16:creationId xmlns:a16="http://schemas.microsoft.com/office/drawing/2014/main" id="{CB40C2FD-6C65-4777-9B72-FCEECB78A799}"/>
            </a:ext>
          </a:extLst>
        </xdr:cNvPr>
        <xdr:cNvCxnSpPr/>
      </xdr:nvCxnSpPr>
      <xdr:spPr>
        <a:xfrm flipV="1">
          <a:off x="10398125" y="5757057"/>
          <a:ext cx="670560" cy="30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6D1F5006-706D-43BF-848D-254CFB2ADA57}"/>
            </a:ext>
          </a:extLst>
        </xdr:cNvPr>
        <xdr:cNvSpPr txBox="1"/>
      </xdr:nvSpPr>
      <xdr:spPr>
        <a:xfrm>
          <a:off x="12185092" y="547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F16C1634-703C-4EAD-ACD3-24E824708304}"/>
            </a:ext>
          </a:extLst>
        </xdr:cNvPr>
        <xdr:cNvSpPr txBox="1"/>
      </xdr:nvSpPr>
      <xdr:spPr>
        <a:xfrm>
          <a:off x="11527232" y="547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1CF239D9-8A90-467E-81D6-425419ACF575}"/>
            </a:ext>
          </a:extLst>
        </xdr:cNvPr>
        <xdr:cNvSpPr txBox="1"/>
      </xdr:nvSpPr>
      <xdr:spPr>
        <a:xfrm>
          <a:off x="10856672" y="545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3DE55B29-6144-4F1E-BC41-BB778D78D7C0}"/>
            </a:ext>
          </a:extLst>
        </xdr:cNvPr>
        <xdr:cNvSpPr txBox="1"/>
      </xdr:nvSpPr>
      <xdr:spPr>
        <a:xfrm>
          <a:off x="10186112" y="557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50243</xdr:rowOff>
    </xdr:from>
    <xdr:ext cx="469744" cy="259045"/>
    <xdr:sp macro="" textlink="">
      <xdr:nvSpPr>
        <xdr:cNvPr id="155" name="n_1mainValue債務償還比率">
          <a:extLst>
            <a:ext uri="{FF2B5EF4-FFF2-40B4-BE49-F238E27FC236}">
              <a16:creationId xmlns:a16="http://schemas.microsoft.com/office/drawing/2014/main" id="{68FE1A15-4B59-4CBE-9FD0-AE048ABC3894}"/>
            </a:ext>
          </a:extLst>
        </xdr:cNvPr>
        <xdr:cNvSpPr txBox="1"/>
      </xdr:nvSpPr>
      <xdr:spPr>
        <a:xfrm>
          <a:off x="12185092" y="58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135567</xdr:rowOff>
    </xdr:from>
    <xdr:ext cx="469744" cy="259045"/>
    <xdr:sp macro="" textlink="">
      <xdr:nvSpPr>
        <xdr:cNvPr id="156" name="n_2mainValue債務償還比率">
          <a:extLst>
            <a:ext uri="{FF2B5EF4-FFF2-40B4-BE49-F238E27FC236}">
              <a16:creationId xmlns:a16="http://schemas.microsoft.com/office/drawing/2014/main" id="{31D16954-B429-4AA5-A0B5-BEB4F6B5828F}"/>
            </a:ext>
          </a:extLst>
        </xdr:cNvPr>
        <xdr:cNvSpPr txBox="1"/>
      </xdr:nvSpPr>
      <xdr:spPr>
        <a:xfrm>
          <a:off x="11527232" y="59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167804</xdr:rowOff>
    </xdr:from>
    <xdr:ext cx="469744" cy="259045"/>
    <xdr:sp macro="" textlink="">
      <xdr:nvSpPr>
        <xdr:cNvPr id="157" name="n_3mainValue債務償還比率">
          <a:extLst>
            <a:ext uri="{FF2B5EF4-FFF2-40B4-BE49-F238E27FC236}">
              <a16:creationId xmlns:a16="http://schemas.microsoft.com/office/drawing/2014/main" id="{B797E6BE-E37A-46ED-B6B1-FE5C00A86B59}"/>
            </a:ext>
          </a:extLst>
        </xdr:cNvPr>
        <xdr:cNvSpPr txBox="1"/>
      </xdr:nvSpPr>
      <xdr:spPr>
        <a:xfrm>
          <a:off x="10856672" y="579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133209</xdr:rowOff>
    </xdr:from>
    <xdr:ext cx="469744" cy="259045"/>
    <xdr:sp macro="" textlink="">
      <xdr:nvSpPr>
        <xdr:cNvPr id="158" name="n_4mainValue債務償還比率">
          <a:extLst>
            <a:ext uri="{FF2B5EF4-FFF2-40B4-BE49-F238E27FC236}">
              <a16:creationId xmlns:a16="http://schemas.microsoft.com/office/drawing/2014/main" id="{7E7213F2-9377-44FC-A004-D9EE8CD10A90}"/>
            </a:ext>
          </a:extLst>
        </xdr:cNvPr>
        <xdr:cNvSpPr txBox="1"/>
      </xdr:nvSpPr>
      <xdr:spPr>
        <a:xfrm>
          <a:off x="10186112" y="609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88315D5-1B74-4D8C-9D51-38635D2659A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CCAAAD49-2C10-47EA-AC47-62E603B13C1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8A08930B-6196-471B-A1C5-26883C500B6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B96BA3E-DBB9-43D6-BFF6-09827B5EDA4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5F50847-9C91-478C-9D25-93389521CBB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527FE9B8-E3F8-4C73-B737-D0683EB573F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2EA378-EF7B-443C-98F0-D8A62F8657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465383-95F9-4139-B97C-EA6E812656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01DE5A-6AB9-42C3-BAD3-C58A2D93293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5AB76C-9A8E-43D6-ACEE-5C2756C0CE6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7F1BCA-A671-4948-B96E-4687BCBEF9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930582-2C33-477D-BE79-FBA09AD5990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08DB59-58FA-4FAB-A93D-F11F4783B9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9ABD1C-DE80-431B-B3A3-E08D3D460BC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439406-266B-4770-A84B-25DB25C80B1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BCC05D-3811-46BB-ACF9-F7CDFE7F082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27DD9A-99AE-4183-8EF1-7030FB73B5F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BFD893-184F-4C99-8B58-3C8613C0865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692CB9-4CFF-4EE7-BB17-D4388864734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75B9EF-109F-4FF6-A24E-6B06CFC17C6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E8C44B-465C-4456-8A72-504703244F8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58234A-A8C4-48F8-A5DD-EB2C12C5715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743825-61BD-48ED-BAD2-2DB8CC33421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255629-A268-4EF1-B4DC-EAF5BBF6A71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F50442-39AF-441B-863A-794119B72EB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0443F4-142C-45EC-AD2A-982D8B447A8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255AC7-6D45-477C-A04C-E324E2C6F06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62F7B7-BDF8-44E1-9FB5-9A8C01944A9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621199-3047-4538-A7A2-D9CFF4283CF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A341FA-B910-47B0-9189-2F8CB776DBE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5E0C74-FB4A-480A-9058-A4B38E2FD02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3A0433-A96D-4F44-BC49-3F7E91DE1A7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E93189-3ED7-458A-8DC0-37AA3F2C2FD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04A6DB-7959-4350-9043-45C711B0595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E3251A-8E6A-433E-9299-60128047CE2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C6E1F3-2AE3-49DA-BDC7-2C180258FB8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53FB99-77BD-414C-9CC8-D259340DEE6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B34B20-B7B4-4B29-8A68-B31575BF89F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FC563A-E3E7-4719-B254-CCC0D35B7F2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8A6EF0-4F44-42DD-B8BE-D25226FC6C3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A73EE8-2B02-4012-842A-C49B08E2EE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405BE5-AC23-41AF-84C2-D109F3C31F7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9B144B-D305-4AC5-AF0A-F3858782C48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6BF80C-F1A0-4BD0-9799-E01B4443BD9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983C39-87BD-4C6C-B26A-C946209859F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5505B6-2D56-4E46-8A33-E46D4AB4AF2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02B43F-A038-4059-88F6-04E2DDAE925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B9FD3B-D5D0-443F-B492-49DBD6EE985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47DD343-2C5A-4E80-9620-2AEF3B0E6BC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DB2141D-6FD2-4E47-8AF0-945D8C0C4DC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787816-7B4E-4067-9AC1-7598253FAFE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6B00CF-6549-4537-A252-5B24F1C000E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6620F1-3381-48E5-B1C2-86E26AB0678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16FF9C9-3EB5-43B8-A9E0-0BAB9D04A4F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A2E1CC3-CF9D-4BF7-AB8E-FAD3C84900D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5C11346-62FD-4D27-A9E0-21223DCC831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01772F1-B17C-4F3A-9D65-EEC7ADD0A57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F6E761-8050-4885-BAF9-CC298BFF2C4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4D4EBF-5ED7-4FB6-AA49-E971D3B46C8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A23BA6-7196-45E0-8A24-E50602E9F57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DA825B3-3C48-47A6-8406-A63090049F5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9968C2E-13C6-42BA-B709-055E39567B46}"/>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09503F0-B637-421F-A85C-183A8D265901}"/>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62A3BA3-7E37-4CB4-BA6C-B89A55034AEB}"/>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ECD8F129-EBA5-4A82-8E43-09F81B290D0F}"/>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1EE0D26-8DB1-4092-A6A6-3B958A0F4C30}"/>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1B789C4-4CAB-46A5-98BA-E35470197E14}"/>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1E62D486-A116-46C3-9EB1-56ED93AABEE5}"/>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5D8E97D-866B-447A-81ED-FB40EDFC7EA1}"/>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E509B6B5-4D60-41B2-84BA-2A057AB8CC3D}"/>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C408B3C-757C-49DB-B402-474DD303CC68}"/>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D66E2BB-F573-413F-B599-126A3587BAF4}"/>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D22933-366D-42C0-8BD7-8CBF02F5D03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0D6573-3EC0-48C0-A1BA-D4BD8B34699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E03B54-A922-4394-ABAA-0025CDBEA5E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38E747A-3C24-42D3-B329-23BE332F337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802455-316A-431A-B016-302772C0D67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23495</xdr:rowOff>
    </xdr:from>
    <xdr:to>
      <xdr:col>24</xdr:col>
      <xdr:colOff>114300</xdr:colOff>
      <xdr:row>37</xdr:row>
      <xdr:rowOff>125095</xdr:rowOff>
    </xdr:to>
    <xdr:sp macro="" textlink="">
      <xdr:nvSpPr>
        <xdr:cNvPr id="73" name="楕円 72">
          <a:extLst>
            <a:ext uri="{FF2B5EF4-FFF2-40B4-BE49-F238E27FC236}">
              <a16:creationId xmlns:a16="http://schemas.microsoft.com/office/drawing/2014/main" id="{5C787D01-6930-4CA3-A4D4-4EA8844C0FF0}"/>
            </a:ext>
          </a:extLst>
        </xdr:cNvPr>
        <xdr:cNvSpPr/>
      </xdr:nvSpPr>
      <xdr:spPr>
        <a:xfrm>
          <a:off x="403606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87E04718-73FA-4D81-8740-57CB5640EA5A}"/>
            </a:ext>
          </a:extLst>
        </xdr:cNvPr>
        <xdr:cNvSpPr txBox="1"/>
      </xdr:nvSpPr>
      <xdr:spPr>
        <a:xfrm>
          <a:off x="4124960"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xdr:rowOff>
    </xdr:from>
    <xdr:to>
      <xdr:col>20</xdr:col>
      <xdr:colOff>38100</xdr:colOff>
      <xdr:row>37</xdr:row>
      <xdr:rowOff>109855</xdr:rowOff>
    </xdr:to>
    <xdr:sp macro="" textlink="">
      <xdr:nvSpPr>
        <xdr:cNvPr id="75" name="楕円 74">
          <a:extLst>
            <a:ext uri="{FF2B5EF4-FFF2-40B4-BE49-F238E27FC236}">
              <a16:creationId xmlns:a16="http://schemas.microsoft.com/office/drawing/2014/main" id="{E61CD4A2-0FB4-4252-A534-0DE54FA86A93}"/>
            </a:ext>
          </a:extLst>
        </xdr:cNvPr>
        <xdr:cNvSpPr/>
      </xdr:nvSpPr>
      <xdr:spPr>
        <a:xfrm>
          <a:off x="3312160" y="6210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59055</xdr:rowOff>
    </xdr:from>
    <xdr:to>
      <xdr:col>24</xdr:col>
      <xdr:colOff>63500</xdr:colOff>
      <xdr:row>37</xdr:row>
      <xdr:rowOff>74295</xdr:rowOff>
    </xdr:to>
    <xdr:cxnSp macro="">
      <xdr:nvCxnSpPr>
        <xdr:cNvPr id="76" name="直線コネクタ 75">
          <a:extLst>
            <a:ext uri="{FF2B5EF4-FFF2-40B4-BE49-F238E27FC236}">
              <a16:creationId xmlns:a16="http://schemas.microsoft.com/office/drawing/2014/main" id="{498139E2-E3B5-4B91-8037-8FB7AC95D616}"/>
            </a:ext>
          </a:extLst>
        </xdr:cNvPr>
        <xdr:cNvCxnSpPr/>
      </xdr:nvCxnSpPr>
      <xdr:spPr>
        <a:xfrm>
          <a:off x="3355340" y="6261735"/>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160655</xdr:rowOff>
    </xdr:from>
    <xdr:to>
      <xdr:col>15</xdr:col>
      <xdr:colOff>101600</xdr:colOff>
      <xdr:row>37</xdr:row>
      <xdr:rowOff>90805</xdr:rowOff>
    </xdr:to>
    <xdr:sp macro="" textlink="">
      <xdr:nvSpPr>
        <xdr:cNvPr id="77" name="楕円 76">
          <a:extLst>
            <a:ext uri="{FF2B5EF4-FFF2-40B4-BE49-F238E27FC236}">
              <a16:creationId xmlns:a16="http://schemas.microsoft.com/office/drawing/2014/main" id="{6571735B-9338-403E-BFF0-65FE57B5AEE5}"/>
            </a:ext>
          </a:extLst>
        </xdr:cNvPr>
        <xdr:cNvSpPr/>
      </xdr:nvSpPr>
      <xdr:spPr>
        <a:xfrm>
          <a:off x="2514600" y="619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40005</xdr:rowOff>
    </xdr:from>
    <xdr:to>
      <xdr:col>19</xdr:col>
      <xdr:colOff>177800</xdr:colOff>
      <xdr:row>37</xdr:row>
      <xdr:rowOff>59055</xdr:rowOff>
    </xdr:to>
    <xdr:cxnSp macro="">
      <xdr:nvCxnSpPr>
        <xdr:cNvPr id="78" name="直線コネクタ 77">
          <a:extLst>
            <a:ext uri="{FF2B5EF4-FFF2-40B4-BE49-F238E27FC236}">
              <a16:creationId xmlns:a16="http://schemas.microsoft.com/office/drawing/2014/main" id="{B98A304F-5B1F-4F53-B6CC-502D5B0F18D5}"/>
            </a:ext>
          </a:extLst>
        </xdr:cNvPr>
        <xdr:cNvCxnSpPr/>
      </xdr:nvCxnSpPr>
      <xdr:spPr>
        <a:xfrm>
          <a:off x="2565400" y="624268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143510</xdr:rowOff>
    </xdr:from>
    <xdr:to>
      <xdr:col>10</xdr:col>
      <xdr:colOff>165100</xdr:colOff>
      <xdr:row>37</xdr:row>
      <xdr:rowOff>73660</xdr:rowOff>
    </xdr:to>
    <xdr:sp macro="" textlink="">
      <xdr:nvSpPr>
        <xdr:cNvPr id="79" name="楕円 78">
          <a:extLst>
            <a:ext uri="{FF2B5EF4-FFF2-40B4-BE49-F238E27FC236}">
              <a16:creationId xmlns:a16="http://schemas.microsoft.com/office/drawing/2014/main" id="{213EEE15-2F6D-48C6-A29E-1E5F1D9FDAB6}"/>
            </a:ext>
          </a:extLst>
        </xdr:cNvPr>
        <xdr:cNvSpPr/>
      </xdr:nvSpPr>
      <xdr:spPr>
        <a:xfrm>
          <a:off x="1739900"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22860</xdr:rowOff>
    </xdr:from>
    <xdr:to>
      <xdr:col>15</xdr:col>
      <xdr:colOff>50800</xdr:colOff>
      <xdr:row>37</xdr:row>
      <xdr:rowOff>40005</xdr:rowOff>
    </xdr:to>
    <xdr:cxnSp macro="">
      <xdr:nvCxnSpPr>
        <xdr:cNvPr id="80" name="直線コネクタ 79">
          <a:extLst>
            <a:ext uri="{FF2B5EF4-FFF2-40B4-BE49-F238E27FC236}">
              <a16:creationId xmlns:a16="http://schemas.microsoft.com/office/drawing/2014/main" id="{C8612F1E-4A3B-4E2B-93E7-9A7C7AB26737}"/>
            </a:ext>
          </a:extLst>
        </xdr:cNvPr>
        <xdr:cNvCxnSpPr/>
      </xdr:nvCxnSpPr>
      <xdr:spPr>
        <a:xfrm>
          <a:off x="1790700" y="622554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105410</xdr:rowOff>
    </xdr:from>
    <xdr:to>
      <xdr:col>6</xdr:col>
      <xdr:colOff>38100</xdr:colOff>
      <xdr:row>37</xdr:row>
      <xdr:rowOff>35560</xdr:rowOff>
    </xdr:to>
    <xdr:sp macro="" textlink="">
      <xdr:nvSpPr>
        <xdr:cNvPr id="81" name="楕円 80">
          <a:extLst>
            <a:ext uri="{FF2B5EF4-FFF2-40B4-BE49-F238E27FC236}">
              <a16:creationId xmlns:a16="http://schemas.microsoft.com/office/drawing/2014/main" id="{BF3A148B-96A9-4781-B0C1-3097E2392CAA}"/>
            </a:ext>
          </a:extLst>
        </xdr:cNvPr>
        <xdr:cNvSpPr/>
      </xdr:nvSpPr>
      <xdr:spPr>
        <a:xfrm>
          <a:off x="965200" y="614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156210</xdr:rowOff>
    </xdr:from>
    <xdr:to>
      <xdr:col>10</xdr:col>
      <xdr:colOff>114300</xdr:colOff>
      <xdr:row>37</xdr:row>
      <xdr:rowOff>22860</xdr:rowOff>
    </xdr:to>
    <xdr:cxnSp macro="">
      <xdr:nvCxnSpPr>
        <xdr:cNvPr id="82" name="直線コネクタ 81">
          <a:extLst>
            <a:ext uri="{FF2B5EF4-FFF2-40B4-BE49-F238E27FC236}">
              <a16:creationId xmlns:a16="http://schemas.microsoft.com/office/drawing/2014/main" id="{21262B35-90AC-4E3B-B76A-E6B5CB836C55}"/>
            </a:ext>
          </a:extLst>
        </xdr:cNvPr>
        <xdr:cNvCxnSpPr/>
      </xdr:nvCxnSpPr>
      <xdr:spPr>
        <a:xfrm>
          <a:off x="1008380" y="619125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6346798-D47D-4A77-9469-DFC79F190619}"/>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93209144-4FD1-455B-A9FC-375992787260}"/>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8F3E1093-B945-402B-8EE8-C25FBC130411}"/>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AB2300C-45D7-45AB-BBA8-9B08FA5D2C2D}"/>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9ED7ACFB-05CE-4DAA-A2F5-3072362F46D4}"/>
            </a:ext>
          </a:extLst>
        </xdr:cNvPr>
        <xdr:cNvSpPr txBox="1"/>
      </xdr:nvSpPr>
      <xdr:spPr>
        <a:xfrm>
          <a:off x="317056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107332</xdr:rowOff>
    </xdr:from>
    <xdr:ext cx="405111" cy="259045"/>
    <xdr:sp macro="" textlink="">
      <xdr:nvSpPr>
        <xdr:cNvPr id="88" name="n_2mainValue【道路】&#10;有形固定資産減価償却率">
          <a:extLst>
            <a:ext uri="{FF2B5EF4-FFF2-40B4-BE49-F238E27FC236}">
              <a16:creationId xmlns:a16="http://schemas.microsoft.com/office/drawing/2014/main" id="{C88B9612-BE74-4989-AF94-689D0359C7EA}"/>
            </a:ext>
          </a:extLst>
        </xdr:cNvPr>
        <xdr:cNvSpPr txBox="1"/>
      </xdr:nvSpPr>
      <xdr:spPr>
        <a:xfrm>
          <a:off x="238570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90187</xdr:rowOff>
    </xdr:from>
    <xdr:ext cx="405111" cy="259045"/>
    <xdr:sp macro="" textlink="">
      <xdr:nvSpPr>
        <xdr:cNvPr id="89" name="n_3mainValue【道路】&#10;有形固定資産減価償却率">
          <a:extLst>
            <a:ext uri="{FF2B5EF4-FFF2-40B4-BE49-F238E27FC236}">
              <a16:creationId xmlns:a16="http://schemas.microsoft.com/office/drawing/2014/main" id="{D67B4917-24FC-419F-BCAA-EB09F3883B21}"/>
            </a:ext>
          </a:extLst>
        </xdr:cNvPr>
        <xdr:cNvSpPr txBox="1"/>
      </xdr:nvSpPr>
      <xdr:spPr>
        <a:xfrm>
          <a:off x="16110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90" name="n_4mainValue【道路】&#10;有形固定資産減価償却率">
          <a:extLst>
            <a:ext uri="{FF2B5EF4-FFF2-40B4-BE49-F238E27FC236}">
              <a16:creationId xmlns:a16="http://schemas.microsoft.com/office/drawing/2014/main" id="{5A62EF14-81BE-4DF3-96AC-49587E8E71D6}"/>
            </a:ext>
          </a:extLst>
        </xdr:cNvPr>
        <xdr:cNvSpPr txBox="1"/>
      </xdr:nvSpPr>
      <xdr:spPr>
        <a:xfrm>
          <a:off x="8363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A1FF61-1A04-4E2C-A8BA-A746FC7CAB4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EA77BC-9FBF-453C-BA99-9FFE120E1D8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241E91F-3675-4A8E-B051-4511CC2F2A2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8EDE3F-551E-475E-AA5E-8B8E3DE6BCD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7EF5E90-0BB0-46B5-9504-462D3B6C166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6BC8B9D-AD66-4300-90C2-2211B314BF5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FDB16D-3E65-4806-BAD3-4ADC744DC6A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403EEC0-EDD5-495A-83C3-238F03502AD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66114C4-38C2-4D10-A369-7D6A5EE3BB7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F4A35B9-AB3F-4836-8F6A-D8799054310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4A2E7F3-DDA6-4DC7-8646-32AC6A024F3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EA684E1-4B0D-47CE-8054-ABC5F32480B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7FF483E-3258-433E-85A2-6BDF2450179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304A3C2-5395-49A4-87F3-71C8DF6F894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B1578E0-0699-4FEE-BD0A-4145DB3AD00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5F59647-7754-47B9-81A7-BD31BEA8F81E}"/>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747AC67-D4AC-4DFA-B172-F5C2001B0C6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9825E0A-A95B-49E3-B1F0-1B213345B681}"/>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056EDF6-AA35-4DAB-A526-02E34146CAE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7AC45DE-9D33-4FAA-8A2B-BB5233BEBB7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C684D8B-9D85-4E00-BE2F-6FE8F66354D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5A9E4D4-7E27-4661-99D3-9655FC54A01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D35E3C-319A-4954-8830-6CB67149FA6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8183B9C-85E7-42AC-970E-2D916BCB13E9}"/>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70BE6C2B-4F16-4E13-A916-BD1973DC39B2}"/>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2980D2A-522A-45EB-B8CE-D4A62BB97F01}"/>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6524DDE-DBCE-4EE5-9982-863AFF6EA353}"/>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EA160C38-B3CA-4648-84E3-CF93BCB1800E}"/>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A245C203-5245-4A66-B393-C32796E35C04}"/>
            </a:ext>
          </a:extLst>
        </xdr:cNvPr>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F3749C6-6CEE-479E-A21C-5F7956F93BA4}"/>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92C7463-4257-4789-9756-C86B90CD62C7}"/>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95DA4FD-4917-4F2F-B9DD-939238080A14}"/>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4E7D89AA-E59C-4FBD-973C-06D3FAD7E6C3}"/>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9353ECE3-6891-4067-A464-66DCAFE4367A}"/>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B932739-9C96-4D43-AA58-188AEC53EE5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C0DBD1-2884-41C8-9E28-15B8CF1ED88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EAA3AA-98D0-44A6-BB9E-EF592C526AA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B80DE3-8228-46CF-A72D-059CF9EC896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7492FC-DFE4-4C6F-8883-3422971279F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86151</xdr:rowOff>
    </xdr:from>
    <xdr:to>
      <xdr:col>55</xdr:col>
      <xdr:colOff>50800</xdr:colOff>
      <xdr:row>40</xdr:row>
      <xdr:rowOff>16301</xdr:rowOff>
    </xdr:to>
    <xdr:sp macro="" textlink="">
      <xdr:nvSpPr>
        <xdr:cNvPr id="130" name="楕円 129">
          <a:extLst>
            <a:ext uri="{FF2B5EF4-FFF2-40B4-BE49-F238E27FC236}">
              <a16:creationId xmlns:a16="http://schemas.microsoft.com/office/drawing/2014/main" id="{DF75B24D-AA22-414B-80E3-520E6EDA2FA7}"/>
            </a:ext>
          </a:extLst>
        </xdr:cNvPr>
        <xdr:cNvSpPr/>
      </xdr:nvSpPr>
      <xdr:spPr>
        <a:xfrm>
          <a:off x="9192260" y="6624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64578</xdr:rowOff>
    </xdr:from>
    <xdr:ext cx="534377" cy="259045"/>
    <xdr:sp macro="" textlink="">
      <xdr:nvSpPr>
        <xdr:cNvPr id="131" name="【道路】&#10;一人当たり延長該当値テキスト">
          <a:extLst>
            <a:ext uri="{FF2B5EF4-FFF2-40B4-BE49-F238E27FC236}">
              <a16:creationId xmlns:a16="http://schemas.microsoft.com/office/drawing/2014/main" id="{F79FFCB8-C412-4CE9-AA7B-DDC2AC580493}"/>
            </a:ext>
          </a:extLst>
        </xdr:cNvPr>
        <xdr:cNvSpPr txBox="1"/>
      </xdr:nvSpPr>
      <xdr:spPr>
        <a:xfrm>
          <a:off x="9258300" y="660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96647</xdr:rowOff>
    </xdr:from>
    <xdr:to>
      <xdr:col>50</xdr:col>
      <xdr:colOff>165100</xdr:colOff>
      <xdr:row>40</xdr:row>
      <xdr:rowOff>26797</xdr:rowOff>
    </xdr:to>
    <xdr:sp macro="" textlink="">
      <xdr:nvSpPr>
        <xdr:cNvPr id="132" name="楕円 131">
          <a:extLst>
            <a:ext uri="{FF2B5EF4-FFF2-40B4-BE49-F238E27FC236}">
              <a16:creationId xmlns:a16="http://schemas.microsoft.com/office/drawing/2014/main" id="{48634ADA-6B55-467D-87B4-D1F4066D61E6}"/>
            </a:ext>
          </a:extLst>
        </xdr:cNvPr>
        <xdr:cNvSpPr/>
      </xdr:nvSpPr>
      <xdr:spPr>
        <a:xfrm>
          <a:off x="8445500" y="6634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136951</xdr:rowOff>
    </xdr:from>
    <xdr:to>
      <xdr:col>55</xdr:col>
      <xdr:colOff>0</xdr:colOff>
      <xdr:row>39</xdr:row>
      <xdr:rowOff>147447</xdr:rowOff>
    </xdr:to>
    <xdr:cxnSp macro="">
      <xdr:nvCxnSpPr>
        <xdr:cNvPr id="133" name="直線コネクタ 132">
          <a:extLst>
            <a:ext uri="{FF2B5EF4-FFF2-40B4-BE49-F238E27FC236}">
              <a16:creationId xmlns:a16="http://schemas.microsoft.com/office/drawing/2014/main" id="{B77C2AB1-611B-4F60-93BA-DDEB1F473412}"/>
            </a:ext>
          </a:extLst>
        </xdr:cNvPr>
        <xdr:cNvCxnSpPr/>
      </xdr:nvCxnSpPr>
      <xdr:spPr>
        <a:xfrm flipV="1">
          <a:off x="8496300" y="6674911"/>
          <a:ext cx="723900" cy="1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104363</xdr:rowOff>
    </xdr:from>
    <xdr:to>
      <xdr:col>46</xdr:col>
      <xdr:colOff>38100</xdr:colOff>
      <xdr:row>40</xdr:row>
      <xdr:rowOff>34513</xdr:rowOff>
    </xdr:to>
    <xdr:sp macro="" textlink="">
      <xdr:nvSpPr>
        <xdr:cNvPr id="134" name="楕円 133">
          <a:extLst>
            <a:ext uri="{FF2B5EF4-FFF2-40B4-BE49-F238E27FC236}">
              <a16:creationId xmlns:a16="http://schemas.microsoft.com/office/drawing/2014/main" id="{FCEA7622-E44B-4052-B9F3-A072D9DDE3DF}"/>
            </a:ext>
          </a:extLst>
        </xdr:cNvPr>
        <xdr:cNvSpPr/>
      </xdr:nvSpPr>
      <xdr:spPr>
        <a:xfrm>
          <a:off x="7670800" y="6642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147447</xdr:rowOff>
    </xdr:from>
    <xdr:to>
      <xdr:col>50</xdr:col>
      <xdr:colOff>114300</xdr:colOff>
      <xdr:row>39</xdr:row>
      <xdr:rowOff>155163</xdr:rowOff>
    </xdr:to>
    <xdr:cxnSp macro="">
      <xdr:nvCxnSpPr>
        <xdr:cNvPr id="135" name="直線コネクタ 134">
          <a:extLst>
            <a:ext uri="{FF2B5EF4-FFF2-40B4-BE49-F238E27FC236}">
              <a16:creationId xmlns:a16="http://schemas.microsoft.com/office/drawing/2014/main" id="{884D77AA-7008-4934-9984-27017958F4DE}"/>
            </a:ext>
          </a:extLst>
        </xdr:cNvPr>
        <xdr:cNvCxnSpPr/>
      </xdr:nvCxnSpPr>
      <xdr:spPr>
        <a:xfrm flipV="1">
          <a:off x="7713980" y="6685407"/>
          <a:ext cx="782320" cy="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114478</xdr:rowOff>
    </xdr:from>
    <xdr:to>
      <xdr:col>41</xdr:col>
      <xdr:colOff>101600</xdr:colOff>
      <xdr:row>40</xdr:row>
      <xdr:rowOff>44628</xdr:rowOff>
    </xdr:to>
    <xdr:sp macro="" textlink="">
      <xdr:nvSpPr>
        <xdr:cNvPr id="136" name="楕円 135">
          <a:extLst>
            <a:ext uri="{FF2B5EF4-FFF2-40B4-BE49-F238E27FC236}">
              <a16:creationId xmlns:a16="http://schemas.microsoft.com/office/drawing/2014/main" id="{C1CD86F3-DD34-486D-9769-AE1FBBBA5158}"/>
            </a:ext>
          </a:extLst>
        </xdr:cNvPr>
        <xdr:cNvSpPr/>
      </xdr:nvSpPr>
      <xdr:spPr>
        <a:xfrm>
          <a:off x="6873240" y="6652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155163</xdr:rowOff>
    </xdr:from>
    <xdr:to>
      <xdr:col>45</xdr:col>
      <xdr:colOff>177800</xdr:colOff>
      <xdr:row>39</xdr:row>
      <xdr:rowOff>165278</xdr:rowOff>
    </xdr:to>
    <xdr:cxnSp macro="">
      <xdr:nvCxnSpPr>
        <xdr:cNvPr id="137" name="直線コネクタ 136">
          <a:extLst>
            <a:ext uri="{FF2B5EF4-FFF2-40B4-BE49-F238E27FC236}">
              <a16:creationId xmlns:a16="http://schemas.microsoft.com/office/drawing/2014/main" id="{905A5619-46D7-43B3-BE29-DE757CB805BF}"/>
            </a:ext>
          </a:extLst>
        </xdr:cNvPr>
        <xdr:cNvCxnSpPr/>
      </xdr:nvCxnSpPr>
      <xdr:spPr>
        <a:xfrm flipV="1">
          <a:off x="6924040" y="6693123"/>
          <a:ext cx="78994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120555</xdr:rowOff>
    </xdr:from>
    <xdr:to>
      <xdr:col>36</xdr:col>
      <xdr:colOff>165100</xdr:colOff>
      <xdr:row>40</xdr:row>
      <xdr:rowOff>50705</xdr:rowOff>
    </xdr:to>
    <xdr:sp macro="" textlink="">
      <xdr:nvSpPr>
        <xdr:cNvPr id="138" name="楕円 137">
          <a:extLst>
            <a:ext uri="{FF2B5EF4-FFF2-40B4-BE49-F238E27FC236}">
              <a16:creationId xmlns:a16="http://schemas.microsoft.com/office/drawing/2014/main" id="{425C4E0C-96B7-45CB-9C85-2A89228CC43C}"/>
            </a:ext>
          </a:extLst>
        </xdr:cNvPr>
        <xdr:cNvSpPr/>
      </xdr:nvSpPr>
      <xdr:spPr>
        <a:xfrm>
          <a:off x="6098540" y="6658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165278</xdr:rowOff>
    </xdr:from>
    <xdr:to>
      <xdr:col>41</xdr:col>
      <xdr:colOff>50800</xdr:colOff>
      <xdr:row>39</xdr:row>
      <xdr:rowOff>171355</xdr:rowOff>
    </xdr:to>
    <xdr:cxnSp macro="">
      <xdr:nvCxnSpPr>
        <xdr:cNvPr id="139" name="直線コネクタ 138">
          <a:extLst>
            <a:ext uri="{FF2B5EF4-FFF2-40B4-BE49-F238E27FC236}">
              <a16:creationId xmlns:a16="http://schemas.microsoft.com/office/drawing/2014/main" id="{7C8282A6-3EAE-4823-872E-AD2B7A7F50B1}"/>
            </a:ext>
          </a:extLst>
        </xdr:cNvPr>
        <xdr:cNvCxnSpPr/>
      </xdr:nvCxnSpPr>
      <xdr:spPr>
        <a:xfrm flipV="1">
          <a:off x="6149340" y="6703238"/>
          <a:ext cx="7747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60C0AE4-94A5-4536-A5EC-5F6DC23B4731}"/>
            </a:ext>
          </a:extLst>
        </xdr:cNvPr>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DF56A0F2-B83D-412A-B674-3735EBFD35F5}"/>
            </a:ext>
          </a:extLst>
        </xdr:cNvPr>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A9603F6F-11CE-49F4-B0F8-20E71906D2F4}"/>
            </a:ext>
          </a:extLst>
        </xdr:cNvPr>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2E091412-B508-409D-BBA0-9A69B4A709C7}"/>
            </a:ext>
          </a:extLst>
        </xdr:cNvPr>
        <xdr:cNvSpPr txBox="1"/>
      </xdr:nvSpPr>
      <xdr:spPr>
        <a:xfrm>
          <a:off x="5905011" y="63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17924</xdr:rowOff>
    </xdr:from>
    <xdr:ext cx="534377" cy="259045"/>
    <xdr:sp macro="" textlink="">
      <xdr:nvSpPr>
        <xdr:cNvPr id="144" name="n_1mainValue【道路】&#10;一人当たり延長">
          <a:extLst>
            <a:ext uri="{FF2B5EF4-FFF2-40B4-BE49-F238E27FC236}">
              <a16:creationId xmlns:a16="http://schemas.microsoft.com/office/drawing/2014/main" id="{0C471673-BE28-4C77-81DE-6FC38522F39C}"/>
            </a:ext>
          </a:extLst>
        </xdr:cNvPr>
        <xdr:cNvSpPr txBox="1"/>
      </xdr:nvSpPr>
      <xdr:spPr>
        <a:xfrm>
          <a:off x="8239271" y="672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25640</xdr:rowOff>
    </xdr:from>
    <xdr:ext cx="534377" cy="259045"/>
    <xdr:sp macro="" textlink="">
      <xdr:nvSpPr>
        <xdr:cNvPr id="145" name="n_2mainValue【道路】&#10;一人当たり延長">
          <a:extLst>
            <a:ext uri="{FF2B5EF4-FFF2-40B4-BE49-F238E27FC236}">
              <a16:creationId xmlns:a16="http://schemas.microsoft.com/office/drawing/2014/main" id="{1078F33B-0C60-46F5-8BFD-7A7DDF095F4A}"/>
            </a:ext>
          </a:extLst>
        </xdr:cNvPr>
        <xdr:cNvSpPr txBox="1"/>
      </xdr:nvSpPr>
      <xdr:spPr>
        <a:xfrm>
          <a:off x="7477271" y="67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35755</xdr:rowOff>
    </xdr:from>
    <xdr:ext cx="534377" cy="259045"/>
    <xdr:sp macro="" textlink="">
      <xdr:nvSpPr>
        <xdr:cNvPr id="146" name="n_3mainValue【道路】&#10;一人当たり延長">
          <a:extLst>
            <a:ext uri="{FF2B5EF4-FFF2-40B4-BE49-F238E27FC236}">
              <a16:creationId xmlns:a16="http://schemas.microsoft.com/office/drawing/2014/main" id="{2239ACDA-8092-4A18-8AFC-4103B1654A07}"/>
            </a:ext>
          </a:extLst>
        </xdr:cNvPr>
        <xdr:cNvSpPr txBox="1"/>
      </xdr:nvSpPr>
      <xdr:spPr>
        <a:xfrm>
          <a:off x="6702571" y="67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41832</xdr:rowOff>
    </xdr:from>
    <xdr:ext cx="534377" cy="259045"/>
    <xdr:sp macro="" textlink="">
      <xdr:nvSpPr>
        <xdr:cNvPr id="147" name="n_4mainValue【道路】&#10;一人当たり延長">
          <a:extLst>
            <a:ext uri="{FF2B5EF4-FFF2-40B4-BE49-F238E27FC236}">
              <a16:creationId xmlns:a16="http://schemas.microsoft.com/office/drawing/2014/main" id="{453B300A-A813-4D7B-90C8-8758A6E0286A}"/>
            </a:ext>
          </a:extLst>
        </xdr:cNvPr>
        <xdr:cNvSpPr txBox="1"/>
      </xdr:nvSpPr>
      <xdr:spPr>
        <a:xfrm>
          <a:off x="5905011" y="674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B4BEA43-096A-491F-BE98-1152D6DC30F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78D15DE-E924-44BD-A76C-C1A017ADBF6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409032F-524E-47B0-AFD6-1338FA117E2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C86ED52-0F58-488B-BF94-F5EED497721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7B7E1DB-C5D2-4259-8E16-8CCB5CA18A4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0CAC530-F8E6-4B31-AEB4-0581DE40AEA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A0F36FA-4A1C-49CF-A74F-575380556B8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3360767-4D04-4A1B-B8EF-9437457CA27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2F0477D-6514-4295-86F9-88B1746CD6E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6AE1723-9B2D-4E60-A75D-286A8633D56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E557B45-3091-4E7D-8F95-7B3389AC1A9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8BE75E3-40D9-402A-BBBC-AB975D06E30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7CDBFE1-AA23-44C6-B4E3-52C6FF86219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B7160D7-BB7F-4FC1-8FF8-D98DE6D2F2E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0F6947F-13DA-4FEC-89BD-B7969A8D078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463CAE5-2FEE-4730-90C2-BD21A049A07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4ED28AC-E413-4FB6-B5C7-58C209DDA5B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F655D47-DD7D-4191-B5F6-38F2408B734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7174B22-4DDA-494C-AE97-C30BC02454F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0DF224C-3546-4E87-A72A-ECBA829920A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E9FC682-96B9-4646-BD1B-6FCB7C5B45E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9CAADE7-E633-44B9-9121-1B8852194F2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98A428C-D9E1-4091-B2E5-04D5A47CBFE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267DBFE-0C77-4CF2-94ED-86B2CF30865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3EE47A2-6DCC-4643-8CEC-85EC2D8C174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8FEC1298-F838-4B4E-9315-F24A445E65E3}"/>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264AC0C-BA59-41A1-A3D9-4FD87B80BE24}"/>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00810F8-CDF3-4500-83E0-85FCABF3AF40}"/>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8B6E235-1B63-4BD9-8CD2-F8D190CE761C}"/>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16B42033-A9F3-4FFA-8CA1-711E335A58CF}"/>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8420D2F-FE89-4583-935C-8AD490FF71B7}"/>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5B97BFE-A73F-4FD5-82C0-C7498BF993B6}"/>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6C9A8E9-A2D1-4CAB-9548-D0CBAB5F9637}"/>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CCB241F5-B327-408C-98C5-805DD3D46F0D}"/>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0136EC7-59E3-4A6B-806E-07359E7B5357}"/>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37D19C5D-1E07-44DE-92DE-2006DB683123}"/>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DF0BAED-076C-4D86-9A4D-764598620C0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016BE6-5861-4D18-96BB-7F30C62C6A7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F41F1F-09BE-4B60-8B5A-C1C20DD4D3F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1456B97-0168-487D-8213-55519AEE37B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DD53DA8-6B9D-4D5F-A068-A72A4E32CE0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76563</xdr:rowOff>
    </xdr:from>
    <xdr:to>
      <xdr:col>24</xdr:col>
      <xdr:colOff>114300</xdr:colOff>
      <xdr:row>63</xdr:row>
      <xdr:rowOff>6713</xdr:rowOff>
    </xdr:to>
    <xdr:sp macro="" textlink="">
      <xdr:nvSpPr>
        <xdr:cNvPr id="189" name="楕円 188">
          <a:extLst>
            <a:ext uri="{FF2B5EF4-FFF2-40B4-BE49-F238E27FC236}">
              <a16:creationId xmlns:a16="http://schemas.microsoft.com/office/drawing/2014/main" id="{4AA6D6EB-1260-408D-AE2B-56E98D0B75FF}"/>
            </a:ext>
          </a:extLst>
        </xdr:cNvPr>
        <xdr:cNvSpPr/>
      </xdr:nvSpPr>
      <xdr:spPr>
        <a:xfrm>
          <a:off x="403606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1BDE49F-2878-44C7-8487-CA90CB51A90E}"/>
            </a:ext>
          </a:extLst>
        </xdr:cNvPr>
        <xdr:cNvSpPr txBox="1"/>
      </xdr:nvSpPr>
      <xdr:spPr>
        <a:xfrm>
          <a:off x="4124960" y="1044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84727</xdr:rowOff>
    </xdr:from>
    <xdr:to>
      <xdr:col>20</xdr:col>
      <xdr:colOff>38100</xdr:colOff>
      <xdr:row>63</xdr:row>
      <xdr:rowOff>14877</xdr:rowOff>
    </xdr:to>
    <xdr:sp macro="" textlink="">
      <xdr:nvSpPr>
        <xdr:cNvPr id="191" name="楕円 190">
          <a:extLst>
            <a:ext uri="{FF2B5EF4-FFF2-40B4-BE49-F238E27FC236}">
              <a16:creationId xmlns:a16="http://schemas.microsoft.com/office/drawing/2014/main" id="{DD6DCF09-AA7E-4E41-92D9-5A0C79CC52AB}"/>
            </a:ext>
          </a:extLst>
        </xdr:cNvPr>
        <xdr:cNvSpPr/>
      </xdr:nvSpPr>
      <xdr:spPr>
        <a:xfrm>
          <a:off x="3312160" y="1047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135527</xdr:rowOff>
    </xdr:to>
    <xdr:cxnSp macro="">
      <xdr:nvCxnSpPr>
        <xdr:cNvPr id="192" name="直線コネクタ 191">
          <a:extLst>
            <a:ext uri="{FF2B5EF4-FFF2-40B4-BE49-F238E27FC236}">
              <a16:creationId xmlns:a16="http://schemas.microsoft.com/office/drawing/2014/main" id="{B82A869E-4D26-4C83-9EC9-9D6AA9682038}"/>
            </a:ext>
          </a:extLst>
        </xdr:cNvPr>
        <xdr:cNvCxnSpPr/>
      </xdr:nvCxnSpPr>
      <xdr:spPr>
        <a:xfrm flipV="1">
          <a:off x="3355340" y="10521043"/>
          <a:ext cx="7315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macro="" textlink="">
      <xdr:nvSpPr>
        <xdr:cNvPr id="193" name="楕円 192">
          <a:extLst>
            <a:ext uri="{FF2B5EF4-FFF2-40B4-BE49-F238E27FC236}">
              <a16:creationId xmlns:a16="http://schemas.microsoft.com/office/drawing/2014/main" id="{51D4634D-381A-420E-BE3A-9C1F6B0397F9}"/>
            </a:ext>
          </a:extLst>
        </xdr:cNvPr>
        <xdr:cNvSpPr/>
      </xdr:nvSpPr>
      <xdr:spPr>
        <a:xfrm>
          <a:off x="2514600" y="1045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135527</xdr:rowOff>
    </xdr:to>
    <xdr:cxnSp macro="">
      <xdr:nvCxnSpPr>
        <xdr:cNvPr id="194" name="直線コネクタ 193">
          <a:extLst>
            <a:ext uri="{FF2B5EF4-FFF2-40B4-BE49-F238E27FC236}">
              <a16:creationId xmlns:a16="http://schemas.microsoft.com/office/drawing/2014/main" id="{39892038-3DB5-4685-9DC9-6241F819BFCA}"/>
            </a:ext>
          </a:extLst>
        </xdr:cNvPr>
        <xdr:cNvCxnSpPr/>
      </xdr:nvCxnSpPr>
      <xdr:spPr>
        <a:xfrm>
          <a:off x="2565400" y="1050961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45538</xdr:rowOff>
    </xdr:from>
    <xdr:to>
      <xdr:col>10</xdr:col>
      <xdr:colOff>165100</xdr:colOff>
      <xdr:row>62</xdr:row>
      <xdr:rowOff>147138</xdr:rowOff>
    </xdr:to>
    <xdr:sp macro="" textlink="">
      <xdr:nvSpPr>
        <xdr:cNvPr id="195" name="楕円 194">
          <a:extLst>
            <a:ext uri="{FF2B5EF4-FFF2-40B4-BE49-F238E27FC236}">
              <a16:creationId xmlns:a16="http://schemas.microsoft.com/office/drawing/2014/main" id="{FAC92230-B5B9-4D5C-A389-CC8C39B039E2}"/>
            </a:ext>
          </a:extLst>
        </xdr:cNvPr>
        <xdr:cNvSpPr/>
      </xdr:nvSpPr>
      <xdr:spPr>
        <a:xfrm>
          <a:off x="1739900" y="104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96338</xdr:rowOff>
    </xdr:from>
    <xdr:to>
      <xdr:col>15</xdr:col>
      <xdr:colOff>50800</xdr:colOff>
      <xdr:row>62</xdr:row>
      <xdr:rowOff>115933</xdr:rowOff>
    </xdr:to>
    <xdr:cxnSp macro="">
      <xdr:nvCxnSpPr>
        <xdr:cNvPr id="196" name="直線コネクタ 195">
          <a:extLst>
            <a:ext uri="{FF2B5EF4-FFF2-40B4-BE49-F238E27FC236}">
              <a16:creationId xmlns:a16="http://schemas.microsoft.com/office/drawing/2014/main" id="{9145C5DB-839B-4960-B77C-807080E306D2}"/>
            </a:ext>
          </a:extLst>
        </xdr:cNvPr>
        <xdr:cNvCxnSpPr/>
      </xdr:nvCxnSpPr>
      <xdr:spPr>
        <a:xfrm>
          <a:off x="1790700" y="10490018"/>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25944</xdr:rowOff>
    </xdr:from>
    <xdr:to>
      <xdr:col>6</xdr:col>
      <xdr:colOff>38100</xdr:colOff>
      <xdr:row>62</xdr:row>
      <xdr:rowOff>127544</xdr:rowOff>
    </xdr:to>
    <xdr:sp macro="" textlink="">
      <xdr:nvSpPr>
        <xdr:cNvPr id="197" name="楕円 196">
          <a:extLst>
            <a:ext uri="{FF2B5EF4-FFF2-40B4-BE49-F238E27FC236}">
              <a16:creationId xmlns:a16="http://schemas.microsoft.com/office/drawing/2014/main" id="{38996735-D7F6-47B1-B277-431D2108C5E8}"/>
            </a:ext>
          </a:extLst>
        </xdr:cNvPr>
        <xdr:cNvSpPr/>
      </xdr:nvSpPr>
      <xdr:spPr>
        <a:xfrm>
          <a:off x="965200" y="10419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76744</xdr:rowOff>
    </xdr:from>
    <xdr:to>
      <xdr:col>10</xdr:col>
      <xdr:colOff>114300</xdr:colOff>
      <xdr:row>62</xdr:row>
      <xdr:rowOff>96338</xdr:rowOff>
    </xdr:to>
    <xdr:cxnSp macro="">
      <xdr:nvCxnSpPr>
        <xdr:cNvPr id="198" name="直線コネクタ 197">
          <a:extLst>
            <a:ext uri="{FF2B5EF4-FFF2-40B4-BE49-F238E27FC236}">
              <a16:creationId xmlns:a16="http://schemas.microsoft.com/office/drawing/2014/main" id="{9116B809-69F9-4D31-8557-1B2FD4060CF3}"/>
            </a:ext>
          </a:extLst>
        </xdr:cNvPr>
        <xdr:cNvCxnSpPr/>
      </xdr:nvCxnSpPr>
      <xdr:spPr>
        <a:xfrm>
          <a:off x="1008380" y="10470424"/>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0BF98D5-BEEE-489C-ABEF-D5D240424675}"/>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FFD7E79-5EFF-4232-82A1-2B3C4FA12DF5}"/>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D8FF4AB-0162-421F-B85E-E561AE1365DC}"/>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7B998E0-A01F-4097-A91B-9173044BC081}"/>
            </a:ext>
          </a:extLst>
        </xdr:cNvPr>
        <xdr:cNvSpPr txBox="1"/>
      </xdr:nvSpPr>
      <xdr:spPr>
        <a:xfrm>
          <a:off x="8363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6004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67EA7F4-30CA-452A-A51D-16ED50F7691F}"/>
            </a:ext>
          </a:extLst>
        </xdr:cNvPr>
        <xdr:cNvSpPr txBox="1"/>
      </xdr:nvSpPr>
      <xdr:spPr>
        <a:xfrm>
          <a:off x="317056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D4AAE5A-05F0-44D8-80C4-E3A5AE56E91C}"/>
            </a:ext>
          </a:extLst>
        </xdr:cNvPr>
        <xdr:cNvSpPr txBox="1"/>
      </xdr:nvSpPr>
      <xdr:spPr>
        <a:xfrm>
          <a:off x="238570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138265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ABDB321-FBC7-4350-91CF-98D594B72368}"/>
            </a:ext>
          </a:extLst>
        </xdr:cNvPr>
        <xdr:cNvSpPr txBox="1"/>
      </xdr:nvSpPr>
      <xdr:spPr>
        <a:xfrm>
          <a:off x="1611004" y="1053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118671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0785398-47E2-4755-8EAF-3B79FAD87276}"/>
            </a:ext>
          </a:extLst>
        </xdr:cNvPr>
        <xdr:cNvSpPr txBox="1"/>
      </xdr:nvSpPr>
      <xdr:spPr>
        <a:xfrm>
          <a:off x="836304" y="1051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1B1D2DB-5E45-4920-A863-EA2D735CB8C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BDC7B29-D969-43E6-8BF4-BF4788FCC38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041DD68-7366-493F-8123-527232DBA4A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40BC0AC-7E9C-40D3-96EB-7BD24131B9A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52E9DD-8AF8-43DA-95AD-7405BCA846E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C1E2EC-8784-4BA1-921C-70E3BA5B9A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5B35A44-9A9B-44A3-9117-A692B01B8B1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F694057-D62E-44AF-B112-923731E9CF6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38AC317-CD9C-4F4C-8064-594D656F8FC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188D6D5-D689-4FA1-9DD7-35273600E38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EAE1397-0AC0-4826-8449-CD6D3E7E80B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AA811A8-989E-4A30-9CCD-8BFBAC5802F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8D65AA5-BD3C-4B64-A0DF-66B6E0C88BB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C22F5EA-FEEA-442D-BB00-C542A20C3E3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0369D1C-7270-4E7A-A749-3B279ECC767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74E193D1-7EE1-426B-888E-27FB18126261}"/>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A3B007B-E8E6-4869-A3F4-E07C2C3409C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55EA54A-8407-4021-9D77-4DFCAF0B00F7}"/>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35FBCD7-C7DE-45F7-B046-4DE2718306D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3D3BED3-A4B9-4FDD-AC5A-CAC8AA25341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B516FB-0BA5-4A36-8BAA-17818C43513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DE9498A-29F4-41AD-B150-DC587E4E65F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DEC53FF-6835-45C0-8621-3625D4FD8D8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CD1BD2DC-EDE7-4FC2-9BAB-63F330CD15D9}"/>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54659BB6-BEF7-4FB0-BBAA-DF8CE5699723}"/>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A013A1A2-B49E-48E2-8468-A214245CF9A2}"/>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1EB2791-8A89-49FB-BC9B-AFFC92AFBC81}"/>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27C7593-BB27-430C-BFC7-3F5CAF1DC512}"/>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6D48A35-1D1B-432A-9BC3-C7BA88554B74}"/>
            </a:ext>
          </a:extLst>
        </xdr:cNvPr>
        <xdr:cNvSpPr txBox="1"/>
      </xdr:nvSpPr>
      <xdr:spPr>
        <a:xfrm>
          <a:off x="9258300" y="10303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79BEF8A-0038-4943-99C6-FACD742DDF55}"/>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491022A-93C3-44B6-AFA2-5E352EF828CB}"/>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558AFF9-7E80-4DF6-B803-64F95F868BAF}"/>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86A5652A-E06B-48E3-8A7E-144FBA9DCADC}"/>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61FB5167-3EB7-43A6-AC0F-A801D4ACF642}"/>
            </a:ext>
          </a:extLst>
        </xdr:cNvPr>
        <xdr:cNvSpPr/>
      </xdr:nvSpPr>
      <xdr:spPr>
        <a:xfrm>
          <a:off x="60985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EAA1D46-17E1-40DA-A0C4-342ED9E4535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21B658-1C04-4D33-9BE9-70A930F3AB6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E2DE45A-9778-4C95-A058-50719E1425C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4CAB13-0D76-43F9-B280-9C60C18C5C9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13A8436-2AC0-444E-BEE3-BD9603D7598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56866</xdr:rowOff>
    </xdr:from>
    <xdr:to>
      <xdr:col>55</xdr:col>
      <xdr:colOff>50800</xdr:colOff>
      <xdr:row>63</xdr:row>
      <xdr:rowOff>158466</xdr:rowOff>
    </xdr:to>
    <xdr:sp macro="" textlink="">
      <xdr:nvSpPr>
        <xdr:cNvPr id="246" name="楕円 245">
          <a:extLst>
            <a:ext uri="{FF2B5EF4-FFF2-40B4-BE49-F238E27FC236}">
              <a16:creationId xmlns:a16="http://schemas.microsoft.com/office/drawing/2014/main" id="{51DB224B-78C7-49EB-8143-9AAF08615209}"/>
            </a:ext>
          </a:extLst>
        </xdr:cNvPr>
        <xdr:cNvSpPr/>
      </xdr:nvSpPr>
      <xdr:spPr>
        <a:xfrm>
          <a:off x="9192260" y="10618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35293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C743676-BBBF-4055-94C1-3E0E3FA3ABBE}"/>
            </a:ext>
          </a:extLst>
        </xdr:cNvPr>
        <xdr:cNvSpPr txBox="1"/>
      </xdr:nvSpPr>
      <xdr:spPr>
        <a:xfrm>
          <a:off x="9258300" y="1059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62260</xdr:rowOff>
    </xdr:from>
    <xdr:to>
      <xdr:col>50</xdr:col>
      <xdr:colOff>165100</xdr:colOff>
      <xdr:row>63</xdr:row>
      <xdr:rowOff>163860</xdr:rowOff>
    </xdr:to>
    <xdr:sp macro="" textlink="">
      <xdr:nvSpPr>
        <xdr:cNvPr id="248" name="楕円 247">
          <a:extLst>
            <a:ext uri="{FF2B5EF4-FFF2-40B4-BE49-F238E27FC236}">
              <a16:creationId xmlns:a16="http://schemas.microsoft.com/office/drawing/2014/main" id="{CC9DDCE8-13D3-430A-B6C7-A6F6B81F4CFF}"/>
            </a:ext>
          </a:extLst>
        </xdr:cNvPr>
        <xdr:cNvSpPr/>
      </xdr:nvSpPr>
      <xdr:spPr>
        <a:xfrm>
          <a:off x="8445500" y="1062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107666</xdr:rowOff>
    </xdr:from>
    <xdr:to>
      <xdr:col>55</xdr:col>
      <xdr:colOff>0</xdr:colOff>
      <xdr:row>63</xdr:row>
      <xdr:rowOff>113060</xdr:rowOff>
    </xdr:to>
    <xdr:cxnSp macro="">
      <xdr:nvCxnSpPr>
        <xdr:cNvPr id="249" name="直線コネクタ 248">
          <a:extLst>
            <a:ext uri="{FF2B5EF4-FFF2-40B4-BE49-F238E27FC236}">
              <a16:creationId xmlns:a16="http://schemas.microsoft.com/office/drawing/2014/main" id="{4D9E18D2-963D-44DA-9DDC-DE36566A322F}"/>
            </a:ext>
          </a:extLst>
        </xdr:cNvPr>
        <xdr:cNvCxnSpPr/>
      </xdr:nvCxnSpPr>
      <xdr:spPr>
        <a:xfrm flipV="1">
          <a:off x="8496300" y="10668986"/>
          <a:ext cx="723900" cy="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64242</xdr:rowOff>
    </xdr:from>
    <xdr:to>
      <xdr:col>46</xdr:col>
      <xdr:colOff>38100</xdr:colOff>
      <xdr:row>63</xdr:row>
      <xdr:rowOff>165842</xdr:rowOff>
    </xdr:to>
    <xdr:sp macro="" textlink="">
      <xdr:nvSpPr>
        <xdr:cNvPr id="250" name="楕円 249">
          <a:extLst>
            <a:ext uri="{FF2B5EF4-FFF2-40B4-BE49-F238E27FC236}">
              <a16:creationId xmlns:a16="http://schemas.microsoft.com/office/drawing/2014/main" id="{31A58DDB-63B4-46B9-BD5F-7679735F4412}"/>
            </a:ext>
          </a:extLst>
        </xdr:cNvPr>
        <xdr:cNvSpPr/>
      </xdr:nvSpPr>
      <xdr:spPr>
        <a:xfrm>
          <a:off x="7670800" y="106255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113060</xdr:rowOff>
    </xdr:from>
    <xdr:to>
      <xdr:col>50</xdr:col>
      <xdr:colOff>114300</xdr:colOff>
      <xdr:row>63</xdr:row>
      <xdr:rowOff>115042</xdr:rowOff>
    </xdr:to>
    <xdr:cxnSp macro="">
      <xdr:nvCxnSpPr>
        <xdr:cNvPr id="251" name="直線コネクタ 250">
          <a:extLst>
            <a:ext uri="{FF2B5EF4-FFF2-40B4-BE49-F238E27FC236}">
              <a16:creationId xmlns:a16="http://schemas.microsoft.com/office/drawing/2014/main" id="{4A809516-E4F1-4349-874B-461C2852EBD0}"/>
            </a:ext>
          </a:extLst>
        </xdr:cNvPr>
        <xdr:cNvCxnSpPr/>
      </xdr:nvCxnSpPr>
      <xdr:spPr>
        <a:xfrm flipV="1">
          <a:off x="7713980" y="10674380"/>
          <a:ext cx="78232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66447</xdr:rowOff>
    </xdr:from>
    <xdr:to>
      <xdr:col>41</xdr:col>
      <xdr:colOff>101600</xdr:colOff>
      <xdr:row>63</xdr:row>
      <xdr:rowOff>168047</xdr:rowOff>
    </xdr:to>
    <xdr:sp macro="" textlink="">
      <xdr:nvSpPr>
        <xdr:cNvPr id="252" name="楕円 251">
          <a:extLst>
            <a:ext uri="{FF2B5EF4-FFF2-40B4-BE49-F238E27FC236}">
              <a16:creationId xmlns:a16="http://schemas.microsoft.com/office/drawing/2014/main" id="{6AA239C1-7C10-42E9-8B55-7734BC7D717C}"/>
            </a:ext>
          </a:extLst>
        </xdr:cNvPr>
        <xdr:cNvSpPr/>
      </xdr:nvSpPr>
      <xdr:spPr>
        <a:xfrm>
          <a:off x="6873240" y="1062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115042</xdr:rowOff>
    </xdr:from>
    <xdr:to>
      <xdr:col>45</xdr:col>
      <xdr:colOff>177800</xdr:colOff>
      <xdr:row>63</xdr:row>
      <xdr:rowOff>117247</xdr:rowOff>
    </xdr:to>
    <xdr:cxnSp macro="">
      <xdr:nvCxnSpPr>
        <xdr:cNvPr id="253" name="直線コネクタ 252">
          <a:extLst>
            <a:ext uri="{FF2B5EF4-FFF2-40B4-BE49-F238E27FC236}">
              <a16:creationId xmlns:a16="http://schemas.microsoft.com/office/drawing/2014/main" id="{52255792-DE12-4F56-AE64-0D9977930032}"/>
            </a:ext>
          </a:extLst>
        </xdr:cNvPr>
        <xdr:cNvCxnSpPr/>
      </xdr:nvCxnSpPr>
      <xdr:spPr>
        <a:xfrm flipV="1">
          <a:off x="6924040" y="10676362"/>
          <a:ext cx="78994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68497</xdr:rowOff>
    </xdr:from>
    <xdr:to>
      <xdr:col>36</xdr:col>
      <xdr:colOff>165100</xdr:colOff>
      <xdr:row>63</xdr:row>
      <xdr:rowOff>170097</xdr:rowOff>
    </xdr:to>
    <xdr:sp macro="" textlink="">
      <xdr:nvSpPr>
        <xdr:cNvPr id="254" name="楕円 253">
          <a:extLst>
            <a:ext uri="{FF2B5EF4-FFF2-40B4-BE49-F238E27FC236}">
              <a16:creationId xmlns:a16="http://schemas.microsoft.com/office/drawing/2014/main" id="{451F3E1C-A9D4-49A9-B4B9-B56DDC62B2B4}"/>
            </a:ext>
          </a:extLst>
        </xdr:cNvPr>
        <xdr:cNvSpPr/>
      </xdr:nvSpPr>
      <xdr:spPr>
        <a:xfrm>
          <a:off x="6098540" y="106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117247</xdr:rowOff>
    </xdr:from>
    <xdr:to>
      <xdr:col>41</xdr:col>
      <xdr:colOff>50800</xdr:colOff>
      <xdr:row>63</xdr:row>
      <xdr:rowOff>119297</xdr:rowOff>
    </xdr:to>
    <xdr:cxnSp macro="">
      <xdr:nvCxnSpPr>
        <xdr:cNvPr id="255" name="直線コネクタ 254">
          <a:extLst>
            <a:ext uri="{FF2B5EF4-FFF2-40B4-BE49-F238E27FC236}">
              <a16:creationId xmlns:a16="http://schemas.microsoft.com/office/drawing/2014/main" id="{504D5546-7ADC-4AC6-AC6E-71649123B553}"/>
            </a:ext>
          </a:extLst>
        </xdr:cNvPr>
        <xdr:cNvCxnSpPr/>
      </xdr:nvCxnSpPr>
      <xdr:spPr>
        <a:xfrm flipV="1">
          <a:off x="6149340" y="10678567"/>
          <a:ext cx="774700" cy="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CDC5863-607E-48FC-A24D-C80B5247D537}"/>
            </a:ext>
          </a:extLst>
        </xdr:cNvPr>
        <xdr:cNvSpPr txBox="1"/>
      </xdr:nvSpPr>
      <xdr:spPr>
        <a:xfrm>
          <a:off x="8214575" y="102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3D46E3D-BEB1-49D1-AD99-9FF55219CED1}"/>
            </a:ext>
          </a:extLst>
        </xdr:cNvPr>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7FC96DE-54F6-4967-9306-9C20660FC11E}"/>
            </a:ext>
          </a:extLst>
        </xdr:cNvPr>
        <xdr:cNvSpPr txBox="1"/>
      </xdr:nvSpPr>
      <xdr:spPr>
        <a:xfrm>
          <a:off x="66702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DF274A0-F795-4F1D-9566-595C82758049}"/>
            </a:ext>
          </a:extLst>
        </xdr:cNvPr>
        <xdr:cNvSpPr txBox="1"/>
      </xdr:nvSpPr>
      <xdr:spPr>
        <a:xfrm>
          <a:off x="587269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154987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0774512-6DB6-4C5C-87A3-3A80D85855A2}"/>
            </a:ext>
          </a:extLst>
        </xdr:cNvPr>
        <xdr:cNvSpPr txBox="1"/>
      </xdr:nvSpPr>
      <xdr:spPr>
        <a:xfrm>
          <a:off x="8214575" y="1071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156969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4133120-2273-41D8-A317-887E68B27B79}"/>
            </a:ext>
          </a:extLst>
        </xdr:cNvPr>
        <xdr:cNvSpPr txBox="1"/>
      </xdr:nvSpPr>
      <xdr:spPr>
        <a:xfrm>
          <a:off x="7444955" y="10718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159174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9FC10D3-4CC9-4639-B488-F63235107025}"/>
            </a:ext>
          </a:extLst>
        </xdr:cNvPr>
        <xdr:cNvSpPr txBox="1"/>
      </xdr:nvSpPr>
      <xdr:spPr>
        <a:xfrm>
          <a:off x="6670255" y="1072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161224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C0656E6-10D9-4F01-915D-6B0B5729B1D1}"/>
            </a:ext>
          </a:extLst>
        </xdr:cNvPr>
        <xdr:cNvSpPr txBox="1"/>
      </xdr:nvSpPr>
      <xdr:spPr>
        <a:xfrm>
          <a:off x="5872695" y="1072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06B391C-2E8B-46D7-A2CD-F83954DA4F3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95A3505-8306-46B7-A842-37A1B59CDD5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79CBB65-7D91-4E53-99E1-0A4F8B890E1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EE303C9-CE75-4D03-8C62-BBA68F9232D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C08178-D6A1-4E5A-BDBB-471673B0D26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07977AA-B1B9-4E66-A5BD-13D0DE6C731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36EAFE2-C61C-4BC1-BE07-90A5CED1497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4607AA8-BE22-4AE8-8DC8-A3463174269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9262E1D-36C8-414C-9F83-AAEEC052497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DED370C-D3F1-494D-B240-94C08D2E20C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504A7EB-785B-4345-B3EA-7C681E31DED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4C7C3C0-9655-46CF-9066-D2A676E2CE0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11BF919-980D-4108-8940-D4D53A792D1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BE9319D-EE0A-4821-B8B2-D9EBA53899F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033AC82-BFBF-4CB1-B43A-463A3F0B64B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A510C0B-B966-46D7-A8D0-153BA4D7851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EA2B241-B57E-4956-B2C1-5CF7A9FA801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0984893-17E7-4C0D-B8D4-1521B554946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020EC7C-ECA4-401D-B04F-B1912D9A4ED2}"/>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2DB4A8-4DD0-49C0-A80C-08A41FB4B5E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C35B27AC-3726-4DD4-BAAB-388A7B556710}"/>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7E191D-384E-4D23-9DB3-B5BA7BE7142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E484727-A721-45CE-9B62-E1D4D89BA78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87B49AEE-6C25-40F2-A23D-6B3072C18FFF}"/>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EA44415-AD76-4D8C-8ABA-1DB644EF05B6}"/>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3973999-937D-4250-BC2D-321A905403C2}"/>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689F38F-A6DC-455A-9637-A9C78C5A8291}"/>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859C74EA-F63C-4E30-9C46-24A7E4998083}"/>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13576E6-2E9B-4D12-9C7E-F5B57DCA640E}"/>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AD74438-0B67-4C31-BF47-3ADA87B0AAF5}"/>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3925C917-0EA7-4DE5-A27A-B1DD14D34554}"/>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4A9FC2D-E8FD-4D27-909B-DE1C658711A7}"/>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816AA691-400E-4C91-890D-62A27FCC03A8}"/>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7151F5D-2EEE-41B7-8C18-30EBA837345B}"/>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AABFCD3-344A-47E4-A41F-740F370C438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50090F4-B0F7-4159-9D55-CF49E02340A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254A11-7281-43EB-91F1-968962F2023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FA27441-D276-4149-B07C-6652A4E491A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FEFB508-922C-4C6D-BF15-1563AE39BDA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118111</xdr:rowOff>
    </xdr:from>
    <xdr:to>
      <xdr:col>24</xdr:col>
      <xdr:colOff>114300</xdr:colOff>
      <xdr:row>83</xdr:row>
      <xdr:rowOff>48261</xdr:rowOff>
    </xdr:to>
    <xdr:sp macro="" textlink="">
      <xdr:nvSpPr>
        <xdr:cNvPr id="303" name="楕円 302">
          <a:extLst>
            <a:ext uri="{FF2B5EF4-FFF2-40B4-BE49-F238E27FC236}">
              <a16:creationId xmlns:a16="http://schemas.microsoft.com/office/drawing/2014/main" id="{615B9267-4933-4FCA-A520-3FC4528E5338}"/>
            </a:ext>
          </a:extLst>
        </xdr:cNvPr>
        <xdr:cNvSpPr/>
      </xdr:nvSpPr>
      <xdr:spPr>
        <a:xfrm>
          <a:off x="4036060" y="13864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140988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1C7FE57-0187-4D2B-959C-368D1970FD77}"/>
            </a:ext>
          </a:extLst>
        </xdr:cNvPr>
        <xdr:cNvSpPr txBox="1"/>
      </xdr:nvSpPr>
      <xdr:spPr>
        <a:xfrm>
          <a:off x="4124960" y="1371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96520</xdr:rowOff>
    </xdr:from>
    <xdr:to>
      <xdr:col>20</xdr:col>
      <xdr:colOff>38100</xdr:colOff>
      <xdr:row>83</xdr:row>
      <xdr:rowOff>26670</xdr:rowOff>
    </xdr:to>
    <xdr:sp macro="" textlink="">
      <xdr:nvSpPr>
        <xdr:cNvPr id="305" name="楕円 304">
          <a:extLst>
            <a:ext uri="{FF2B5EF4-FFF2-40B4-BE49-F238E27FC236}">
              <a16:creationId xmlns:a16="http://schemas.microsoft.com/office/drawing/2014/main" id="{5E658B14-75FA-426B-93D0-E34FA6411A7C}"/>
            </a:ext>
          </a:extLst>
        </xdr:cNvPr>
        <xdr:cNvSpPr/>
      </xdr:nvSpPr>
      <xdr:spPr>
        <a:xfrm>
          <a:off x="3312160" y="13843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147320</xdr:rowOff>
    </xdr:from>
    <xdr:to>
      <xdr:col>24</xdr:col>
      <xdr:colOff>63500</xdr:colOff>
      <xdr:row>82</xdr:row>
      <xdr:rowOff>168911</xdr:rowOff>
    </xdr:to>
    <xdr:cxnSp macro="">
      <xdr:nvCxnSpPr>
        <xdr:cNvPr id="306" name="直線コネクタ 305">
          <a:extLst>
            <a:ext uri="{FF2B5EF4-FFF2-40B4-BE49-F238E27FC236}">
              <a16:creationId xmlns:a16="http://schemas.microsoft.com/office/drawing/2014/main" id="{8CD54215-8A2F-44B3-AA21-FCD5933993B1}"/>
            </a:ext>
          </a:extLst>
        </xdr:cNvPr>
        <xdr:cNvCxnSpPr/>
      </xdr:nvCxnSpPr>
      <xdr:spPr>
        <a:xfrm>
          <a:off x="3355340" y="13893800"/>
          <a:ext cx="73152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76200</xdr:rowOff>
    </xdr:from>
    <xdr:to>
      <xdr:col>15</xdr:col>
      <xdr:colOff>101600</xdr:colOff>
      <xdr:row>83</xdr:row>
      <xdr:rowOff>6350</xdr:rowOff>
    </xdr:to>
    <xdr:sp macro="" textlink="">
      <xdr:nvSpPr>
        <xdr:cNvPr id="307" name="楕円 306">
          <a:extLst>
            <a:ext uri="{FF2B5EF4-FFF2-40B4-BE49-F238E27FC236}">
              <a16:creationId xmlns:a16="http://schemas.microsoft.com/office/drawing/2014/main" id="{865F0FCE-F15A-4FDB-A9C9-7E4DABE11D01}"/>
            </a:ext>
          </a:extLst>
        </xdr:cNvPr>
        <xdr:cNvSpPr/>
      </xdr:nvSpPr>
      <xdr:spPr>
        <a:xfrm>
          <a:off x="2514600" y="1382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127000</xdr:rowOff>
    </xdr:from>
    <xdr:to>
      <xdr:col>19</xdr:col>
      <xdr:colOff>177800</xdr:colOff>
      <xdr:row>82</xdr:row>
      <xdr:rowOff>147320</xdr:rowOff>
    </xdr:to>
    <xdr:cxnSp macro="">
      <xdr:nvCxnSpPr>
        <xdr:cNvPr id="308" name="直線コネクタ 307">
          <a:extLst>
            <a:ext uri="{FF2B5EF4-FFF2-40B4-BE49-F238E27FC236}">
              <a16:creationId xmlns:a16="http://schemas.microsoft.com/office/drawing/2014/main" id="{F98361F3-A8FC-4DE1-8A86-32869C42CD22}"/>
            </a:ext>
          </a:extLst>
        </xdr:cNvPr>
        <xdr:cNvCxnSpPr/>
      </xdr:nvCxnSpPr>
      <xdr:spPr>
        <a:xfrm>
          <a:off x="2565400" y="13873480"/>
          <a:ext cx="78994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153670</xdr:rowOff>
    </xdr:to>
    <xdr:sp macro="" textlink="">
      <xdr:nvSpPr>
        <xdr:cNvPr id="309" name="楕円 308">
          <a:extLst>
            <a:ext uri="{FF2B5EF4-FFF2-40B4-BE49-F238E27FC236}">
              <a16:creationId xmlns:a16="http://schemas.microsoft.com/office/drawing/2014/main" id="{FE07E261-8380-4FD7-B573-ED6CF2A6F752}"/>
            </a:ext>
          </a:extLst>
        </xdr:cNvPr>
        <xdr:cNvSpPr/>
      </xdr:nvSpPr>
      <xdr:spPr>
        <a:xfrm>
          <a:off x="17399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102870</xdr:rowOff>
    </xdr:from>
    <xdr:to>
      <xdr:col>15</xdr:col>
      <xdr:colOff>50800</xdr:colOff>
      <xdr:row>82</xdr:row>
      <xdr:rowOff>127000</xdr:rowOff>
    </xdr:to>
    <xdr:cxnSp macro="">
      <xdr:nvCxnSpPr>
        <xdr:cNvPr id="310" name="直線コネクタ 309">
          <a:extLst>
            <a:ext uri="{FF2B5EF4-FFF2-40B4-BE49-F238E27FC236}">
              <a16:creationId xmlns:a16="http://schemas.microsoft.com/office/drawing/2014/main" id="{6CABDF68-30A3-4407-AE46-F035184969BE}"/>
            </a:ext>
          </a:extLst>
        </xdr:cNvPr>
        <xdr:cNvCxnSpPr/>
      </xdr:nvCxnSpPr>
      <xdr:spPr>
        <a:xfrm>
          <a:off x="1790700" y="13849350"/>
          <a:ext cx="7747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1" name="楕円 310">
          <a:extLst>
            <a:ext uri="{FF2B5EF4-FFF2-40B4-BE49-F238E27FC236}">
              <a16:creationId xmlns:a16="http://schemas.microsoft.com/office/drawing/2014/main" id="{887A9851-7D87-4B2A-8A68-4D6C06814157}"/>
            </a:ext>
          </a:extLst>
        </xdr:cNvPr>
        <xdr:cNvSpPr/>
      </xdr:nvSpPr>
      <xdr:spPr>
        <a:xfrm>
          <a:off x="965200" y="13836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102870</xdr:rowOff>
    </xdr:from>
    <xdr:to>
      <xdr:col>10</xdr:col>
      <xdr:colOff>114300</xdr:colOff>
      <xdr:row>82</xdr:row>
      <xdr:rowOff>140970</xdr:rowOff>
    </xdr:to>
    <xdr:cxnSp macro="">
      <xdr:nvCxnSpPr>
        <xdr:cNvPr id="312" name="直線コネクタ 311">
          <a:extLst>
            <a:ext uri="{FF2B5EF4-FFF2-40B4-BE49-F238E27FC236}">
              <a16:creationId xmlns:a16="http://schemas.microsoft.com/office/drawing/2014/main" id="{802CF853-02F0-4D7B-BC0B-742FC27E9C5D}"/>
            </a:ext>
          </a:extLst>
        </xdr:cNvPr>
        <xdr:cNvCxnSpPr/>
      </xdr:nvCxnSpPr>
      <xdr:spPr>
        <a:xfrm flipV="1">
          <a:off x="1008380" y="138493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8739C6E-462A-4F91-A36F-F0D3AC3CCB9D}"/>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40537A89-B9E9-4F11-92B1-C03E7756EFA7}"/>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454E3A5-5254-4A2D-A469-EA0CF4BA7E08}"/>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CC84A95D-8824-4CDD-B0BE-D03C569B286C}"/>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43197</xdr:rowOff>
    </xdr:from>
    <xdr:ext cx="405111" cy="259045"/>
    <xdr:sp macro="" textlink="">
      <xdr:nvSpPr>
        <xdr:cNvPr id="317" name="n_1mainValue【公営住宅】&#10;有形固定資産減価償却率">
          <a:extLst>
            <a:ext uri="{FF2B5EF4-FFF2-40B4-BE49-F238E27FC236}">
              <a16:creationId xmlns:a16="http://schemas.microsoft.com/office/drawing/2014/main" id="{13D183DF-E79F-45BA-82C4-BCCE80F227AC}"/>
            </a:ext>
          </a:extLst>
        </xdr:cNvPr>
        <xdr:cNvSpPr txBox="1"/>
      </xdr:nvSpPr>
      <xdr:spPr>
        <a:xfrm>
          <a:off x="317056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18" name="n_2mainValue【公営住宅】&#10;有形固定資産減価償却率">
          <a:extLst>
            <a:ext uri="{FF2B5EF4-FFF2-40B4-BE49-F238E27FC236}">
              <a16:creationId xmlns:a16="http://schemas.microsoft.com/office/drawing/2014/main" id="{285D5EEE-986B-4963-B2A3-86CDEDBB80CF}"/>
            </a:ext>
          </a:extLst>
        </xdr:cNvPr>
        <xdr:cNvSpPr txBox="1"/>
      </xdr:nvSpPr>
      <xdr:spPr>
        <a:xfrm>
          <a:off x="2385704" y="1360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170197</xdr:rowOff>
    </xdr:from>
    <xdr:ext cx="405111" cy="259045"/>
    <xdr:sp macro="" textlink="">
      <xdr:nvSpPr>
        <xdr:cNvPr id="319" name="n_3mainValue【公営住宅】&#10;有形固定資産減価償却率">
          <a:extLst>
            <a:ext uri="{FF2B5EF4-FFF2-40B4-BE49-F238E27FC236}">
              <a16:creationId xmlns:a16="http://schemas.microsoft.com/office/drawing/2014/main" id="{0C124BBD-F736-4E24-950F-1E5F76B573B8}"/>
            </a:ext>
          </a:extLst>
        </xdr:cNvPr>
        <xdr:cNvSpPr txBox="1"/>
      </xdr:nvSpPr>
      <xdr:spPr>
        <a:xfrm>
          <a:off x="161100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20" name="n_4mainValue【公営住宅】&#10;有形固定資産減価償却率">
          <a:extLst>
            <a:ext uri="{FF2B5EF4-FFF2-40B4-BE49-F238E27FC236}">
              <a16:creationId xmlns:a16="http://schemas.microsoft.com/office/drawing/2014/main" id="{36E8D0B7-0BF1-46FD-8E6F-2614F6B2AF39}"/>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F19074-5A1E-4540-ABFF-3465598771D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3D4D349-9A9E-4CAD-8695-466FD720755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8877F5B-4AE2-4B81-AFF3-A7B46737C2D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1D4CF99-8A2E-4B14-9A40-B90FAB0D4DB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234C06D-336C-4036-BDF3-1A4660D4D39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3684665-A293-4E93-85CC-62B45430AD0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C8E053F-F1EC-422A-ABC5-003C73245A3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47CDF8-FBEA-47EF-80E9-E55256965B7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F44CD8A-F8EF-418D-B9D5-F5FD9D0BD4B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FFAB65C-5517-408D-9170-8CAA0AE671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565B90E-4299-4770-B524-6844D2BCCAD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64BAFE5-193E-41F4-ACAB-5C488FD711C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94CC5B0-2B56-48AD-800F-F572FF00F6D9}"/>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3567BC9-DBD5-4134-8E8F-01DD8BC8E3C3}"/>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51F1585-2E22-4C94-9EE0-9140E0C2762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F28AF07-9B3A-4C56-BF51-301BEDADB3B3}"/>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B195CF2-F020-4CC4-AC61-0842595C93F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9AAF1856-B3EA-4E24-A88A-6D6D6FB2A23A}"/>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F6663E8-0B21-4CC6-8288-AB08CD1302B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EF24437-521A-46DC-BD07-BB3DA96C279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C152FB6-322F-49AD-B228-E25B2114BC8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9D5EADE5-2148-49C9-8340-E9BBBC59711A}"/>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62F015F-CBB6-47DA-9FB0-8B73CA54FA11}"/>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FE1947D-AA67-4082-8FA2-755380D279F8}"/>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B5C6AB86-4292-4413-B1D6-101242E464AC}"/>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DE51158-C1E1-4805-BCB6-A187182CCDB9}"/>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2D1506F1-669F-4A12-A681-474D2784CC30}"/>
            </a:ext>
          </a:extLst>
        </xdr:cNvPr>
        <xdr:cNvSpPr txBox="1"/>
      </xdr:nvSpPr>
      <xdr:spPr>
        <a:xfrm>
          <a:off x="9258300" y="1432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9F6782F0-4EAA-4296-B578-B55C95C7BB95}"/>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7512253-4AF2-4315-B2D3-FB8148B3B763}"/>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20607C9-0FB1-48BD-AAED-DBE09BBB8B88}"/>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E5D34EC-A14F-4B69-88A8-07F2BB9AB566}"/>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8A0C617-DED8-4220-9FDD-5CC7863A45D5}"/>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445FDEF-D67D-481F-A9F0-5426E69D999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9857F58-4E4F-4EB5-8AD7-659D6CE27D2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76F00B3-46C5-4F06-8DE2-EE3CA0ABF26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3A97ED6-A5F0-46F6-B330-C84DCED177C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D9915A-10F7-4CD7-80FD-4F4765833F6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90627</xdr:rowOff>
    </xdr:from>
    <xdr:to>
      <xdr:col>55</xdr:col>
      <xdr:colOff>50800</xdr:colOff>
      <xdr:row>86</xdr:row>
      <xdr:rowOff>20777</xdr:rowOff>
    </xdr:to>
    <xdr:sp macro="" textlink="">
      <xdr:nvSpPr>
        <xdr:cNvPr id="358" name="楕円 357">
          <a:extLst>
            <a:ext uri="{FF2B5EF4-FFF2-40B4-BE49-F238E27FC236}">
              <a16:creationId xmlns:a16="http://schemas.microsoft.com/office/drawing/2014/main" id="{C9D691FB-05A9-4542-B4CD-428135CD3736}"/>
            </a:ext>
          </a:extLst>
        </xdr:cNvPr>
        <xdr:cNvSpPr/>
      </xdr:nvSpPr>
      <xdr:spPr>
        <a:xfrm>
          <a:off x="9192260" y="14340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50004</xdr:rowOff>
    </xdr:from>
    <xdr:ext cx="469744" cy="259045"/>
    <xdr:sp macro="" textlink="">
      <xdr:nvSpPr>
        <xdr:cNvPr id="359" name="【公営住宅】&#10;一人当たり面積該当値テキスト">
          <a:extLst>
            <a:ext uri="{FF2B5EF4-FFF2-40B4-BE49-F238E27FC236}">
              <a16:creationId xmlns:a16="http://schemas.microsoft.com/office/drawing/2014/main" id="{A4B46FEE-C144-4C52-BA5E-E3FD9303B0A5}"/>
            </a:ext>
          </a:extLst>
        </xdr:cNvPr>
        <xdr:cNvSpPr txBox="1"/>
      </xdr:nvSpPr>
      <xdr:spPr>
        <a:xfrm>
          <a:off x="9258300" y="1413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91861</xdr:rowOff>
    </xdr:from>
    <xdr:to>
      <xdr:col>50</xdr:col>
      <xdr:colOff>165100</xdr:colOff>
      <xdr:row>86</xdr:row>
      <xdr:rowOff>22011</xdr:rowOff>
    </xdr:to>
    <xdr:sp macro="" textlink="">
      <xdr:nvSpPr>
        <xdr:cNvPr id="360" name="楕円 359">
          <a:extLst>
            <a:ext uri="{FF2B5EF4-FFF2-40B4-BE49-F238E27FC236}">
              <a16:creationId xmlns:a16="http://schemas.microsoft.com/office/drawing/2014/main" id="{711DF170-38A8-4945-8295-BE309ECF3E37}"/>
            </a:ext>
          </a:extLst>
        </xdr:cNvPr>
        <xdr:cNvSpPr/>
      </xdr:nvSpPr>
      <xdr:spPr>
        <a:xfrm>
          <a:off x="8445500" y="1434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141427</xdr:rowOff>
    </xdr:from>
    <xdr:to>
      <xdr:col>55</xdr:col>
      <xdr:colOff>0</xdr:colOff>
      <xdr:row>85</xdr:row>
      <xdr:rowOff>142661</xdr:rowOff>
    </xdr:to>
    <xdr:cxnSp macro="">
      <xdr:nvCxnSpPr>
        <xdr:cNvPr id="361" name="直線コネクタ 360">
          <a:extLst>
            <a:ext uri="{FF2B5EF4-FFF2-40B4-BE49-F238E27FC236}">
              <a16:creationId xmlns:a16="http://schemas.microsoft.com/office/drawing/2014/main" id="{4B986CAB-AEE9-498B-95A3-797042FD1800}"/>
            </a:ext>
          </a:extLst>
        </xdr:cNvPr>
        <xdr:cNvCxnSpPr/>
      </xdr:nvCxnSpPr>
      <xdr:spPr>
        <a:xfrm flipV="1">
          <a:off x="8496300" y="14390827"/>
          <a:ext cx="7239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92182</xdr:rowOff>
    </xdr:from>
    <xdr:to>
      <xdr:col>46</xdr:col>
      <xdr:colOff>38100</xdr:colOff>
      <xdr:row>86</xdr:row>
      <xdr:rowOff>22332</xdr:rowOff>
    </xdr:to>
    <xdr:sp macro="" textlink="">
      <xdr:nvSpPr>
        <xdr:cNvPr id="362" name="楕円 361">
          <a:extLst>
            <a:ext uri="{FF2B5EF4-FFF2-40B4-BE49-F238E27FC236}">
              <a16:creationId xmlns:a16="http://schemas.microsoft.com/office/drawing/2014/main" id="{B1499A65-6086-4EEC-9B16-2B2575DC203C}"/>
            </a:ext>
          </a:extLst>
        </xdr:cNvPr>
        <xdr:cNvSpPr/>
      </xdr:nvSpPr>
      <xdr:spPr>
        <a:xfrm>
          <a:off x="7670800" y="14341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142661</xdr:rowOff>
    </xdr:from>
    <xdr:to>
      <xdr:col>50</xdr:col>
      <xdr:colOff>114300</xdr:colOff>
      <xdr:row>85</xdr:row>
      <xdr:rowOff>142982</xdr:rowOff>
    </xdr:to>
    <xdr:cxnSp macro="">
      <xdr:nvCxnSpPr>
        <xdr:cNvPr id="363" name="直線コネクタ 362">
          <a:extLst>
            <a:ext uri="{FF2B5EF4-FFF2-40B4-BE49-F238E27FC236}">
              <a16:creationId xmlns:a16="http://schemas.microsoft.com/office/drawing/2014/main" id="{9C26D908-0C20-48A6-84C1-D9AEA92C9865}"/>
            </a:ext>
          </a:extLst>
        </xdr:cNvPr>
        <xdr:cNvCxnSpPr/>
      </xdr:nvCxnSpPr>
      <xdr:spPr>
        <a:xfrm flipV="1">
          <a:off x="7713980" y="14392061"/>
          <a:ext cx="78232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93280</xdr:rowOff>
    </xdr:from>
    <xdr:to>
      <xdr:col>41</xdr:col>
      <xdr:colOff>101600</xdr:colOff>
      <xdr:row>86</xdr:row>
      <xdr:rowOff>23430</xdr:rowOff>
    </xdr:to>
    <xdr:sp macro="" textlink="">
      <xdr:nvSpPr>
        <xdr:cNvPr id="364" name="楕円 363">
          <a:extLst>
            <a:ext uri="{FF2B5EF4-FFF2-40B4-BE49-F238E27FC236}">
              <a16:creationId xmlns:a16="http://schemas.microsoft.com/office/drawing/2014/main" id="{B92B0EEB-8976-44E4-987F-D32B6BF1C9B7}"/>
            </a:ext>
          </a:extLst>
        </xdr:cNvPr>
        <xdr:cNvSpPr/>
      </xdr:nvSpPr>
      <xdr:spPr>
        <a:xfrm>
          <a:off x="6873240" y="1434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142982</xdr:rowOff>
    </xdr:from>
    <xdr:to>
      <xdr:col>45</xdr:col>
      <xdr:colOff>177800</xdr:colOff>
      <xdr:row>85</xdr:row>
      <xdr:rowOff>144080</xdr:rowOff>
    </xdr:to>
    <xdr:cxnSp macro="">
      <xdr:nvCxnSpPr>
        <xdr:cNvPr id="365" name="直線コネクタ 364">
          <a:extLst>
            <a:ext uri="{FF2B5EF4-FFF2-40B4-BE49-F238E27FC236}">
              <a16:creationId xmlns:a16="http://schemas.microsoft.com/office/drawing/2014/main" id="{21FF33D3-F70D-47E7-9899-1FEBADFAEC77}"/>
            </a:ext>
          </a:extLst>
        </xdr:cNvPr>
        <xdr:cNvCxnSpPr/>
      </xdr:nvCxnSpPr>
      <xdr:spPr>
        <a:xfrm flipV="1">
          <a:off x="6924040" y="14392382"/>
          <a:ext cx="78994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96388</xdr:rowOff>
    </xdr:from>
    <xdr:to>
      <xdr:col>36</xdr:col>
      <xdr:colOff>165100</xdr:colOff>
      <xdr:row>86</xdr:row>
      <xdr:rowOff>26538</xdr:rowOff>
    </xdr:to>
    <xdr:sp macro="" textlink="">
      <xdr:nvSpPr>
        <xdr:cNvPr id="366" name="楕円 365">
          <a:extLst>
            <a:ext uri="{FF2B5EF4-FFF2-40B4-BE49-F238E27FC236}">
              <a16:creationId xmlns:a16="http://schemas.microsoft.com/office/drawing/2014/main" id="{534F8E34-F4A2-4188-9ECE-B3691DAE64E7}"/>
            </a:ext>
          </a:extLst>
        </xdr:cNvPr>
        <xdr:cNvSpPr/>
      </xdr:nvSpPr>
      <xdr:spPr>
        <a:xfrm>
          <a:off x="6098540" y="14345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144080</xdr:rowOff>
    </xdr:from>
    <xdr:to>
      <xdr:col>41</xdr:col>
      <xdr:colOff>50800</xdr:colOff>
      <xdr:row>85</xdr:row>
      <xdr:rowOff>147188</xdr:rowOff>
    </xdr:to>
    <xdr:cxnSp macro="">
      <xdr:nvCxnSpPr>
        <xdr:cNvPr id="367" name="直線コネクタ 366">
          <a:extLst>
            <a:ext uri="{FF2B5EF4-FFF2-40B4-BE49-F238E27FC236}">
              <a16:creationId xmlns:a16="http://schemas.microsoft.com/office/drawing/2014/main" id="{909B689D-5BC5-41EA-8119-BA9BC6FA8FBF}"/>
            </a:ext>
          </a:extLst>
        </xdr:cNvPr>
        <xdr:cNvCxnSpPr/>
      </xdr:nvCxnSpPr>
      <xdr:spPr>
        <a:xfrm flipV="1">
          <a:off x="6149340" y="14393480"/>
          <a:ext cx="7747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3343FF8D-212D-4648-A4FC-7ED909798B9D}"/>
            </a:ext>
          </a:extLst>
        </xdr:cNvPr>
        <xdr:cNvSpPr txBox="1"/>
      </xdr:nvSpPr>
      <xdr:spPr>
        <a:xfrm>
          <a:off x="8271587" y="144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22E4D0C-04A6-4B88-846B-C841DF6D9D14}"/>
            </a:ext>
          </a:extLst>
        </xdr:cNvPr>
        <xdr:cNvSpPr txBox="1"/>
      </xdr:nvSpPr>
      <xdr:spPr>
        <a:xfrm>
          <a:off x="7509587" y="144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FD974802-7761-48E7-93B4-542AB6412260}"/>
            </a:ext>
          </a:extLst>
        </xdr:cNvPr>
        <xdr:cNvSpPr txBox="1"/>
      </xdr:nvSpPr>
      <xdr:spPr>
        <a:xfrm>
          <a:off x="6712027" y="1443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C7F13D8F-7D8F-417E-A78A-E527D4DCE358}"/>
            </a:ext>
          </a:extLst>
        </xdr:cNvPr>
        <xdr:cNvSpPr txBox="1"/>
      </xdr:nvSpPr>
      <xdr:spPr>
        <a:xfrm>
          <a:off x="5937327" y="1444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38538</xdr:rowOff>
    </xdr:from>
    <xdr:ext cx="469744" cy="259045"/>
    <xdr:sp macro="" textlink="">
      <xdr:nvSpPr>
        <xdr:cNvPr id="372" name="n_1mainValue【公営住宅】&#10;一人当たり面積">
          <a:extLst>
            <a:ext uri="{FF2B5EF4-FFF2-40B4-BE49-F238E27FC236}">
              <a16:creationId xmlns:a16="http://schemas.microsoft.com/office/drawing/2014/main" id="{A54AC86C-5346-42DE-B44A-D076525D9D02}"/>
            </a:ext>
          </a:extLst>
        </xdr:cNvPr>
        <xdr:cNvSpPr txBox="1"/>
      </xdr:nvSpPr>
      <xdr:spPr>
        <a:xfrm>
          <a:off x="8271587" y="1412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38859</xdr:rowOff>
    </xdr:from>
    <xdr:ext cx="469744" cy="259045"/>
    <xdr:sp macro="" textlink="">
      <xdr:nvSpPr>
        <xdr:cNvPr id="373" name="n_2mainValue【公営住宅】&#10;一人当たり面積">
          <a:extLst>
            <a:ext uri="{FF2B5EF4-FFF2-40B4-BE49-F238E27FC236}">
              <a16:creationId xmlns:a16="http://schemas.microsoft.com/office/drawing/2014/main" id="{3DA4A6CE-A2E2-4B5B-9DBD-CE1716F148CB}"/>
            </a:ext>
          </a:extLst>
        </xdr:cNvPr>
        <xdr:cNvSpPr txBox="1"/>
      </xdr:nvSpPr>
      <xdr:spPr>
        <a:xfrm>
          <a:off x="7509587" y="1412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39957</xdr:rowOff>
    </xdr:from>
    <xdr:ext cx="469744" cy="259045"/>
    <xdr:sp macro="" textlink="">
      <xdr:nvSpPr>
        <xdr:cNvPr id="374" name="n_3mainValue【公営住宅】&#10;一人当たり面積">
          <a:extLst>
            <a:ext uri="{FF2B5EF4-FFF2-40B4-BE49-F238E27FC236}">
              <a16:creationId xmlns:a16="http://schemas.microsoft.com/office/drawing/2014/main" id="{529CEC5F-A934-4C59-B379-1AC873635AEC}"/>
            </a:ext>
          </a:extLst>
        </xdr:cNvPr>
        <xdr:cNvSpPr txBox="1"/>
      </xdr:nvSpPr>
      <xdr:spPr>
        <a:xfrm>
          <a:off x="6712027" y="1412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43065</xdr:rowOff>
    </xdr:from>
    <xdr:ext cx="469744" cy="259045"/>
    <xdr:sp macro="" textlink="">
      <xdr:nvSpPr>
        <xdr:cNvPr id="375" name="n_4mainValue【公営住宅】&#10;一人当たり面積">
          <a:extLst>
            <a:ext uri="{FF2B5EF4-FFF2-40B4-BE49-F238E27FC236}">
              <a16:creationId xmlns:a16="http://schemas.microsoft.com/office/drawing/2014/main" id="{0C1ACDCB-4FCA-4472-85D4-955C986D268E}"/>
            </a:ext>
          </a:extLst>
        </xdr:cNvPr>
        <xdr:cNvSpPr txBox="1"/>
      </xdr:nvSpPr>
      <xdr:spPr>
        <a:xfrm>
          <a:off x="5937327" y="1412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8A97783-6FE6-4C8A-9598-01BD49E60D2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ED0C452-046B-4B2B-87A1-6F18CF61128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138A6FB-E75A-43F6-A8A2-74543564043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2E8E502-6152-4F13-A58A-1DBC3EC7176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868BE06-0A82-416E-A7AB-B9F24DC178A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2A4B4BB-FE41-4BFE-8A1B-2715A8F688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C14375-9E74-44E7-8E3D-41032E1B926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6166ABE-E2CC-4B81-959E-1B6A1BABACA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0664AA9-399E-411B-B32C-1983277873F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88CA25A-8FD9-4140-B836-F312AF076B0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2EF676B-2F15-4850-B6EF-AF88BC9A34F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8ECE26D-5BDD-4A73-B066-3E8D9BD3B11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9106549-DB7B-45A8-90C1-2E186D1800B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36BC1F5-49A0-4DD0-A71F-27B1D75B1A9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D83851F-D43E-4284-9113-23C2DF9E0B0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5DCFB86-A5CC-45FD-AD5D-69E4F123201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EFBE4D2-67AA-41E6-AB04-9243E3AE67B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ED36923-64E7-4511-AFEB-36D32D6F2E0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7B55052-04A7-4CC4-9DFB-A25B91EA418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8C04D7C-F4FD-4609-984B-E8E4217010C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00E877E-A0E8-4F50-8094-EA60ED4AB1C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FD031B3-5A74-4846-8BC7-848F646257B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2E5DD03-7ABA-4AED-A191-22E3D48FC40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0717EAF-B380-43AC-B516-FFA916BD43A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139CCB7-8AE4-45F5-9AE0-C7740E41CD8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CFC5C9E-62CD-447E-94A2-67D3FE1C523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C4A6DB6-47FB-4850-8F23-E3831D2603C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50F2130D-0BE1-4046-98F3-F8B74304E63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52DAFF7C-D944-4BE1-8820-3D75C16FDAD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EC42587-94C8-4EDA-8598-988DD5488F3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F95EDC6-F65F-4628-9EA8-2E9C9E81B1D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4C60A46-A7C2-4023-82B5-4A7653B31ED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A13F763B-EB77-45C2-A7B7-1244EC237F1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DD0294B-1CE3-4DFE-8731-737FBC82A51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113A93FD-2115-448B-AAE7-ED4F3DD7E7C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2FABE176-4EB5-4901-8470-F48025FFC59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D8781A8-5DEA-4134-866E-A7290792B39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BD1B2FA-AB25-4FF2-AC51-F9465364398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E6D2D68A-4B6D-4562-98A0-60EE9720B57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F41BB19-D4E3-4CB9-A1DF-DB29DAE91B1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772AFAA-0241-4239-B770-DDD8117EB73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842A8FD7-BCBF-4256-8EF5-AA748E77A3AC}"/>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16BE9D3B-3220-413E-96B0-348D5C583FF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2DA17ABA-C2DE-4AA2-BD0E-C4D421DC574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4B2A674-C710-4106-9E97-A0E7C4ED5029}"/>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8CB45F0E-889D-49B7-8C9A-5B3F3D57A123}"/>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CDE618D-6FF5-4E5D-BB10-F1B4479EB658}"/>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BFF99923-5D93-4338-88E2-8F95368704B0}"/>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2DDD471-53BC-4183-863B-F858D5B9B1AF}"/>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0B7CD22-818A-40B8-AD9B-DB899C28E06D}"/>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4D172CFF-3E10-46AA-8014-5D25C11214DE}"/>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435053EC-1BB8-4181-ABAB-B5C253893BC2}"/>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62FA29B-F18C-46CA-A5DD-8F300993CC3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8888142-A8D5-48D0-A395-2F5ECD8D3C1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70F43C1-2584-47DE-8274-0CFCEFB8BA6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68E59CA-EF00-4684-A9D6-AE9C80E205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3077BCA-0670-4E71-B3C1-DFD227A7F4C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3" name="楕円 432">
          <a:extLst>
            <a:ext uri="{FF2B5EF4-FFF2-40B4-BE49-F238E27FC236}">
              <a16:creationId xmlns:a16="http://schemas.microsoft.com/office/drawing/2014/main" id="{815A6742-6DF9-4450-9817-77CAB05562FE}"/>
            </a:ext>
          </a:extLst>
        </xdr:cNvPr>
        <xdr:cNvSpPr/>
      </xdr:nvSpPr>
      <xdr:spPr>
        <a:xfrm>
          <a:off x="14325600" y="70826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4" name="【認定こども園・幼稚園・保育所】&#10;有形固定資産減価償却率該当値テキスト">
          <a:extLst>
            <a:ext uri="{FF2B5EF4-FFF2-40B4-BE49-F238E27FC236}">
              <a16:creationId xmlns:a16="http://schemas.microsoft.com/office/drawing/2014/main" id="{B7366250-7CA4-4E94-96B0-FBCF5D41FF63}"/>
            </a:ext>
          </a:extLst>
        </xdr:cNvPr>
        <xdr:cNvSpPr txBox="1"/>
      </xdr:nvSpPr>
      <xdr:spPr>
        <a:xfrm>
          <a:off x="14414500" y="700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35" name="楕円 434">
          <a:extLst>
            <a:ext uri="{FF2B5EF4-FFF2-40B4-BE49-F238E27FC236}">
              <a16:creationId xmlns:a16="http://schemas.microsoft.com/office/drawing/2014/main" id="{ACCD69D0-F9F8-4ED3-90B5-4776CF726C3E}"/>
            </a:ext>
          </a:extLst>
        </xdr:cNvPr>
        <xdr:cNvSpPr/>
      </xdr:nvSpPr>
      <xdr:spPr>
        <a:xfrm>
          <a:off x="135788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36" name="直線コネクタ 435">
          <a:extLst>
            <a:ext uri="{FF2B5EF4-FFF2-40B4-BE49-F238E27FC236}">
              <a16:creationId xmlns:a16="http://schemas.microsoft.com/office/drawing/2014/main" id="{690ED43E-6E83-41B2-9432-22101DC2F008}"/>
            </a:ext>
          </a:extLst>
        </xdr:cNvPr>
        <xdr:cNvCxnSpPr/>
      </xdr:nvCxnSpPr>
      <xdr:spPr>
        <a:xfrm>
          <a:off x="13629640" y="713340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37" name="楕円 436">
          <a:extLst>
            <a:ext uri="{FF2B5EF4-FFF2-40B4-BE49-F238E27FC236}">
              <a16:creationId xmlns:a16="http://schemas.microsoft.com/office/drawing/2014/main" id="{55788D69-6401-4AF5-81D2-EED6A16199CF}"/>
            </a:ext>
          </a:extLst>
        </xdr:cNvPr>
        <xdr:cNvSpPr/>
      </xdr:nvSpPr>
      <xdr:spPr>
        <a:xfrm>
          <a:off x="128041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38" name="直線コネクタ 437">
          <a:extLst>
            <a:ext uri="{FF2B5EF4-FFF2-40B4-BE49-F238E27FC236}">
              <a16:creationId xmlns:a16="http://schemas.microsoft.com/office/drawing/2014/main" id="{7B74922B-C80C-428E-A3F0-456FC6033A3A}"/>
            </a:ext>
          </a:extLst>
        </xdr:cNvPr>
        <xdr:cNvCxnSpPr/>
      </xdr:nvCxnSpPr>
      <xdr:spPr>
        <a:xfrm>
          <a:off x="12854940" y="71334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39" name="楕円 438">
          <a:extLst>
            <a:ext uri="{FF2B5EF4-FFF2-40B4-BE49-F238E27FC236}">
              <a16:creationId xmlns:a16="http://schemas.microsoft.com/office/drawing/2014/main" id="{A8706DA6-0F32-42D9-92C9-BD481ADC3FFB}"/>
            </a:ext>
          </a:extLst>
        </xdr:cNvPr>
        <xdr:cNvSpPr/>
      </xdr:nvSpPr>
      <xdr:spPr>
        <a:xfrm>
          <a:off x="12029440" y="7082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40" name="直線コネクタ 439">
          <a:extLst>
            <a:ext uri="{FF2B5EF4-FFF2-40B4-BE49-F238E27FC236}">
              <a16:creationId xmlns:a16="http://schemas.microsoft.com/office/drawing/2014/main" id="{546C1CE1-F9ED-4730-BDF5-096CB4AF6567}"/>
            </a:ext>
          </a:extLst>
        </xdr:cNvPr>
        <xdr:cNvCxnSpPr/>
      </xdr:nvCxnSpPr>
      <xdr:spPr>
        <a:xfrm>
          <a:off x="12072620" y="71334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1" name="楕円 440">
          <a:extLst>
            <a:ext uri="{FF2B5EF4-FFF2-40B4-BE49-F238E27FC236}">
              <a16:creationId xmlns:a16="http://schemas.microsoft.com/office/drawing/2014/main" id="{24D0EFFA-0885-4C4C-86B9-350CCE823FE1}"/>
            </a:ext>
          </a:extLst>
        </xdr:cNvPr>
        <xdr:cNvSpPr/>
      </xdr:nvSpPr>
      <xdr:spPr>
        <a:xfrm>
          <a:off x="1123188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2" name="直線コネクタ 441">
          <a:extLst>
            <a:ext uri="{FF2B5EF4-FFF2-40B4-BE49-F238E27FC236}">
              <a16:creationId xmlns:a16="http://schemas.microsoft.com/office/drawing/2014/main" id="{22F02CF9-4EF0-4559-8F44-7624C880020F}"/>
            </a:ext>
          </a:extLst>
        </xdr:cNvPr>
        <xdr:cNvCxnSpPr/>
      </xdr:nvCxnSpPr>
      <xdr:spPr>
        <a:xfrm>
          <a:off x="11282680" y="71334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096E947-1A20-4171-A7F2-4EBBAC78037D}"/>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7E54278-5F70-48CC-A564-6B69C652EE23}"/>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338DB90-5D13-4EEB-976A-24F424BD0158}"/>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A4D9088-497E-4767-9A5C-1E29AD190E2F}"/>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47" name="n_1mainValue【認定こども園・幼稚園・保育所】&#10;有形固定資産減価償却率">
          <a:extLst>
            <a:ext uri="{FF2B5EF4-FFF2-40B4-BE49-F238E27FC236}">
              <a16:creationId xmlns:a16="http://schemas.microsoft.com/office/drawing/2014/main" id="{A95F47CB-2501-4D4D-9141-A3104056864B}"/>
            </a:ext>
          </a:extLst>
        </xdr:cNvPr>
        <xdr:cNvSpPr txBox="1"/>
      </xdr:nvSpPr>
      <xdr:spPr>
        <a:xfrm>
          <a:off x="1341254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48" name="n_2mainValue【認定こども園・幼稚園・保育所】&#10;有形固定資産減価償却率">
          <a:extLst>
            <a:ext uri="{FF2B5EF4-FFF2-40B4-BE49-F238E27FC236}">
              <a16:creationId xmlns:a16="http://schemas.microsoft.com/office/drawing/2014/main" id="{2D7E5734-53FB-4DD6-9345-3C7C1316ABB9}"/>
            </a:ext>
          </a:extLst>
        </xdr:cNvPr>
        <xdr:cNvSpPr txBox="1"/>
      </xdr:nvSpPr>
      <xdr:spPr>
        <a:xfrm>
          <a:off x="126429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49" name="n_3mainValue【認定こども園・幼稚園・保育所】&#10;有形固定資産減価償却率">
          <a:extLst>
            <a:ext uri="{FF2B5EF4-FFF2-40B4-BE49-F238E27FC236}">
              <a16:creationId xmlns:a16="http://schemas.microsoft.com/office/drawing/2014/main" id="{3D1A80C7-D082-4D11-BF9E-5AAD700DC696}"/>
            </a:ext>
          </a:extLst>
        </xdr:cNvPr>
        <xdr:cNvSpPr txBox="1"/>
      </xdr:nvSpPr>
      <xdr:spPr>
        <a:xfrm>
          <a:off x="118682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0" name="n_4mainValue【認定こども園・幼稚園・保育所】&#10;有形固定資産減価償却率">
          <a:extLst>
            <a:ext uri="{FF2B5EF4-FFF2-40B4-BE49-F238E27FC236}">
              <a16:creationId xmlns:a16="http://schemas.microsoft.com/office/drawing/2014/main" id="{68C9F3B6-8884-44C1-8D19-22B3DBEAA638}"/>
            </a:ext>
          </a:extLst>
        </xdr:cNvPr>
        <xdr:cNvSpPr txBox="1"/>
      </xdr:nvSpPr>
      <xdr:spPr>
        <a:xfrm>
          <a:off x="1107066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1A40DA5-D8F6-49B9-B7A3-E268ED81D79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A33EA29D-FD02-40F2-A9CF-924E718C720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396B620-B552-48AD-9934-FAC180E083E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C999A2D-3C7F-4092-98FC-23F06795267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9F64565-3C3D-4706-B7AD-8C829A989F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3590806-D14B-407B-A424-EFFEDB0EE9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25274DFC-B7FA-49ED-A98F-79C0D956EB7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14D2F9C-0C9A-4DE6-83BE-38D87E82EF8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5A4FBA2-20EE-4A5F-A97B-E1E4A46066D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99F4491-D6E3-4D27-B942-E3E1C8106D1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BA32E61-CC16-4322-B638-63D5A6822E9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6CED0FA-7426-41D0-B924-ACC053357BB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DDD75284-B56C-4D47-8517-0BD2DA54D2F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E08DA12-F37D-4474-B30A-A7F86454301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AD04EAB-4B2D-44F0-A4F1-1E7C3FDFCB9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DEFAC6FF-4337-4543-B8DF-CA0FE05BB15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74DC25E4-95E5-441F-92F0-952A17CAFC8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3656285-0A87-497A-96F8-FEA934F918DC}"/>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9AF63B4-632C-4F0A-85D2-BA87FB91B81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9DC9A0D-2F3C-42A8-ACC3-36D794C5CDB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1099A83-0765-4709-AF4E-11402157072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10CA65FD-7581-4D02-8583-A17BA952D9D1}"/>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99EB08ED-F35A-4E90-B770-8A002B0D8F82}"/>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2179B90-0590-4853-992B-0797E98E2348}"/>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27365DE-D3BA-452A-9D1A-6218CCDA861C}"/>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1DA81FD9-2F50-4C6A-A408-29F7B72B690C}"/>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0962CDB-DC53-4105-A31F-6F6999B476AA}"/>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4D3D7940-C33C-4303-80A3-9CF173013617}"/>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2BF735DD-B7FB-437B-90F6-5F0FBEB5D188}"/>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FADD5E23-5A80-446A-AB1A-ECBC9319108F}"/>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A0687A20-821C-4C09-84D4-7B1C46A6B527}"/>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23CD5BA-888B-44C1-9D1E-8A6418336B1F}"/>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CF9052A-4CD3-45C9-9ED6-20090A26242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89D0C9A-4378-4F12-8FEB-B93E654E3B5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6FE81B3-9F81-43EB-8923-072B5D4AE61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67AC397-6A4E-4FD2-88B4-77D2BE69608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B8FA16-01C3-4484-B6B0-48CB4C10BFD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64262</xdr:rowOff>
    </xdr:from>
    <xdr:to>
      <xdr:col>116</xdr:col>
      <xdr:colOff>114300</xdr:colOff>
      <xdr:row>41</xdr:row>
      <xdr:rowOff>165862</xdr:rowOff>
    </xdr:to>
    <xdr:sp macro="" textlink="">
      <xdr:nvSpPr>
        <xdr:cNvPr id="488" name="楕円 487">
          <a:extLst>
            <a:ext uri="{FF2B5EF4-FFF2-40B4-BE49-F238E27FC236}">
              <a16:creationId xmlns:a16="http://schemas.microsoft.com/office/drawing/2014/main" id="{71147DE1-126F-44E9-BF1C-BB8BB21C083E}"/>
            </a:ext>
          </a:extLst>
        </xdr:cNvPr>
        <xdr:cNvSpPr/>
      </xdr:nvSpPr>
      <xdr:spPr>
        <a:xfrm>
          <a:off x="1945894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150639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797999D-12F6-4501-B28E-C1CAB78D1FDD}"/>
            </a:ext>
          </a:extLst>
        </xdr:cNvPr>
        <xdr:cNvSpPr txBox="1"/>
      </xdr:nvSpPr>
      <xdr:spPr>
        <a:xfrm>
          <a:off x="19547840" y="685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64262</xdr:rowOff>
    </xdr:from>
    <xdr:to>
      <xdr:col>112</xdr:col>
      <xdr:colOff>38100</xdr:colOff>
      <xdr:row>41</xdr:row>
      <xdr:rowOff>165862</xdr:rowOff>
    </xdr:to>
    <xdr:sp macro="" textlink="">
      <xdr:nvSpPr>
        <xdr:cNvPr id="490" name="楕円 489">
          <a:extLst>
            <a:ext uri="{FF2B5EF4-FFF2-40B4-BE49-F238E27FC236}">
              <a16:creationId xmlns:a16="http://schemas.microsoft.com/office/drawing/2014/main" id="{2F089141-D4E0-40CA-9BF9-A53B99DF2321}"/>
            </a:ext>
          </a:extLst>
        </xdr:cNvPr>
        <xdr:cNvSpPr/>
      </xdr:nvSpPr>
      <xdr:spPr>
        <a:xfrm>
          <a:off x="18735040" y="6937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115062</xdr:rowOff>
    </xdr:from>
    <xdr:to>
      <xdr:col>116</xdr:col>
      <xdr:colOff>63500</xdr:colOff>
      <xdr:row>41</xdr:row>
      <xdr:rowOff>115062</xdr:rowOff>
    </xdr:to>
    <xdr:cxnSp macro="">
      <xdr:nvCxnSpPr>
        <xdr:cNvPr id="491" name="直線コネクタ 490">
          <a:extLst>
            <a:ext uri="{FF2B5EF4-FFF2-40B4-BE49-F238E27FC236}">
              <a16:creationId xmlns:a16="http://schemas.microsoft.com/office/drawing/2014/main" id="{A2685DFC-2CAA-47A4-BCC1-DD4932AEDB85}"/>
            </a:ext>
          </a:extLst>
        </xdr:cNvPr>
        <xdr:cNvCxnSpPr/>
      </xdr:nvCxnSpPr>
      <xdr:spPr>
        <a:xfrm>
          <a:off x="18778220" y="698830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64262</xdr:rowOff>
    </xdr:from>
    <xdr:to>
      <xdr:col>107</xdr:col>
      <xdr:colOff>101600</xdr:colOff>
      <xdr:row>41</xdr:row>
      <xdr:rowOff>165862</xdr:rowOff>
    </xdr:to>
    <xdr:sp macro="" textlink="">
      <xdr:nvSpPr>
        <xdr:cNvPr id="492" name="楕円 491">
          <a:extLst>
            <a:ext uri="{FF2B5EF4-FFF2-40B4-BE49-F238E27FC236}">
              <a16:creationId xmlns:a16="http://schemas.microsoft.com/office/drawing/2014/main" id="{476BF3A8-BDEC-4B45-A439-124569663768}"/>
            </a:ext>
          </a:extLst>
        </xdr:cNvPr>
        <xdr:cNvSpPr/>
      </xdr:nvSpPr>
      <xdr:spPr>
        <a:xfrm>
          <a:off x="1793748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115062</xdr:rowOff>
    </xdr:from>
    <xdr:to>
      <xdr:col>111</xdr:col>
      <xdr:colOff>177800</xdr:colOff>
      <xdr:row>41</xdr:row>
      <xdr:rowOff>115062</xdr:rowOff>
    </xdr:to>
    <xdr:cxnSp macro="">
      <xdr:nvCxnSpPr>
        <xdr:cNvPr id="493" name="直線コネクタ 492">
          <a:extLst>
            <a:ext uri="{FF2B5EF4-FFF2-40B4-BE49-F238E27FC236}">
              <a16:creationId xmlns:a16="http://schemas.microsoft.com/office/drawing/2014/main" id="{1DD3C11E-E863-4847-B047-32A453BBB1C4}"/>
            </a:ext>
          </a:extLst>
        </xdr:cNvPr>
        <xdr:cNvCxnSpPr/>
      </xdr:nvCxnSpPr>
      <xdr:spPr>
        <a:xfrm>
          <a:off x="17988280" y="69883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64262</xdr:rowOff>
    </xdr:from>
    <xdr:to>
      <xdr:col>102</xdr:col>
      <xdr:colOff>165100</xdr:colOff>
      <xdr:row>41</xdr:row>
      <xdr:rowOff>165862</xdr:rowOff>
    </xdr:to>
    <xdr:sp macro="" textlink="">
      <xdr:nvSpPr>
        <xdr:cNvPr id="494" name="楕円 493">
          <a:extLst>
            <a:ext uri="{FF2B5EF4-FFF2-40B4-BE49-F238E27FC236}">
              <a16:creationId xmlns:a16="http://schemas.microsoft.com/office/drawing/2014/main" id="{5C9E635D-1CC8-4357-9A8D-3B68FB074702}"/>
            </a:ext>
          </a:extLst>
        </xdr:cNvPr>
        <xdr:cNvSpPr/>
      </xdr:nvSpPr>
      <xdr:spPr>
        <a:xfrm>
          <a:off x="1716278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115062</xdr:rowOff>
    </xdr:from>
    <xdr:to>
      <xdr:col>107</xdr:col>
      <xdr:colOff>50800</xdr:colOff>
      <xdr:row>41</xdr:row>
      <xdr:rowOff>115062</xdr:rowOff>
    </xdr:to>
    <xdr:cxnSp macro="">
      <xdr:nvCxnSpPr>
        <xdr:cNvPr id="495" name="直線コネクタ 494">
          <a:extLst>
            <a:ext uri="{FF2B5EF4-FFF2-40B4-BE49-F238E27FC236}">
              <a16:creationId xmlns:a16="http://schemas.microsoft.com/office/drawing/2014/main" id="{347C4423-BA31-4575-8A8C-D6018055BFEF}"/>
            </a:ext>
          </a:extLst>
        </xdr:cNvPr>
        <xdr:cNvCxnSpPr/>
      </xdr:nvCxnSpPr>
      <xdr:spPr>
        <a:xfrm>
          <a:off x="17213580" y="69883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64262</xdr:rowOff>
    </xdr:from>
    <xdr:to>
      <xdr:col>98</xdr:col>
      <xdr:colOff>38100</xdr:colOff>
      <xdr:row>41</xdr:row>
      <xdr:rowOff>165862</xdr:rowOff>
    </xdr:to>
    <xdr:sp macro="" textlink="">
      <xdr:nvSpPr>
        <xdr:cNvPr id="496" name="楕円 495">
          <a:extLst>
            <a:ext uri="{FF2B5EF4-FFF2-40B4-BE49-F238E27FC236}">
              <a16:creationId xmlns:a16="http://schemas.microsoft.com/office/drawing/2014/main" id="{128556D0-C825-4826-A9DA-92A8503B9E1A}"/>
            </a:ext>
          </a:extLst>
        </xdr:cNvPr>
        <xdr:cNvSpPr/>
      </xdr:nvSpPr>
      <xdr:spPr>
        <a:xfrm>
          <a:off x="16388080" y="6937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115062</xdr:rowOff>
    </xdr:from>
    <xdr:to>
      <xdr:col>102</xdr:col>
      <xdr:colOff>114300</xdr:colOff>
      <xdr:row>41</xdr:row>
      <xdr:rowOff>115062</xdr:rowOff>
    </xdr:to>
    <xdr:cxnSp macro="">
      <xdr:nvCxnSpPr>
        <xdr:cNvPr id="497" name="直線コネクタ 496">
          <a:extLst>
            <a:ext uri="{FF2B5EF4-FFF2-40B4-BE49-F238E27FC236}">
              <a16:creationId xmlns:a16="http://schemas.microsoft.com/office/drawing/2014/main" id="{D14F0D30-45DA-43FB-87CC-F8ADD554F5CF}"/>
            </a:ext>
          </a:extLst>
        </xdr:cNvPr>
        <xdr:cNvCxnSpPr/>
      </xdr:nvCxnSpPr>
      <xdr:spPr>
        <a:xfrm>
          <a:off x="16431260" y="698830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4C62883-29BA-4424-8022-01AFAC3CC3BF}"/>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EA840E6-B697-4C6E-9105-8B3D956DBEF3}"/>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C4B16F9-B080-4CA1-B720-041474CA263D}"/>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995B6A7-E9DC-4486-B8E2-03DBA5317C3E}"/>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156989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80195AC-847F-4C60-9E10-E4F8A28B5153}"/>
            </a:ext>
          </a:extLst>
        </xdr:cNvPr>
        <xdr:cNvSpPr txBox="1"/>
      </xdr:nvSpPr>
      <xdr:spPr>
        <a:xfrm>
          <a:off x="1856112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156989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09251A8-9AA5-4089-B8E4-8F7020B17E14}"/>
            </a:ext>
          </a:extLst>
        </xdr:cNvPr>
        <xdr:cNvSpPr txBox="1"/>
      </xdr:nvSpPr>
      <xdr:spPr>
        <a:xfrm>
          <a:off x="177762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156989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B678BFD-68A3-4999-81F1-3CCC2A345595}"/>
            </a:ext>
          </a:extLst>
        </xdr:cNvPr>
        <xdr:cNvSpPr txBox="1"/>
      </xdr:nvSpPr>
      <xdr:spPr>
        <a:xfrm>
          <a:off x="170015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156989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0623AB4-34F2-4429-AE2E-7F74D80B551A}"/>
            </a:ext>
          </a:extLst>
        </xdr:cNvPr>
        <xdr:cNvSpPr txBox="1"/>
      </xdr:nvSpPr>
      <xdr:spPr>
        <a:xfrm>
          <a:off x="162268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602AF7F-D14D-4E9A-B6AE-6F84666977E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DEC7457-1334-4A67-BC97-7AC8BD30FC8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76FFD7C-FB82-49AD-BB00-02723CAFE39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5A17F0B-BB83-4502-9153-FC6CEA824B3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4C695A1A-057F-466B-9BC6-E37364C0178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C80367B-6B41-48F2-B0B0-E4D7E9C3419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F46B2D0-2451-49A0-BAA3-DF85EFC973D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1F059CE-1D1F-445D-98CF-347110FD102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94BB445-42D8-4FD8-83EE-6C0B1750C12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82551B2-1614-45EF-B50C-DF9A0851694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3155873-E39C-4488-AED2-15C576B3644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6054B60-E8A8-4B08-B64D-04EFC55418F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C9D1598-8423-4891-A3FB-793F9D986A75}"/>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E0BA899-CEC0-4981-924E-257A80B6969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277AFFDB-D9CB-474A-9007-FF7509B38AC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35895271-C753-4E79-8DA8-71FC0DD04DC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F7E0C01-1773-47C4-B29B-01A44D53114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4E0B0B67-33F0-47A0-9CBA-3674B8AD5CE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EADF60C-EC4C-49FD-AD00-3C6CC238776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EC26622-5FD0-4053-97AC-1AE3F8EB8D9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291A207-BA1E-42BD-AB1E-A44530D9200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A804E88-E17A-4F72-85C5-8CE59018BF9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0009ED1-78D1-4C9A-AB9C-53A4183CA9A8}"/>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77006AD-7389-4481-A6E0-C4FE8953320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6F86805-3814-4FF1-B4E4-9198444CBDF9}"/>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BB78ACB-E590-429D-AF92-6865417360D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5FCBB42B-60EC-4CB6-AD77-DC1FE6A58646}"/>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77763EC-B404-47D8-A861-ABA50D0119DF}"/>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2E2A0A7D-A830-44D5-91F8-3A0C49453449}"/>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A5F2569-4415-4727-B2D0-738EADCDABB2}"/>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42DE740E-00D7-4E3F-960F-C14DD05A67CD}"/>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CCC35CF-7E83-4BAB-BC1E-0F5C4BFBF782}"/>
            </a:ext>
          </a:extLst>
        </xdr:cNvPr>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6BB56B-A84D-47E3-83CE-4995C481FD32}"/>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01E0E3C-C847-438C-BD68-1B387E216FF8}"/>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D0CB2EC6-46E3-461E-A54A-64398A172ED8}"/>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06AB417-7EEB-432E-90D1-62DCC4A62EB4}"/>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164088E2-C0C0-4230-B701-85C6265D6FA0}"/>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17B62E0-89B8-430E-91EE-239E452BBF9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D635A87-4FB6-492D-A560-AA90CE681DE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1D3635D-08F5-40A9-8A9C-3773D7030A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6ED80EA-8465-48F2-B548-1DED1EAD485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F4CD6E3-C41C-4A6E-A726-2E176DC10E7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50437</xdr:rowOff>
    </xdr:from>
    <xdr:to>
      <xdr:col>85</xdr:col>
      <xdr:colOff>177800</xdr:colOff>
      <xdr:row>62</xdr:row>
      <xdr:rowOff>152037</xdr:rowOff>
    </xdr:to>
    <xdr:sp macro="" textlink="">
      <xdr:nvSpPr>
        <xdr:cNvPr id="548" name="楕円 547">
          <a:extLst>
            <a:ext uri="{FF2B5EF4-FFF2-40B4-BE49-F238E27FC236}">
              <a16:creationId xmlns:a16="http://schemas.microsoft.com/office/drawing/2014/main" id="{BD0ABCF6-E0FF-4A23-AB21-D171CCDA43A9}"/>
            </a:ext>
          </a:extLst>
        </xdr:cNvPr>
        <xdr:cNvSpPr/>
      </xdr:nvSpPr>
      <xdr:spPr>
        <a:xfrm>
          <a:off x="14325600" y="104441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28864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62F98CE-5121-4269-9B89-C83B7C06E8AF}"/>
            </a:ext>
          </a:extLst>
        </xdr:cNvPr>
        <xdr:cNvSpPr txBox="1"/>
      </xdr:nvSpPr>
      <xdr:spPr>
        <a:xfrm>
          <a:off x="14414500"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550" name="楕円 549">
          <a:extLst>
            <a:ext uri="{FF2B5EF4-FFF2-40B4-BE49-F238E27FC236}">
              <a16:creationId xmlns:a16="http://schemas.microsoft.com/office/drawing/2014/main" id="{B39DD424-3D90-4065-9312-3309E79281A1}"/>
            </a:ext>
          </a:extLst>
        </xdr:cNvPr>
        <xdr:cNvSpPr/>
      </xdr:nvSpPr>
      <xdr:spPr>
        <a:xfrm>
          <a:off x="135788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91440</xdr:rowOff>
    </xdr:from>
    <xdr:to>
      <xdr:col>85</xdr:col>
      <xdr:colOff>127000</xdr:colOff>
      <xdr:row>62</xdr:row>
      <xdr:rowOff>101237</xdr:rowOff>
    </xdr:to>
    <xdr:cxnSp macro="">
      <xdr:nvCxnSpPr>
        <xdr:cNvPr id="551" name="直線コネクタ 550">
          <a:extLst>
            <a:ext uri="{FF2B5EF4-FFF2-40B4-BE49-F238E27FC236}">
              <a16:creationId xmlns:a16="http://schemas.microsoft.com/office/drawing/2014/main" id="{8CC701E0-4E3F-4E32-9A76-BA4E994CD9A1}"/>
            </a:ext>
          </a:extLst>
        </xdr:cNvPr>
        <xdr:cNvCxnSpPr/>
      </xdr:nvCxnSpPr>
      <xdr:spPr>
        <a:xfrm>
          <a:off x="13629640" y="10485120"/>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552" name="楕円 551">
          <a:extLst>
            <a:ext uri="{FF2B5EF4-FFF2-40B4-BE49-F238E27FC236}">
              <a16:creationId xmlns:a16="http://schemas.microsoft.com/office/drawing/2014/main" id="{9D52069A-F094-49D6-B71C-D731B9722797}"/>
            </a:ext>
          </a:extLst>
        </xdr:cNvPr>
        <xdr:cNvSpPr/>
      </xdr:nvSpPr>
      <xdr:spPr>
        <a:xfrm>
          <a:off x="12804140" y="104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91440</xdr:rowOff>
    </xdr:to>
    <xdr:cxnSp macro="">
      <xdr:nvCxnSpPr>
        <xdr:cNvPr id="553" name="直線コネクタ 552">
          <a:extLst>
            <a:ext uri="{FF2B5EF4-FFF2-40B4-BE49-F238E27FC236}">
              <a16:creationId xmlns:a16="http://schemas.microsoft.com/office/drawing/2014/main" id="{B8A392AA-8E8B-4C18-8541-317081ED1B6D}"/>
            </a:ext>
          </a:extLst>
        </xdr:cNvPr>
        <xdr:cNvCxnSpPr/>
      </xdr:nvCxnSpPr>
      <xdr:spPr>
        <a:xfrm>
          <a:off x="12854940" y="10475323"/>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54" name="楕円 553">
          <a:extLst>
            <a:ext uri="{FF2B5EF4-FFF2-40B4-BE49-F238E27FC236}">
              <a16:creationId xmlns:a16="http://schemas.microsoft.com/office/drawing/2014/main" id="{C0A8C3DA-0F56-48A9-A1A8-F068BD8E3417}"/>
            </a:ext>
          </a:extLst>
        </xdr:cNvPr>
        <xdr:cNvSpPr/>
      </xdr:nvSpPr>
      <xdr:spPr>
        <a:xfrm>
          <a:off x="1202944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81643</xdr:rowOff>
    </xdr:to>
    <xdr:cxnSp macro="">
      <xdr:nvCxnSpPr>
        <xdr:cNvPr id="555" name="直線コネクタ 554">
          <a:extLst>
            <a:ext uri="{FF2B5EF4-FFF2-40B4-BE49-F238E27FC236}">
              <a16:creationId xmlns:a16="http://schemas.microsoft.com/office/drawing/2014/main" id="{28BB19C5-E178-43ED-8648-F3FE36E3E3BD}"/>
            </a:ext>
          </a:extLst>
        </xdr:cNvPr>
        <xdr:cNvCxnSpPr/>
      </xdr:nvCxnSpPr>
      <xdr:spPr>
        <a:xfrm>
          <a:off x="12072620" y="10436134"/>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123916</xdr:rowOff>
    </xdr:from>
    <xdr:to>
      <xdr:col>67</xdr:col>
      <xdr:colOff>101600</xdr:colOff>
      <xdr:row>62</xdr:row>
      <xdr:rowOff>54066</xdr:rowOff>
    </xdr:to>
    <xdr:sp macro="" textlink="">
      <xdr:nvSpPr>
        <xdr:cNvPr id="556" name="楕円 555">
          <a:extLst>
            <a:ext uri="{FF2B5EF4-FFF2-40B4-BE49-F238E27FC236}">
              <a16:creationId xmlns:a16="http://schemas.microsoft.com/office/drawing/2014/main" id="{DDE97ACA-8D36-4CC6-A45E-5CBF57FFBDBD}"/>
            </a:ext>
          </a:extLst>
        </xdr:cNvPr>
        <xdr:cNvSpPr/>
      </xdr:nvSpPr>
      <xdr:spPr>
        <a:xfrm>
          <a:off x="11231880" y="10349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3266</xdr:rowOff>
    </xdr:from>
    <xdr:to>
      <xdr:col>71</xdr:col>
      <xdr:colOff>177800</xdr:colOff>
      <xdr:row>62</xdr:row>
      <xdr:rowOff>42454</xdr:rowOff>
    </xdr:to>
    <xdr:cxnSp macro="">
      <xdr:nvCxnSpPr>
        <xdr:cNvPr id="557" name="直線コネクタ 556">
          <a:extLst>
            <a:ext uri="{FF2B5EF4-FFF2-40B4-BE49-F238E27FC236}">
              <a16:creationId xmlns:a16="http://schemas.microsoft.com/office/drawing/2014/main" id="{0E9DD2F8-8C23-4F81-9040-8A89995FDF41}"/>
            </a:ext>
          </a:extLst>
        </xdr:cNvPr>
        <xdr:cNvCxnSpPr/>
      </xdr:nvCxnSpPr>
      <xdr:spPr>
        <a:xfrm>
          <a:off x="11282680" y="10396946"/>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E666E72E-0989-4E08-99D0-7D4F1D3E56A9}"/>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C6902BE8-FB7F-4AAC-957B-FFC806862D67}"/>
            </a:ext>
          </a:extLst>
        </xdr:cNvPr>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1EB408EA-9125-4ECD-B81B-FC3491F64942}"/>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95BCF846-1E8E-4DCC-A945-C9D66EACEA09}"/>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562" name="n_1mainValue【学校施設】&#10;有形固定資産減価償却率">
          <a:extLst>
            <a:ext uri="{FF2B5EF4-FFF2-40B4-BE49-F238E27FC236}">
              <a16:creationId xmlns:a16="http://schemas.microsoft.com/office/drawing/2014/main" id="{972E6C0A-72A8-4659-BFDA-235E329BC2B7}"/>
            </a:ext>
          </a:extLst>
        </xdr:cNvPr>
        <xdr:cNvSpPr txBox="1"/>
      </xdr:nvSpPr>
      <xdr:spPr>
        <a:xfrm>
          <a:off x="13437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563" name="n_2mainValue【学校施設】&#10;有形固定資産減価償却率">
          <a:extLst>
            <a:ext uri="{FF2B5EF4-FFF2-40B4-BE49-F238E27FC236}">
              <a16:creationId xmlns:a16="http://schemas.microsoft.com/office/drawing/2014/main" id="{3F3F024A-319F-4415-B21C-F0A8F54AAC1F}"/>
            </a:ext>
          </a:extLst>
        </xdr:cNvPr>
        <xdr:cNvSpPr txBox="1"/>
      </xdr:nvSpPr>
      <xdr:spPr>
        <a:xfrm>
          <a:off x="126752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64" name="n_3mainValue【学校施設】&#10;有形固定資産減価償却率">
          <a:extLst>
            <a:ext uri="{FF2B5EF4-FFF2-40B4-BE49-F238E27FC236}">
              <a16:creationId xmlns:a16="http://schemas.microsoft.com/office/drawing/2014/main" id="{03D9DBBE-F85B-4EAB-A47A-203BDE4EEFBC}"/>
            </a:ext>
          </a:extLst>
        </xdr:cNvPr>
        <xdr:cNvSpPr txBox="1"/>
      </xdr:nvSpPr>
      <xdr:spPr>
        <a:xfrm>
          <a:off x="1190054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45193</xdr:rowOff>
    </xdr:from>
    <xdr:ext cx="405111" cy="259045"/>
    <xdr:sp macro="" textlink="">
      <xdr:nvSpPr>
        <xdr:cNvPr id="565" name="n_4mainValue【学校施設】&#10;有形固定資産減価償却率">
          <a:extLst>
            <a:ext uri="{FF2B5EF4-FFF2-40B4-BE49-F238E27FC236}">
              <a16:creationId xmlns:a16="http://schemas.microsoft.com/office/drawing/2014/main" id="{5155BF0D-9EAC-4B99-99AD-8CE4118F2A95}"/>
            </a:ext>
          </a:extLst>
        </xdr:cNvPr>
        <xdr:cNvSpPr txBox="1"/>
      </xdr:nvSpPr>
      <xdr:spPr>
        <a:xfrm>
          <a:off x="11102984" y="1043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A095785-8178-4B0D-8258-1336387F764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DB21499-C0D1-4467-BDA4-38BA2706C2B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256184D-86CB-4A6A-BDE8-B1A5D16B76B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D85236A-27CC-43A5-A1D7-E072974E5AC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002ECEB-9CEB-4B7A-9F73-78875EE6B1A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AD92C14-3134-4C18-805C-39E1B3F9128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A9ED929-A03E-47B8-B4AD-B60BC4C2A2E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7225EA9-7797-4A4A-94AD-94A52BD8E21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6F54C6F-0C31-4B23-B57E-DB4DC87CD37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B0B406A-DDE5-4B5D-8A8C-E7A0F442AC3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B4EA4844-D7CC-46FB-B8BB-C1F2847C099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C11AD84-D7DE-4BDE-8A2F-9085C80D679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B2A551F9-038D-4D44-B4B2-FA586D4FBAFA}"/>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3EF3479-DA6A-41EE-B4C6-BD4B4D1FD4D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919FBBF-A6C7-4AB3-865F-278DE90F12C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2BFA391-9B35-448C-9474-664D2753847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E9A4EE3D-760A-4D23-9B11-1E946B01544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1C6BA4B8-4F03-4543-8799-B62E458B175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6B4DA74A-B629-4446-BA39-60D57930586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B064A99-5178-4EE9-AB50-BD48C47ED8FA}"/>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1735C1D6-5214-4AB8-B5DB-5BCE9C74B52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0738236-6A60-423B-803C-1A8D03CEFF5A}"/>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E409ECF-6C9C-478C-9778-B063C66D091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BB3DED6B-E997-482F-84EC-8332C07FBCFB}"/>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33FF2415-8807-463B-85AF-89BF34920816}"/>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1DA39DD5-3FE3-404A-9560-59486E785AD2}"/>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803565A-A58C-4FA7-BA62-69A7216009CB}"/>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CDE9F7A0-086E-42C6-BEB2-41040CF70D4E}"/>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783B63B5-044C-4B34-8C9D-0717B829B3BF}"/>
            </a:ext>
          </a:extLst>
        </xdr:cNvPr>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1E922DEA-AD27-4571-9626-15029A20735A}"/>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C1A01343-18A2-4F0D-A7C0-2B315AE8BB92}"/>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F994FEF-EA8F-44BC-96D4-131F5A383434}"/>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838845C2-73C8-4B2B-9262-66DCDF5359AB}"/>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AA1D1B6D-E739-463F-A0BE-6EA0B1E7D485}"/>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77EC811-9DBD-430B-9740-C11ADA05617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274D515-7EE8-4750-AFE5-42DC4F09C72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29A40FF-99E9-4213-9857-C15EB6E677C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64C3053-17FE-487F-B03B-54AE5E80224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893C354-70BE-47DF-B15C-387CB6E8ED0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89789</xdr:rowOff>
    </xdr:from>
    <xdr:to>
      <xdr:col>116</xdr:col>
      <xdr:colOff>114300</xdr:colOff>
      <xdr:row>61</xdr:row>
      <xdr:rowOff>19939</xdr:rowOff>
    </xdr:to>
    <xdr:sp macro="" textlink="">
      <xdr:nvSpPr>
        <xdr:cNvPr id="605" name="楕円 604">
          <a:extLst>
            <a:ext uri="{FF2B5EF4-FFF2-40B4-BE49-F238E27FC236}">
              <a16:creationId xmlns:a16="http://schemas.microsoft.com/office/drawing/2014/main" id="{79CA9493-5044-45D3-8F91-5FEF9F2D0865}"/>
            </a:ext>
          </a:extLst>
        </xdr:cNvPr>
        <xdr:cNvSpPr/>
      </xdr:nvSpPr>
      <xdr:spPr>
        <a:xfrm>
          <a:off x="19458940" y="10148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112666</xdr:rowOff>
    </xdr:from>
    <xdr:ext cx="469744" cy="259045"/>
    <xdr:sp macro="" textlink="">
      <xdr:nvSpPr>
        <xdr:cNvPr id="606" name="【学校施設】&#10;一人当たり面積該当値テキスト">
          <a:extLst>
            <a:ext uri="{FF2B5EF4-FFF2-40B4-BE49-F238E27FC236}">
              <a16:creationId xmlns:a16="http://schemas.microsoft.com/office/drawing/2014/main" id="{4F7B1E03-CC57-45C7-84CE-4CA44267257C}"/>
            </a:ext>
          </a:extLst>
        </xdr:cNvPr>
        <xdr:cNvSpPr txBox="1"/>
      </xdr:nvSpPr>
      <xdr:spPr>
        <a:xfrm>
          <a:off x="19547840" y="100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44259</xdr:rowOff>
    </xdr:from>
    <xdr:to>
      <xdr:col>112</xdr:col>
      <xdr:colOff>38100</xdr:colOff>
      <xdr:row>60</xdr:row>
      <xdr:rowOff>145859</xdr:rowOff>
    </xdr:to>
    <xdr:sp macro="" textlink="">
      <xdr:nvSpPr>
        <xdr:cNvPr id="607" name="楕円 606">
          <a:extLst>
            <a:ext uri="{FF2B5EF4-FFF2-40B4-BE49-F238E27FC236}">
              <a16:creationId xmlns:a16="http://schemas.microsoft.com/office/drawing/2014/main" id="{01A8D98E-8C79-4A56-B909-E1E54B4DBFE8}"/>
            </a:ext>
          </a:extLst>
        </xdr:cNvPr>
        <xdr:cNvSpPr/>
      </xdr:nvSpPr>
      <xdr:spPr>
        <a:xfrm>
          <a:off x="18735040" y="10102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95059</xdr:rowOff>
    </xdr:from>
    <xdr:to>
      <xdr:col>116</xdr:col>
      <xdr:colOff>63500</xdr:colOff>
      <xdr:row>60</xdr:row>
      <xdr:rowOff>140589</xdr:rowOff>
    </xdr:to>
    <xdr:cxnSp macro="">
      <xdr:nvCxnSpPr>
        <xdr:cNvPr id="608" name="直線コネクタ 607">
          <a:extLst>
            <a:ext uri="{FF2B5EF4-FFF2-40B4-BE49-F238E27FC236}">
              <a16:creationId xmlns:a16="http://schemas.microsoft.com/office/drawing/2014/main" id="{22C2C820-0C66-4B98-8EB2-57A5297AE865}"/>
            </a:ext>
          </a:extLst>
        </xdr:cNvPr>
        <xdr:cNvCxnSpPr/>
      </xdr:nvCxnSpPr>
      <xdr:spPr>
        <a:xfrm>
          <a:off x="18778220" y="10153459"/>
          <a:ext cx="73152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57404</xdr:rowOff>
    </xdr:from>
    <xdr:to>
      <xdr:col>107</xdr:col>
      <xdr:colOff>101600</xdr:colOff>
      <xdr:row>60</xdr:row>
      <xdr:rowOff>159004</xdr:rowOff>
    </xdr:to>
    <xdr:sp macro="" textlink="">
      <xdr:nvSpPr>
        <xdr:cNvPr id="609" name="楕円 608">
          <a:extLst>
            <a:ext uri="{FF2B5EF4-FFF2-40B4-BE49-F238E27FC236}">
              <a16:creationId xmlns:a16="http://schemas.microsoft.com/office/drawing/2014/main" id="{0F33929A-9476-4BF3-BC0E-8C625F6E1C50}"/>
            </a:ext>
          </a:extLst>
        </xdr:cNvPr>
        <xdr:cNvSpPr/>
      </xdr:nvSpPr>
      <xdr:spPr>
        <a:xfrm>
          <a:off x="17937480" y="101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95059</xdr:rowOff>
    </xdr:from>
    <xdr:to>
      <xdr:col>111</xdr:col>
      <xdr:colOff>177800</xdr:colOff>
      <xdr:row>60</xdr:row>
      <xdr:rowOff>108204</xdr:rowOff>
    </xdr:to>
    <xdr:cxnSp macro="">
      <xdr:nvCxnSpPr>
        <xdr:cNvPr id="610" name="直線コネクタ 609">
          <a:extLst>
            <a:ext uri="{FF2B5EF4-FFF2-40B4-BE49-F238E27FC236}">
              <a16:creationId xmlns:a16="http://schemas.microsoft.com/office/drawing/2014/main" id="{FE938B2D-552E-4D4F-9CBB-9F5FF2F55CA6}"/>
            </a:ext>
          </a:extLst>
        </xdr:cNvPr>
        <xdr:cNvCxnSpPr/>
      </xdr:nvCxnSpPr>
      <xdr:spPr>
        <a:xfrm flipV="1">
          <a:off x="17988280" y="10153459"/>
          <a:ext cx="78994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68263</xdr:rowOff>
    </xdr:from>
    <xdr:to>
      <xdr:col>102</xdr:col>
      <xdr:colOff>165100</xdr:colOff>
      <xdr:row>60</xdr:row>
      <xdr:rowOff>169863</xdr:rowOff>
    </xdr:to>
    <xdr:sp macro="" textlink="">
      <xdr:nvSpPr>
        <xdr:cNvPr id="611" name="楕円 610">
          <a:extLst>
            <a:ext uri="{FF2B5EF4-FFF2-40B4-BE49-F238E27FC236}">
              <a16:creationId xmlns:a16="http://schemas.microsoft.com/office/drawing/2014/main" id="{680F6210-97B6-461B-97D2-BD582B4657EA}"/>
            </a:ext>
          </a:extLst>
        </xdr:cNvPr>
        <xdr:cNvSpPr/>
      </xdr:nvSpPr>
      <xdr:spPr>
        <a:xfrm>
          <a:off x="17162780" y="101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108204</xdr:rowOff>
    </xdr:from>
    <xdr:to>
      <xdr:col>107</xdr:col>
      <xdr:colOff>50800</xdr:colOff>
      <xdr:row>60</xdr:row>
      <xdr:rowOff>119063</xdr:rowOff>
    </xdr:to>
    <xdr:cxnSp macro="">
      <xdr:nvCxnSpPr>
        <xdr:cNvPr id="612" name="直線コネクタ 611">
          <a:extLst>
            <a:ext uri="{FF2B5EF4-FFF2-40B4-BE49-F238E27FC236}">
              <a16:creationId xmlns:a16="http://schemas.microsoft.com/office/drawing/2014/main" id="{458E97D3-9BA0-4BF7-853F-477DD74117A6}"/>
            </a:ext>
          </a:extLst>
        </xdr:cNvPr>
        <xdr:cNvCxnSpPr/>
      </xdr:nvCxnSpPr>
      <xdr:spPr>
        <a:xfrm flipV="1">
          <a:off x="17213580" y="10166604"/>
          <a:ext cx="7747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102171</xdr:rowOff>
    </xdr:from>
    <xdr:to>
      <xdr:col>98</xdr:col>
      <xdr:colOff>38100</xdr:colOff>
      <xdr:row>61</xdr:row>
      <xdr:rowOff>32321</xdr:rowOff>
    </xdr:to>
    <xdr:sp macro="" textlink="">
      <xdr:nvSpPr>
        <xdr:cNvPr id="613" name="楕円 612">
          <a:extLst>
            <a:ext uri="{FF2B5EF4-FFF2-40B4-BE49-F238E27FC236}">
              <a16:creationId xmlns:a16="http://schemas.microsoft.com/office/drawing/2014/main" id="{366C0414-042B-4D12-87C5-3616FC27E88C}"/>
            </a:ext>
          </a:extLst>
        </xdr:cNvPr>
        <xdr:cNvSpPr/>
      </xdr:nvSpPr>
      <xdr:spPr>
        <a:xfrm>
          <a:off x="16388080" y="10160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119063</xdr:rowOff>
    </xdr:from>
    <xdr:to>
      <xdr:col>102</xdr:col>
      <xdr:colOff>114300</xdr:colOff>
      <xdr:row>60</xdr:row>
      <xdr:rowOff>152971</xdr:rowOff>
    </xdr:to>
    <xdr:cxnSp macro="">
      <xdr:nvCxnSpPr>
        <xdr:cNvPr id="614" name="直線コネクタ 613">
          <a:extLst>
            <a:ext uri="{FF2B5EF4-FFF2-40B4-BE49-F238E27FC236}">
              <a16:creationId xmlns:a16="http://schemas.microsoft.com/office/drawing/2014/main" id="{46C7C360-BD63-47D1-AB38-E3FD46203772}"/>
            </a:ext>
          </a:extLst>
        </xdr:cNvPr>
        <xdr:cNvCxnSpPr/>
      </xdr:nvCxnSpPr>
      <xdr:spPr>
        <a:xfrm flipV="1">
          <a:off x="16431260" y="10177463"/>
          <a:ext cx="782320" cy="3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D67C1C14-D4A7-4922-88D6-11563DCF9FC8}"/>
            </a:ext>
          </a:extLst>
        </xdr:cNvPr>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8443B078-F964-481A-8051-D0BC6A5B870D}"/>
            </a:ext>
          </a:extLst>
        </xdr:cNvPr>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692B5553-4155-48BE-B006-9E76B02280FE}"/>
            </a:ext>
          </a:extLst>
        </xdr:cNvPr>
        <xdr:cNvSpPr txBox="1"/>
      </xdr:nvSpPr>
      <xdr:spPr>
        <a:xfrm>
          <a:off x="17001567"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CA921753-A5F2-4B9D-8AE7-558C567BB99A}"/>
            </a:ext>
          </a:extLst>
        </xdr:cNvPr>
        <xdr:cNvSpPr txBox="1"/>
      </xdr:nvSpPr>
      <xdr:spPr>
        <a:xfrm>
          <a:off x="16226867" y="1041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162386</xdr:rowOff>
    </xdr:from>
    <xdr:ext cx="469744" cy="259045"/>
    <xdr:sp macro="" textlink="">
      <xdr:nvSpPr>
        <xdr:cNvPr id="619" name="n_1mainValue【学校施設】&#10;一人当たり面積">
          <a:extLst>
            <a:ext uri="{FF2B5EF4-FFF2-40B4-BE49-F238E27FC236}">
              <a16:creationId xmlns:a16="http://schemas.microsoft.com/office/drawing/2014/main" id="{8AA5298B-3723-47AD-8A00-1C66900F9FAE}"/>
            </a:ext>
          </a:extLst>
        </xdr:cNvPr>
        <xdr:cNvSpPr txBox="1"/>
      </xdr:nvSpPr>
      <xdr:spPr>
        <a:xfrm>
          <a:off x="18561127" y="988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4081</xdr:rowOff>
    </xdr:from>
    <xdr:ext cx="469744" cy="259045"/>
    <xdr:sp macro="" textlink="">
      <xdr:nvSpPr>
        <xdr:cNvPr id="620" name="n_2mainValue【学校施設】&#10;一人当たり面積">
          <a:extLst>
            <a:ext uri="{FF2B5EF4-FFF2-40B4-BE49-F238E27FC236}">
              <a16:creationId xmlns:a16="http://schemas.microsoft.com/office/drawing/2014/main" id="{A08C502B-A545-4FB9-8668-359E7BDDDD52}"/>
            </a:ext>
          </a:extLst>
        </xdr:cNvPr>
        <xdr:cNvSpPr txBox="1"/>
      </xdr:nvSpPr>
      <xdr:spPr>
        <a:xfrm>
          <a:off x="17776267" y="989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14940</xdr:rowOff>
    </xdr:from>
    <xdr:ext cx="469744" cy="259045"/>
    <xdr:sp macro="" textlink="">
      <xdr:nvSpPr>
        <xdr:cNvPr id="621" name="n_3mainValue【学校施設】&#10;一人当たり面積">
          <a:extLst>
            <a:ext uri="{FF2B5EF4-FFF2-40B4-BE49-F238E27FC236}">
              <a16:creationId xmlns:a16="http://schemas.microsoft.com/office/drawing/2014/main" id="{00765E61-EB26-40F3-BA6F-2B1BDDFE6727}"/>
            </a:ext>
          </a:extLst>
        </xdr:cNvPr>
        <xdr:cNvSpPr txBox="1"/>
      </xdr:nvSpPr>
      <xdr:spPr>
        <a:xfrm>
          <a:off x="17001567" y="990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48848</xdr:rowOff>
    </xdr:from>
    <xdr:ext cx="469744" cy="259045"/>
    <xdr:sp macro="" textlink="">
      <xdr:nvSpPr>
        <xdr:cNvPr id="622" name="n_4mainValue【学校施設】&#10;一人当たり面積">
          <a:extLst>
            <a:ext uri="{FF2B5EF4-FFF2-40B4-BE49-F238E27FC236}">
              <a16:creationId xmlns:a16="http://schemas.microsoft.com/office/drawing/2014/main" id="{C7BD9293-DB9E-445C-9C4C-70CA9CE4554A}"/>
            </a:ext>
          </a:extLst>
        </xdr:cNvPr>
        <xdr:cNvSpPr txBox="1"/>
      </xdr:nvSpPr>
      <xdr:spPr>
        <a:xfrm>
          <a:off x="16226867" y="993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12C4DC6-834D-42AB-ABDA-227D3E042A3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A14F74C-0EA8-4DD8-9C4F-DCCCAAD78E4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EAAB6BCE-D1F5-459E-8EDC-131E6D8DF9F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D8DAD79-E40B-46A6-8939-ACC8641ECC5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9E30D3A-DB96-416B-B76E-A9363F31084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B8E417A-CDDF-4A72-A00F-8B86DDA05DF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79FCFD2-8376-46D9-9AA8-13308B52E41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9A63903-A378-4241-A998-2CF4FFB7CE6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0D5F3B4-9229-42C6-9FAD-2ABF5F35EC8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80A1F9C-1E80-4760-9579-27C2B52E369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FD3E9A7E-2C2F-45F4-81D3-3CC9889209B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FAA46FA-14B5-4242-9996-6E8E9FC5CCA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113C95B4-BBD9-4F3E-BBC7-CDBACF00737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77FD9DB-1AE0-47A5-8DA1-76E1D7086E0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CF669FB-9947-4945-A336-3AB6C493483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7EFC1D3-953F-4413-AA26-E0A065E3266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41DD325-E4D2-44BC-8967-5D27B738DE1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4D5B9EB-5B49-4E8B-8032-7F1DC1BB3A4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F8AD29A-DFC2-4513-8D1E-A799885DD96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C4551CA-F531-4E2A-9EA8-1D23CBBF9F4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A4DEA7C2-290A-493C-B450-E74F7C3088E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5B3C212-4597-451D-B530-B01DAEF017E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78D53718-84CA-47E6-B75E-DB95336748B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49CCBE2-DAA6-4E97-9CBA-977585615383}"/>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9B0C9550-962D-4909-812F-E184D58F5E9C}"/>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690D66C2-CD0C-4B92-8B50-60ECE06C4985}"/>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FAB6F5CA-FF04-4C0E-AD8E-92E5894E94E6}"/>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5777D75A-224C-4B66-8F57-6E78F563E800}"/>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DF3A895C-2C94-4D3D-A573-4483E37BADA8}"/>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505E9B93-C7F3-4C8D-9771-90F9500C9CCB}"/>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C8A0BFCD-AD90-4B03-AD5E-E3C203D5C62B}"/>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F88B0FE3-8DA6-46A6-84C1-D019CE921FA7}"/>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A5ECC0-1EB1-47BD-9C17-0DF190902822}"/>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519856E6-F7FF-4396-BD56-2747F4EADB21}"/>
            </a:ext>
          </a:extLst>
        </xdr:cNvPr>
        <xdr:cNvSpPr/>
      </xdr:nvSpPr>
      <xdr:spPr>
        <a:xfrm>
          <a:off x="11231880" y="1368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CE873C8-2DE9-479D-816C-3427A46C114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31CF7D1-1B30-482A-8B9B-0A752F5E505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871B8A2-2F1E-4347-9A5A-B9996A24BAF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F282FA-EBE1-4D74-93DB-265BE919E98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058F86D-54C7-4163-9F65-C60E11319D2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152400</xdr:rowOff>
    </xdr:from>
    <xdr:to>
      <xdr:col>76</xdr:col>
      <xdr:colOff>165100</xdr:colOff>
      <xdr:row>85</xdr:row>
      <xdr:rowOff>82550</xdr:rowOff>
    </xdr:to>
    <xdr:sp macro="" textlink="">
      <xdr:nvSpPr>
        <xdr:cNvPr id="662" name="楕円 661">
          <a:extLst>
            <a:ext uri="{FF2B5EF4-FFF2-40B4-BE49-F238E27FC236}">
              <a16:creationId xmlns:a16="http://schemas.microsoft.com/office/drawing/2014/main" id="{EDFDF085-8A42-4FD3-91CC-D4807393F737}"/>
            </a:ext>
          </a:extLst>
        </xdr:cNvPr>
        <xdr:cNvSpPr/>
      </xdr:nvSpPr>
      <xdr:spPr>
        <a:xfrm>
          <a:off x="1280414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63" name="楕円 662">
          <a:extLst>
            <a:ext uri="{FF2B5EF4-FFF2-40B4-BE49-F238E27FC236}">
              <a16:creationId xmlns:a16="http://schemas.microsoft.com/office/drawing/2014/main" id="{17196984-9C8D-4896-894F-B376DC65F187}"/>
            </a:ext>
          </a:extLst>
        </xdr:cNvPr>
        <xdr:cNvSpPr/>
      </xdr:nvSpPr>
      <xdr:spPr>
        <a:xfrm>
          <a:off x="12029440" y="14234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64" name="直線コネクタ 663">
          <a:extLst>
            <a:ext uri="{FF2B5EF4-FFF2-40B4-BE49-F238E27FC236}">
              <a16:creationId xmlns:a16="http://schemas.microsoft.com/office/drawing/2014/main" id="{363D0A4A-A5CA-4BD5-9259-D8970DAE2F9B}"/>
            </a:ext>
          </a:extLst>
        </xdr:cNvPr>
        <xdr:cNvCxnSpPr/>
      </xdr:nvCxnSpPr>
      <xdr:spPr>
        <a:xfrm>
          <a:off x="12072620" y="142811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665" name="楕円 664">
          <a:extLst>
            <a:ext uri="{FF2B5EF4-FFF2-40B4-BE49-F238E27FC236}">
              <a16:creationId xmlns:a16="http://schemas.microsoft.com/office/drawing/2014/main" id="{CD878399-9355-4D49-B1D7-AFA82C561D48}"/>
            </a:ext>
          </a:extLst>
        </xdr:cNvPr>
        <xdr:cNvSpPr/>
      </xdr:nvSpPr>
      <xdr:spPr>
        <a:xfrm>
          <a:off x="1123188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666" name="直線コネクタ 665">
          <a:extLst>
            <a:ext uri="{FF2B5EF4-FFF2-40B4-BE49-F238E27FC236}">
              <a16:creationId xmlns:a16="http://schemas.microsoft.com/office/drawing/2014/main" id="{1119C7ED-B29A-4A1F-82E5-8B983CBECF15}"/>
            </a:ext>
          </a:extLst>
        </xdr:cNvPr>
        <xdr:cNvCxnSpPr/>
      </xdr:nvCxnSpPr>
      <xdr:spPr>
        <a:xfrm>
          <a:off x="11282680" y="142811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67" name="n_1aveValue【児童館】&#10;有形固定資産減価償却率">
          <a:extLst>
            <a:ext uri="{FF2B5EF4-FFF2-40B4-BE49-F238E27FC236}">
              <a16:creationId xmlns:a16="http://schemas.microsoft.com/office/drawing/2014/main" id="{6C502C32-62D6-4A91-AE3B-6E97CC1B544C}"/>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68" name="n_2aveValue【児童館】&#10;有形固定資産減価償却率">
          <a:extLst>
            <a:ext uri="{FF2B5EF4-FFF2-40B4-BE49-F238E27FC236}">
              <a16:creationId xmlns:a16="http://schemas.microsoft.com/office/drawing/2014/main" id="{C6F5E0A9-D84E-4DE1-A222-4E18D6CBFD8E}"/>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69" name="n_3aveValue【児童館】&#10;有形固定資産減価償却率">
          <a:extLst>
            <a:ext uri="{FF2B5EF4-FFF2-40B4-BE49-F238E27FC236}">
              <a16:creationId xmlns:a16="http://schemas.microsoft.com/office/drawing/2014/main" id="{B01666A7-88FE-4569-8BFD-20408244493B}"/>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0" name="n_4aveValue【児童館】&#10;有形固定資産減価償却率">
          <a:extLst>
            <a:ext uri="{FF2B5EF4-FFF2-40B4-BE49-F238E27FC236}">
              <a16:creationId xmlns:a16="http://schemas.microsoft.com/office/drawing/2014/main" id="{72F79F90-371A-4E35-9730-1278413B3A22}"/>
            </a:ext>
          </a:extLst>
        </xdr:cNvPr>
        <xdr:cNvSpPr txBox="1"/>
      </xdr:nvSpPr>
      <xdr:spPr>
        <a:xfrm>
          <a:off x="1110298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71" name="n_2mainValue【児童館】&#10;有形固定資産減価償却率">
          <a:extLst>
            <a:ext uri="{FF2B5EF4-FFF2-40B4-BE49-F238E27FC236}">
              <a16:creationId xmlns:a16="http://schemas.microsoft.com/office/drawing/2014/main" id="{3124A3BA-EF27-46A6-9BF5-4DA7ECEB6A3D}"/>
            </a:ext>
          </a:extLst>
        </xdr:cNvPr>
        <xdr:cNvSpPr txBox="1"/>
      </xdr:nvSpPr>
      <xdr:spPr>
        <a:xfrm>
          <a:off x="126429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72" name="n_3mainValue【児童館】&#10;有形固定資産減価償却率">
          <a:extLst>
            <a:ext uri="{FF2B5EF4-FFF2-40B4-BE49-F238E27FC236}">
              <a16:creationId xmlns:a16="http://schemas.microsoft.com/office/drawing/2014/main" id="{D9C75AC7-5365-4C29-99E8-EC6BC957DDF3}"/>
            </a:ext>
          </a:extLst>
        </xdr:cNvPr>
        <xdr:cNvSpPr txBox="1"/>
      </xdr:nvSpPr>
      <xdr:spPr>
        <a:xfrm>
          <a:off x="118682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673" name="n_4mainValue【児童館】&#10;有形固定資産減価償却率">
          <a:extLst>
            <a:ext uri="{FF2B5EF4-FFF2-40B4-BE49-F238E27FC236}">
              <a16:creationId xmlns:a16="http://schemas.microsoft.com/office/drawing/2014/main" id="{C0004ABE-9E03-49F4-968B-5BFF8E15BCFE}"/>
            </a:ext>
          </a:extLst>
        </xdr:cNvPr>
        <xdr:cNvSpPr txBox="1"/>
      </xdr:nvSpPr>
      <xdr:spPr>
        <a:xfrm>
          <a:off x="1107066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35F10603-4892-4D21-9E55-4A651D67D6C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699DC5B7-86F2-4994-8E5F-F6DBE84EE0C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E5C5BC2B-60D7-42DF-9B27-B761B2386A4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E4213BD3-613C-4BF9-A97D-55E030A65C5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7604CD06-D945-4AEB-A162-D6E7545E096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DEF82D5F-6C67-48EC-99E1-B2477B9968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7AC6ADC0-8F17-4CE1-847D-3C8DE71488E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F1DFC6D-117B-4833-A62E-19EF16B87EA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9D93268-A98C-4846-9F47-AD3ECC69ACA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4442426E-78C1-4E27-86E8-38AFA16DE33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4" name="直線コネクタ 683">
          <a:extLst>
            <a:ext uri="{FF2B5EF4-FFF2-40B4-BE49-F238E27FC236}">
              <a16:creationId xmlns:a16="http://schemas.microsoft.com/office/drawing/2014/main" id="{BF431FDF-5D5C-4CD0-9DDB-EB1D66255BEE}"/>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5" name="テキスト ボックス 684">
          <a:extLst>
            <a:ext uri="{FF2B5EF4-FFF2-40B4-BE49-F238E27FC236}">
              <a16:creationId xmlns:a16="http://schemas.microsoft.com/office/drawing/2014/main" id="{E467664C-DDF0-4E05-9A73-CDBB1B2E830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6" name="直線コネクタ 685">
          <a:extLst>
            <a:ext uri="{FF2B5EF4-FFF2-40B4-BE49-F238E27FC236}">
              <a16:creationId xmlns:a16="http://schemas.microsoft.com/office/drawing/2014/main" id="{60E81F94-0EFE-433B-9495-643F6E29C04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7" name="テキスト ボックス 686">
          <a:extLst>
            <a:ext uri="{FF2B5EF4-FFF2-40B4-BE49-F238E27FC236}">
              <a16:creationId xmlns:a16="http://schemas.microsoft.com/office/drawing/2014/main" id="{A3F13047-0692-4836-A9A3-F620487B91B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8" name="直線コネクタ 687">
          <a:extLst>
            <a:ext uri="{FF2B5EF4-FFF2-40B4-BE49-F238E27FC236}">
              <a16:creationId xmlns:a16="http://schemas.microsoft.com/office/drawing/2014/main" id="{840386EA-D6DB-4CD4-B66D-8BF4F335289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9" name="テキスト ボックス 688">
          <a:extLst>
            <a:ext uri="{FF2B5EF4-FFF2-40B4-BE49-F238E27FC236}">
              <a16:creationId xmlns:a16="http://schemas.microsoft.com/office/drawing/2014/main" id="{A6F2D43F-2D2E-4634-B823-BAE780DB8EF6}"/>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0" name="直線コネクタ 689">
          <a:extLst>
            <a:ext uri="{FF2B5EF4-FFF2-40B4-BE49-F238E27FC236}">
              <a16:creationId xmlns:a16="http://schemas.microsoft.com/office/drawing/2014/main" id="{D042C823-20F5-4F24-A58E-34170BEB759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1" name="テキスト ボックス 690">
          <a:extLst>
            <a:ext uri="{FF2B5EF4-FFF2-40B4-BE49-F238E27FC236}">
              <a16:creationId xmlns:a16="http://schemas.microsoft.com/office/drawing/2014/main" id="{238185EB-1137-4366-89FD-C2F2E800FDB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2" name="直線コネクタ 691">
          <a:extLst>
            <a:ext uri="{FF2B5EF4-FFF2-40B4-BE49-F238E27FC236}">
              <a16:creationId xmlns:a16="http://schemas.microsoft.com/office/drawing/2014/main" id="{0D61C129-B186-4AFB-937C-8408F4745068}"/>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3" name="テキスト ボックス 692">
          <a:extLst>
            <a:ext uri="{FF2B5EF4-FFF2-40B4-BE49-F238E27FC236}">
              <a16:creationId xmlns:a16="http://schemas.microsoft.com/office/drawing/2014/main" id="{B689B613-D9EA-4EA6-8583-3BA44096D10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4" name="直線コネクタ 693">
          <a:extLst>
            <a:ext uri="{FF2B5EF4-FFF2-40B4-BE49-F238E27FC236}">
              <a16:creationId xmlns:a16="http://schemas.microsoft.com/office/drawing/2014/main" id="{858B9B05-6584-43D2-8B5F-30F541FF25E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5" name="テキスト ボックス 694">
          <a:extLst>
            <a:ext uri="{FF2B5EF4-FFF2-40B4-BE49-F238E27FC236}">
              <a16:creationId xmlns:a16="http://schemas.microsoft.com/office/drawing/2014/main" id="{424B73C3-566D-4F1A-82FC-EEA0EAA9254F}"/>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45AE8F92-C4C3-4E46-9263-EE1146C7B8F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312D7D2-E63E-4CB3-B059-0C4DF12C42F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8C5FA372-94C1-4827-B2F8-A937C38D801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699" name="直線コネクタ 698">
          <a:extLst>
            <a:ext uri="{FF2B5EF4-FFF2-40B4-BE49-F238E27FC236}">
              <a16:creationId xmlns:a16="http://schemas.microsoft.com/office/drawing/2014/main" id="{2DB3E9E0-C86D-4DA1-BCDD-7AA0A469BBF4}"/>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0" name="【児童館】&#10;一人当たり面積最小値テキスト">
          <a:extLst>
            <a:ext uri="{FF2B5EF4-FFF2-40B4-BE49-F238E27FC236}">
              <a16:creationId xmlns:a16="http://schemas.microsoft.com/office/drawing/2014/main" id="{48AA612F-3F1F-4BD3-92B3-90EA0A768C37}"/>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1" name="直線コネクタ 700">
          <a:extLst>
            <a:ext uri="{FF2B5EF4-FFF2-40B4-BE49-F238E27FC236}">
              <a16:creationId xmlns:a16="http://schemas.microsoft.com/office/drawing/2014/main" id="{9EABE808-19F1-43B1-83FA-E717ADE85458}"/>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2" name="【児童館】&#10;一人当たり面積最大値テキスト">
          <a:extLst>
            <a:ext uri="{FF2B5EF4-FFF2-40B4-BE49-F238E27FC236}">
              <a16:creationId xmlns:a16="http://schemas.microsoft.com/office/drawing/2014/main" id="{43CCFAB3-C564-4C2B-8194-1D0CF8CD4367}"/>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3" name="直線コネクタ 702">
          <a:extLst>
            <a:ext uri="{FF2B5EF4-FFF2-40B4-BE49-F238E27FC236}">
              <a16:creationId xmlns:a16="http://schemas.microsoft.com/office/drawing/2014/main" id="{A8153E51-E12F-480E-8F56-6294EB9605B8}"/>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04" name="【児童館】&#10;一人当たり面積平均値テキスト">
          <a:extLst>
            <a:ext uri="{FF2B5EF4-FFF2-40B4-BE49-F238E27FC236}">
              <a16:creationId xmlns:a16="http://schemas.microsoft.com/office/drawing/2014/main" id="{6B487F46-EC57-48DD-9A8F-15BFA81AB6DD}"/>
            </a:ext>
          </a:extLst>
        </xdr:cNvPr>
        <xdr:cNvSpPr txBox="1"/>
      </xdr:nvSpPr>
      <xdr:spPr>
        <a:xfrm>
          <a:off x="19547840" y="14183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05" name="フローチャート: 判断 704">
          <a:extLst>
            <a:ext uri="{FF2B5EF4-FFF2-40B4-BE49-F238E27FC236}">
              <a16:creationId xmlns:a16="http://schemas.microsoft.com/office/drawing/2014/main" id="{2CE7500E-0558-4DDD-B381-9633BD79E716}"/>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06" name="フローチャート: 判断 705">
          <a:extLst>
            <a:ext uri="{FF2B5EF4-FFF2-40B4-BE49-F238E27FC236}">
              <a16:creationId xmlns:a16="http://schemas.microsoft.com/office/drawing/2014/main" id="{BF1652C8-9A01-47B9-9ED8-6A97DBC79566}"/>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07" name="フローチャート: 判断 706">
          <a:extLst>
            <a:ext uri="{FF2B5EF4-FFF2-40B4-BE49-F238E27FC236}">
              <a16:creationId xmlns:a16="http://schemas.microsoft.com/office/drawing/2014/main" id="{6074734B-7333-4605-8F6B-7E7E282BE16D}"/>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08" name="フローチャート: 判断 707">
          <a:extLst>
            <a:ext uri="{FF2B5EF4-FFF2-40B4-BE49-F238E27FC236}">
              <a16:creationId xmlns:a16="http://schemas.microsoft.com/office/drawing/2014/main" id="{F96D1448-19E1-4664-A957-5B29B2102BC9}"/>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09" name="フローチャート: 判断 708">
          <a:extLst>
            <a:ext uri="{FF2B5EF4-FFF2-40B4-BE49-F238E27FC236}">
              <a16:creationId xmlns:a16="http://schemas.microsoft.com/office/drawing/2014/main" id="{0DA31559-A059-4282-A3D1-2244512B6B91}"/>
            </a:ext>
          </a:extLst>
        </xdr:cNvPr>
        <xdr:cNvSpPr/>
      </xdr:nvSpPr>
      <xdr:spPr>
        <a:xfrm>
          <a:off x="16388080" y="142051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17EE434-2E71-400A-8A51-CDB4F22BC44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0155FCA-F2C5-4623-A2F3-32C5683965C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DB7137F-C84F-49FB-8ED8-C64637BE759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669B4E1-75E0-4191-BEED-879E3F124F7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9F8ECDB-EF41-484D-80D9-195919995CF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30843</xdr:rowOff>
    </xdr:from>
    <xdr:to>
      <xdr:col>107</xdr:col>
      <xdr:colOff>101600</xdr:colOff>
      <xdr:row>86</xdr:row>
      <xdr:rowOff>132443</xdr:rowOff>
    </xdr:to>
    <xdr:sp macro="" textlink="">
      <xdr:nvSpPr>
        <xdr:cNvPr id="715" name="楕円 714">
          <a:extLst>
            <a:ext uri="{FF2B5EF4-FFF2-40B4-BE49-F238E27FC236}">
              <a16:creationId xmlns:a16="http://schemas.microsoft.com/office/drawing/2014/main" id="{BEE87AB3-9F9C-43A3-83AF-5D03E0E9714E}"/>
            </a:ext>
          </a:extLst>
        </xdr:cNvPr>
        <xdr:cNvSpPr/>
      </xdr:nvSpPr>
      <xdr:spPr>
        <a:xfrm>
          <a:off x="1793748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716" name="楕円 715">
          <a:extLst>
            <a:ext uri="{FF2B5EF4-FFF2-40B4-BE49-F238E27FC236}">
              <a16:creationId xmlns:a16="http://schemas.microsoft.com/office/drawing/2014/main" id="{B3EEABCF-56EA-47FE-9F7F-6541EE3BEC4E}"/>
            </a:ext>
          </a:extLst>
        </xdr:cNvPr>
        <xdr:cNvSpPr/>
      </xdr:nvSpPr>
      <xdr:spPr>
        <a:xfrm>
          <a:off x="1716278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717" name="直線コネクタ 716">
          <a:extLst>
            <a:ext uri="{FF2B5EF4-FFF2-40B4-BE49-F238E27FC236}">
              <a16:creationId xmlns:a16="http://schemas.microsoft.com/office/drawing/2014/main" id="{57AC8182-10DA-42AD-BA26-056434B260C3}"/>
            </a:ext>
          </a:extLst>
        </xdr:cNvPr>
        <xdr:cNvCxnSpPr/>
      </xdr:nvCxnSpPr>
      <xdr:spPr>
        <a:xfrm>
          <a:off x="17213580" y="1449868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718" name="楕円 717">
          <a:extLst>
            <a:ext uri="{FF2B5EF4-FFF2-40B4-BE49-F238E27FC236}">
              <a16:creationId xmlns:a16="http://schemas.microsoft.com/office/drawing/2014/main" id="{EAF72049-CC12-410D-A73F-7ABAE91B9A52}"/>
            </a:ext>
          </a:extLst>
        </xdr:cNvPr>
        <xdr:cNvSpPr/>
      </xdr:nvSpPr>
      <xdr:spPr>
        <a:xfrm>
          <a:off x="16388080" y="14447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719" name="直線コネクタ 718">
          <a:extLst>
            <a:ext uri="{FF2B5EF4-FFF2-40B4-BE49-F238E27FC236}">
              <a16:creationId xmlns:a16="http://schemas.microsoft.com/office/drawing/2014/main" id="{6EE5EE45-7AF4-4A9D-B973-3D42A04F522E}"/>
            </a:ext>
          </a:extLst>
        </xdr:cNvPr>
        <xdr:cNvCxnSpPr/>
      </xdr:nvCxnSpPr>
      <xdr:spPr>
        <a:xfrm>
          <a:off x="16431260" y="1449868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0" name="n_1aveValue【児童館】&#10;一人当たり面積">
          <a:extLst>
            <a:ext uri="{FF2B5EF4-FFF2-40B4-BE49-F238E27FC236}">
              <a16:creationId xmlns:a16="http://schemas.microsoft.com/office/drawing/2014/main" id="{992D178B-02DB-41F4-A208-746BC353083A}"/>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21" name="n_2aveValue【児童館】&#10;一人当たり面積">
          <a:extLst>
            <a:ext uri="{FF2B5EF4-FFF2-40B4-BE49-F238E27FC236}">
              <a16:creationId xmlns:a16="http://schemas.microsoft.com/office/drawing/2014/main" id="{22A991DD-F91B-49D1-ABB7-090B686EE707}"/>
            </a:ext>
          </a:extLst>
        </xdr:cNvPr>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22" name="n_3aveValue【児童館】&#10;一人当たり面積">
          <a:extLst>
            <a:ext uri="{FF2B5EF4-FFF2-40B4-BE49-F238E27FC236}">
              <a16:creationId xmlns:a16="http://schemas.microsoft.com/office/drawing/2014/main" id="{238EC482-3B48-4AA3-B3E8-B744DFC8FD01}"/>
            </a:ext>
          </a:extLst>
        </xdr:cNvPr>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23" name="n_4aveValue【児童館】&#10;一人当たり面積">
          <a:extLst>
            <a:ext uri="{FF2B5EF4-FFF2-40B4-BE49-F238E27FC236}">
              <a16:creationId xmlns:a16="http://schemas.microsoft.com/office/drawing/2014/main" id="{5C3BC357-BA79-4B71-B64F-A679396A0D01}"/>
            </a:ext>
          </a:extLst>
        </xdr:cNvPr>
        <xdr:cNvSpPr txBox="1"/>
      </xdr:nvSpPr>
      <xdr:spPr>
        <a:xfrm>
          <a:off x="16226867" y="1398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724" name="n_2mainValue【児童館】&#10;一人当たり面積">
          <a:extLst>
            <a:ext uri="{FF2B5EF4-FFF2-40B4-BE49-F238E27FC236}">
              <a16:creationId xmlns:a16="http://schemas.microsoft.com/office/drawing/2014/main" id="{685438AB-2D99-4489-9F20-774E99EC08C2}"/>
            </a:ext>
          </a:extLst>
        </xdr:cNvPr>
        <xdr:cNvSpPr txBox="1"/>
      </xdr:nvSpPr>
      <xdr:spPr>
        <a:xfrm>
          <a:off x="177762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725" name="n_3mainValue【児童館】&#10;一人当たり面積">
          <a:extLst>
            <a:ext uri="{FF2B5EF4-FFF2-40B4-BE49-F238E27FC236}">
              <a16:creationId xmlns:a16="http://schemas.microsoft.com/office/drawing/2014/main" id="{6464F826-8946-4D81-9E08-EFD671FF111C}"/>
            </a:ext>
          </a:extLst>
        </xdr:cNvPr>
        <xdr:cNvSpPr txBox="1"/>
      </xdr:nvSpPr>
      <xdr:spPr>
        <a:xfrm>
          <a:off x="170015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726" name="n_4mainValue【児童館】&#10;一人当たり面積">
          <a:extLst>
            <a:ext uri="{FF2B5EF4-FFF2-40B4-BE49-F238E27FC236}">
              <a16:creationId xmlns:a16="http://schemas.microsoft.com/office/drawing/2014/main" id="{5F3DB715-7E4F-4849-90AB-36C1D7B722C3}"/>
            </a:ext>
          </a:extLst>
        </xdr:cNvPr>
        <xdr:cNvSpPr txBox="1"/>
      </xdr:nvSpPr>
      <xdr:spPr>
        <a:xfrm>
          <a:off x="162268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A32ADD33-3AE4-40B8-85BB-E69EF9159F9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E354C803-A682-4075-822D-47BB8CFC23D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2BAD113E-BB59-4D63-9841-CE8A8241B6B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357AF0F4-5B0E-4666-B134-35D7F1A7AEB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A2516563-E96D-418F-A5D4-48780EF3143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E5C64EE9-EC94-4755-A33C-7DE1CB2A4C9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74AE1816-AA75-4EE6-8D84-B9B45EFD76F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EC4160ED-73ED-4045-AFC3-7424FF32E9E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04CC107B-6561-4242-8050-28E059795BB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CBD63D8A-33BB-44B5-9859-5576E60591B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060602A5-CA2F-4522-ABC9-AB49C431D77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a:extLst>
            <a:ext uri="{FF2B5EF4-FFF2-40B4-BE49-F238E27FC236}">
              <a16:creationId xmlns:a16="http://schemas.microsoft.com/office/drawing/2014/main" id="{CBAF2B15-38F4-4E94-B5D6-FF5586B202B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9" name="テキスト ボックス 738">
          <a:extLst>
            <a:ext uri="{FF2B5EF4-FFF2-40B4-BE49-F238E27FC236}">
              <a16:creationId xmlns:a16="http://schemas.microsoft.com/office/drawing/2014/main" id="{000D892E-F6FD-49AD-8E4B-D8C30B6051C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a:extLst>
            <a:ext uri="{FF2B5EF4-FFF2-40B4-BE49-F238E27FC236}">
              <a16:creationId xmlns:a16="http://schemas.microsoft.com/office/drawing/2014/main" id="{B55E1E27-21EA-46D9-B12E-F89085B32E6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a:extLst>
            <a:ext uri="{FF2B5EF4-FFF2-40B4-BE49-F238E27FC236}">
              <a16:creationId xmlns:a16="http://schemas.microsoft.com/office/drawing/2014/main" id="{DCA6F431-1953-4FA0-8B9F-2DFE057BFAD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a:extLst>
            <a:ext uri="{FF2B5EF4-FFF2-40B4-BE49-F238E27FC236}">
              <a16:creationId xmlns:a16="http://schemas.microsoft.com/office/drawing/2014/main" id="{7A408683-95CA-4A74-9CAF-6C9FFA23B32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a:extLst>
            <a:ext uri="{FF2B5EF4-FFF2-40B4-BE49-F238E27FC236}">
              <a16:creationId xmlns:a16="http://schemas.microsoft.com/office/drawing/2014/main" id="{4A71602F-985F-4961-93EF-ED7D145FB1DF}"/>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a:extLst>
            <a:ext uri="{FF2B5EF4-FFF2-40B4-BE49-F238E27FC236}">
              <a16:creationId xmlns:a16="http://schemas.microsoft.com/office/drawing/2014/main" id="{3E38B7DC-D1D3-4D7C-A460-825561E96B4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a:extLst>
            <a:ext uri="{FF2B5EF4-FFF2-40B4-BE49-F238E27FC236}">
              <a16:creationId xmlns:a16="http://schemas.microsoft.com/office/drawing/2014/main" id="{E174FD58-A3BB-4268-9EED-3309FD3624A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a:extLst>
            <a:ext uri="{FF2B5EF4-FFF2-40B4-BE49-F238E27FC236}">
              <a16:creationId xmlns:a16="http://schemas.microsoft.com/office/drawing/2014/main" id="{87BBCD83-74A4-4795-95B5-6325597B9AF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a:extLst>
            <a:ext uri="{FF2B5EF4-FFF2-40B4-BE49-F238E27FC236}">
              <a16:creationId xmlns:a16="http://schemas.microsoft.com/office/drawing/2014/main" id="{B2CF8146-49F4-47FB-822B-934C9DA1A129}"/>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9F2C90AD-0E16-4043-B381-5299BBEA0DF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9" name="テキスト ボックス 748">
          <a:extLst>
            <a:ext uri="{FF2B5EF4-FFF2-40B4-BE49-F238E27FC236}">
              <a16:creationId xmlns:a16="http://schemas.microsoft.com/office/drawing/2014/main" id="{344D269A-368B-4A9B-AD20-008CDD46668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公民館】&#10;有形固定資産減価償却率グラフ枠">
          <a:extLst>
            <a:ext uri="{FF2B5EF4-FFF2-40B4-BE49-F238E27FC236}">
              <a16:creationId xmlns:a16="http://schemas.microsoft.com/office/drawing/2014/main" id="{7D544F9D-DBF8-4CEC-991A-E56F99692B2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1" name="直線コネクタ 750">
          <a:extLst>
            <a:ext uri="{FF2B5EF4-FFF2-40B4-BE49-F238E27FC236}">
              <a16:creationId xmlns:a16="http://schemas.microsoft.com/office/drawing/2014/main" id="{973D3507-BA1D-42A5-B164-CB6928CB75A0}"/>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2" name="【公民館】&#10;有形固定資産減価償却率最小値テキスト">
          <a:extLst>
            <a:ext uri="{FF2B5EF4-FFF2-40B4-BE49-F238E27FC236}">
              <a16:creationId xmlns:a16="http://schemas.microsoft.com/office/drawing/2014/main" id="{DF729119-58FB-4AD1-B6C3-541EA0F5C298}"/>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3" name="直線コネクタ 752">
          <a:extLst>
            <a:ext uri="{FF2B5EF4-FFF2-40B4-BE49-F238E27FC236}">
              <a16:creationId xmlns:a16="http://schemas.microsoft.com/office/drawing/2014/main" id="{BBF31AC3-A4B8-425A-9B0A-ABB971DE4193}"/>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54" name="【公民館】&#10;有形固定資産減価償却率最大値テキスト">
          <a:extLst>
            <a:ext uri="{FF2B5EF4-FFF2-40B4-BE49-F238E27FC236}">
              <a16:creationId xmlns:a16="http://schemas.microsoft.com/office/drawing/2014/main" id="{1C5D5DFA-DBF2-45C2-B58F-D4372A56E9F8}"/>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5" name="直線コネクタ 754">
          <a:extLst>
            <a:ext uri="{FF2B5EF4-FFF2-40B4-BE49-F238E27FC236}">
              <a16:creationId xmlns:a16="http://schemas.microsoft.com/office/drawing/2014/main" id="{CEDF3285-007E-4137-99C9-9EA9E0B0AEFC}"/>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56" name="【公民館】&#10;有形固定資産減価償却率平均値テキスト">
          <a:extLst>
            <a:ext uri="{FF2B5EF4-FFF2-40B4-BE49-F238E27FC236}">
              <a16:creationId xmlns:a16="http://schemas.microsoft.com/office/drawing/2014/main" id="{2A7D660F-2E4B-4BC9-9994-48A6F0911F04}"/>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57" name="フローチャート: 判断 756">
          <a:extLst>
            <a:ext uri="{FF2B5EF4-FFF2-40B4-BE49-F238E27FC236}">
              <a16:creationId xmlns:a16="http://schemas.microsoft.com/office/drawing/2014/main" id="{04D863F8-D326-4F49-B956-0C4117780D8D}"/>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58" name="フローチャート: 判断 757">
          <a:extLst>
            <a:ext uri="{FF2B5EF4-FFF2-40B4-BE49-F238E27FC236}">
              <a16:creationId xmlns:a16="http://schemas.microsoft.com/office/drawing/2014/main" id="{D46E9730-0715-4D47-966B-1FBAD07E8B86}"/>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59" name="フローチャート: 判断 758">
          <a:extLst>
            <a:ext uri="{FF2B5EF4-FFF2-40B4-BE49-F238E27FC236}">
              <a16:creationId xmlns:a16="http://schemas.microsoft.com/office/drawing/2014/main" id="{956A25AD-F37D-43AF-A205-8C300B834B27}"/>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60" name="フローチャート: 判断 759">
          <a:extLst>
            <a:ext uri="{FF2B5EF4-FFF2-40B4-BE49-F238E27FC236}">
              <a16:creationId xmlns:a16="http://schemas.microsoft.com/office/drawing/2014/main" id="{3E145EB9-FBB4-4611-AC00-2C685B583D2D}"/>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61" name="フローチャート: 判断 760">
          <a:extLst>
            <a:ext uri="{FF2B5EF4-FFF2-40B4-BE49-F238E27FC236}">
              <a16:creationId xmlns:a16="http://schemas.microsoft.com/office/drawing/2014/main" id="{8BB1AE55-001F-4314-970B-0C5BFC2B9FA5}"/>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CA911F7E-1E0A-4FD3-A6BE-A917343A93D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400FE36E-5108-46E5-AD72-D2E8031F03E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6F37D274-2E65-4F02-89CD-2044BAAED94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72FFB8E8-EBA0-46F5-A75D-57DE326C3BE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B1FE7CA4-5F91-45C3-A0B9-C5F1A559859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52070</xdr:rowOff>
    </xdr:from>
    <xdr:to>
      <xdr:col>85</xdr:col>
      <xdr:colOff>177800</xdr:colOff>
      <xdr:row>107</xdr:row>
      <xdr:rowOff>153670</xdr:rowOff>
    </xdr:to>
    <xdr:sp macro="" textlink="">
      <xdr:nvSpPr>
        <xdr:cNvPr id="767" name="楕円 766">
          <a:extLst>
            <a:ext uri="{FF2B5EF4-FFF2-40B4-BE49-F238E27FC236}">
              <a16:creationId xmlns:a16="http://schemas.microsoft.com/office/drawing/2014/main" id="{B8221698-A6CE-45C4-B192-0AB6DF6BE9FF}"/>
            </a:ext>
          </a:extLst>
        </xdr:cNvPr>
        <xdr:cNvSpPr/>
      </xdr:nvSpPr>
      <xdr:spPr>
        <a:xfrm>
          <a:off x="14325600" y="179895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30497</xdr:rowOff>
    </xdr:from>
    <xdr:ext cx="405111" cy="259045"/>
    <xdr:sp macro="" textlink="">
      <xdr:nvSpPr>
        <xdr:cNvPr id="768" name="【公民館】&#10;有形固定資産減価償却率該当値テキスト">
          <a:extLst>
            <a:ext uri="{FF2B5EF4-FFF2-40B4-BE49-F238E27FC236}">
              <a16:creationId xmlns:a16="http://schemas.microsoft.com/office/drawing/2014/main" id="{D0614200-3C0B-40C0-9889-24E6C8123828}"/>
            </a:ext>
          </a:extLst>
        </xdr:cNvPr>
        <xdr:cNvSpPr txBox="1"/>
      </xdr:nvSpPr>
      <xdr:spPr>
        <a:xfrm>
          <a:off x="14414500"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12064</xdr:rowOff>
    </xdr:from>
    <xdr:to>
      <xdr:col>81</xdr:col>
      <xdr:colOff>101600</xdr:colOff>
      <xdr:row>107</xdr:row>
      <xdr:rowOff>113664</xdr:rowOff>
    </xdr:to>
    <xdr:sp macro="" textlink="">
      <xdr:nvSpPr>
        <xdr:cNvPr id="769" name="楕円 768">
          <a:extLst>
            <a:ext uri="{FF2B5EF4-FFF2-40B4-BE49-F238E27FC236}">
              <a16:creationId xmlns:a16="http://schemas.microsoft.com/office/drawing/2014/main" id="{4F912839-35C4-4B3F-8346-EF3403F55BC5}"/>
            </a:ext>
          </a:extLst>
        </xdr:cNvPr>
        <xdr:cNvSpPr/>
      </xdr:nvSpPr>
      <xdr:spPr>
        <a:xfrm>
          <a:off x="13578840" y="1794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62864</xdr:rowOff>
    </xdr:from>
    <xdr:to>
      <xdr:col>85</xdr:col>
      <xdr:colOff>127000</xdr:colOff>
      <xdr:row>107</xdr:row>
      <xdr:rowOff>102870</xdr:rowOff>
    </xdr:to>
    <xdr:cxnSp macro="">
      <xdr:nvCxnSpPr>
        <xdr:cNvPr id="770" name="直線コネクタ 769">
          <a:extLst>
            <a:ext uri="{FF2B5EF4-FFF2-40B4-BE49-F238E27FC236}">
              <a16:creationId xmlns:a16="http://schemas.microsoft.com/office/drawing/2014/main" id="{EF89972D-A7F8-4C82-BDAF-AE631F92A44D}"/>
            </a:ext>
          </a:extLst>
        </xdr:cNvPr>
        <xdr:cNvCxnSpPr/>
      </xdr:nvCxnSpPr>
      <xdr:spPr>
        <a:xfrm>
          <a:off x="13629640" y="18000344"/>
          <a:ext cx="7467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145414</xdr:rowOff>
    </xdr:from>
    <xdr:to>
      <xdr:col>76</xdr:col>
      <xdr:colOff>165100</xdr:colOff>
      <xdr:row>107</xdr:row>
      <xdr:rowOff>75564</xdr:rowOff>
    </xdr:to>
    <xdr:sp macro="" textlink="">
      <xdr:nvSpPr>
        <xdr:cNvPr id="771" name="楕円 770">
          <a:extLst>
            <a:ext uri="{FF2B5EF4-FFF2-40B4-BE49-F238E27FC236}">
              <a16:creationId xmlns:a16="http://schemas.microsoft.com/office/drawing/2014/main" id="{66994F53-4F24-4360-B4E5-AD59BC07B128}"/>
            </a:ext>
          </a:extLst>
        </xdr:cNvPr>
        <xdr:cNvSpPr/>
      </xdr:nvSpPr>
      <xdr:spPr>
        <a:xfrm>
          <a:off x="12804140" y="17915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24764</xdr:rowOff>
    </xdr:from>
    <xdr:to>
      <xdr:col>81</xdr:col>
      <xdr:colOff>50800</xdr:colOff>
      <xdr:row>107</xdr:row>
      <xdr:rowOff>62864</xdr:rowOff>
    </xdr:to>
    <xdr:cxnSp macro="">
      <xdr:nvCxnSpPr>
        <xdr:cNvPr id="772" name="直線コネクタ 771">
          <a:extLst>
            <a:ext uri="{FF2B5EF4-FFF2-40B4-BE49-F238E27FC236}">
              <a16:creationId xmlns:a16="http://schemas.microsoft.com/office/drawing/2014/main" id="{FBE21E75-1430-4C96-80EA-6FFBB4ACADF6}"/>
            </a:ext>
          </a:extLst>
        </xdr:cNvPr>
        <xdr:cNvCxnSpPr/>
      </xdr:nvCxnSpPr>
      <xdr:spPr>
        <a:xfrm>
          <a:off x="12854940" y="17962244"/>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107314</xdr:rowOff>
    </xdr:from>
    <xdr:to>
      <xdr:col>72</xdr:col>
      <xdr:colOff>38100</xdr:colOff>
      <xdr:row>107</xdr:row>
      <xdr:rowOff>37464</xdr:rowOff>
    </xdr:to>
    <xdr:sp macro="" textlink="">
      <xdr:nvSpPr>
        <xdr:cNvPr id="773" name="楕円 772">
          <a:extLst>
            <a:ext uri="{FF2B5EF4-FFF2-40B4-BE49-F238E27FC236}">
              <a16:creationId xmlns:a16="http://schemas.microsoft.com/office/drawing/2014/main" id="{6430BF85-3290-42BE-8127-949CBD76DB4A}"/>
            </a:ext>
          </a:extLst>
        </xdr:cNvPr>
        <xdr:cNvSpPr/>
      </xdr:nvSpPr>
      <xdr:spPr>
        <a:xfrm>
          <a:off x="12029440" y="17877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158114</xdr:rowOff>
    </xdr:from>
    <xdr:to>
      <xdr:col>76</xdr:col>
      <xdr:colOff>114300</xdr:colOff>
      <xdr:row>107</xdr:row>
      <xdr:rowOff>24764</xdr:rowOff>
    </xdr:to>
    <xdr:cxnSp macro="">
      <xdr:nvCxnSpPr>
        <xdr:cNvPr id="774" name="直線コネクタ 773">
          <a:extLst>
            <a:ext uri="{FF2B5EF4-FFF2-40B4-BE49-F238E27FC236}">
              <a16:creationId xmlns:a16="http://schemas.microsoft.com/office/drawing/2014/main" id="{DB2788F1-194F-4C35-9E39-C18B0C28557A}"/>
            </a:ext>
          </a:extLst>
        </xdr:cNvPr>
        <xdr:cNvCxnSpPr/>
      </xdr:nvCxnSpPr>
      <xdr:spPr>
        <a:xfrm>
          <a:off x="12072620" y="1792795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69214</xdr:rowOff>
    </xdr:from>
    <xdr:to>
      <xdr:col>67</xdr:col>
      <xdr:colOff>101600</xdr:colOff>
      <xdr:row>106</xdr:row>
      <xdr:rowOff>170814</xdr:rowOff>
    </xdr:to>
    <xdr:sp macro="" textlink="">
      <xdr:nvSpPr>
        <xdr:cNvPr id="775" name="楕円 774">
          <a:extLst>
            <a:ext uri="{FF2B5EF4-FFF2-40B4-BE49-F238E27FC236}">
              <a16:creationId xmlns:a16="http://schemas.microsoft.com/office/drawing/2014/main" id="{014F50AB-5831-4473-BF20-76BFA3838632}"/>
            </a:ext>
          </a:extLst>
        </xdr:cNvPr>
        <xdr:cNvSpPr/>
      </xdr:nvSpPr>
      <xdr:spPr>
        <a:xfrm>
          <a:off x="1123188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120014</xdr:rowOff>
    </xdr:from>
    <xdr:to>
      <xdr:col>71</xdr:col>
      <xdr:colOff>177800</xdr:colOff>
      <xdr:row>106</xdr:row>
      <xdr:rowOff>158114</xdr:rowOff>
    </xdr:to>
    <xdr:cxnSp macro="">
      <xdr:nvCxnSpPr>
        <xdr:cNvPr id="776" name="直線コネクタ 775">
          <a:extLst>
            <a:ext uri="{FF2B5EF4-FFF2-40B4-BE49-F238E27FC236}">
              <a16:creationId xmlns:a16="http://schemas.microsoft.com/office/drawing/2014/main" id="{4DC98790-08FB-4041-A558-E1FC835474E2}"/>
            </a:ext>
          </a:extLst>
        </xdr:cNvPr>
        <xdr:cNvCxnSpPr/>
      </xdr:nvCxnSpPr>
      <xdr:spPr>
        <a:xfrm>
          <a:off x="11282680" y="17889854"/>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77" name="n_1aveValue【公民館】&#10;有形固定資産減価償却率">
          <a:extLst>
            <a:ext uri="{FF2B5EF4-FFF2-40B4-BE49-F238E27FC236}">
              <a16:creationId xmlns:a16="http://schemas.microsoft.com/office/drawing/2014/main" id="{DFC5D2DE-BE31-4BF7-9519-673007888806}"/>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78" name="n_2aveValue【公民館】&#10;有形固定資産減価償却率">
          <a:extLst>
            <a:ext uri="{FF2B5EF4-FFF2-40B4-BE49-F238E27FC236}">
              <a16:creationId xmlns:a16="http://schemas.microsoft.com/office/drawing/2014/main" id="{E9F4DB5C-99D6-4691-8B71-500E19F3C12B}"/>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79" name="n_3aveValue【公民館】&#10;有形固定資産減価償却率">
          <a:extLst>
            <a:ext uri="{FF2B5EF4-FFF2-40B4-BE49-F238E27FC236}">
              <a16:creationId xmlns:a16="http://schemas.microsoft.com/office/drawing/2014/main" id="{66C023AD-1C17-47C0-B278-85CB648E8AC4}"/>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80" name="n_4aveValue【公民館】&#10;有形固定資産減価償却率">
          <a:extLst>
            <a:ext uri="{FF2B5EF4-FFF2-40B4-BE49-F238E27FC236}">
              <a16:creationId xmlns:a16="http://schemas.microsoft.com/office/drawing/2014/main" id="{4E926AA6-2D0D-486E-87D3-ED227D396762}"/>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104791</xdr:rowOff>
    </xdr:from>
    <xdr:ext cx="405111" cy="259045"/>
    <xdr:sp macro="" textlink="">
      <xdr:nvSpPr>
        <xdr:cNvPr id="781" name="n_1mainValue【公民館】&#10;有形固定資産減価償却率">
          <a:extLst>
            <a:ext uri="{FF2B5EF4-FFF2-40B4-BE49-F238E27FC236}">
              <a16:creationId xmlns:a16="http://schemas.microsoft.com/office/drawing/2014/main" id="{1BABD41F-6BEC-4849-8589-38D4E7FDEECC}"/>
            </a:ext>
          </a:extLst>
        </xdr:cNvPr>
        <xdr:cNvSpPr txBox="1"/>
      </xdr:nvSpPr>
      <xdr:spPr>
        <a:xfrm>
          <a:off x="13437244" y="18042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66691</xdr:rowOff>
    </xdr:from>
    <xdr:ext cx="405111" cy="259045"/>
    <xdr:sp macro="" textlink="">
      <xdr:nvSpPr>
        <xdr:cNvPr id="782" name="n_2mainValue【公民館】&#10;有形固定資産減価償却率">
          <a:extLst>
            <a:ext uri="{FF2B5EF4-FFF2-40B4-BE49-F238E27FC236}">
              <a16:creationId xmlns:a16="http://schemas.microsoft.com/office/drawing/2014/main" id="{39F8E62F-1D47-442A-923D-EB728CBAF903}"/>
            </a:ext>
          </a:extLst>
        </xdr:cNvPr>
        <xdr:cNvSpPr txBox="1"/>
      </xdr:nvSpPr>
      <xdr:spPr>
        <a:xfrm>
          <a:off x="12675244" y="1800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28591</xdr:rowOff>
    </xdr:from>
    <xdr:ext cx="405111" cy="259045"/>
    <xdr:sp macro="" textlink="">
      <xdr:nvSpPr>
        <xdr:cNvPr id="783" name="n_3mainValue【公民館】&#10;有形固定資産減価償却率">
          <a:extLst>
            <a:ext uri="{FF2B5EF4-FFF2-40B4-BE49-F238E27FC236}">
              <a16:creationId xmlns:a16="http://schemas.microsoft.com/office/drawing/2014/main" id="{00847967-E804-444D-ABCE-811ADCBCED3E}"/>
            </a:ext>
          </a:extLst>
        </xdr:cNvPr>
        <xdr:cNvSpPr txBox="1"/>
      </xdr:nvSpPr>
      <xdr:spPr>
        <a:xfrm>
          <a:off x="11900544" y="1796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161941</xdr:rowOff>
    </xdr:from>
    <xdr:ext cx="405111" cy="259045"/>
    <xdr:sp macro="" textlink="">
      <xdr:nvSpPr>
        <xdr:cNvPr id="784" name="n_4mainValue【公民館】&#10;有形固定資産減価償却率">
          <a:extLst>
            <a:ext uri="{FF2B5EF4-FFF2-40B4-BE49-F238E27FC236}">
              <a16:creationId xmlns:a16="http://schemas.microsoft.com/office/drawing/2014/main" id="{1F11BBAC-7E1A-40F2-86B9-85F2E1566DF2}"/>
            </a:ext>
          </a:extLst>
        </xdr:cNvPr>
        <xdr:cNvSpPr txBox="1"/>
      </xdr:nvSpPr>
      <xdr:spPr>
        <a:xfrm>
          <a:off x="11102984" y="1793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2A6BE0BB-6753-49D9-9A2A-7E81F482D38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545B38BC-416C-48D1-871E-886E8594CB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D38FC718-C185-4E84-9AA5-92906FB0F6D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347E8F1E-A320-4C06-8B10-0B6B6748051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20C4397A-6730-417E-9CB2-18504906F59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012EDE1A-9523-441D-BCC6-F094D8783F8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04E4EF71-9B94-45AA-A8E2-64E3640FE79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6E52825A-1091-4205-989D-FC43E991A6E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23817A21-C4B3-4B64-90F9-5CDCDF7ED58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0ED249A2-6F1E-45D9-BAB4-32C6ACDDBB0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5" name="直線コネクタ 794">
          <a:extLst>
            <a:ext uri="{FF2B5EF4-FFF2-40B4-BE49-F238E27FC236}">
              <a16:creationId xmlns:a16="http://schemas.microsoft.com/office/drawing/2014/main" id="{66848DF9-6A98-48E8-A1FB-32A9B990FFC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6" name="テキスト ボックス 795">
          <a:extLst>
            <a:ext uri="{FF2B5EF4-FFF2-40B4-BE49-F238E27FC236}">
              <a16:creationId xmlns:a16="http://schemas.microsoft.com/office/drawing/2014/main" id="{C91228C0-14B6-459A-A15C-5BEE6ED9A393}"/>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7" name="直線コネクタ 796">
          <a:extLst>
            <a:ext uri="{FF2B5EF4-FFF2-40B4-BE49-F238E27FC236}">
              <a16:creationId xmlns:a16="http://schemas.microsoft.com/office/drawing/2014/main" id="{81250999-8C78-42A6-96EA-5ADF3E87311D}"/>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8" name="テキスト ボックス 797">
          <a:extLst>
            <a:ext uri="{FF2B5EF4-FFF2-40B4-BE49-F238E27FC236}">
              <a16:creationId xmlns:a16="http://schemas.microsoft.com/office/drawing/2014/main" id="{9576C842-7FC1-4B01-AEDF-CCFC403ABBF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9" name="直線コネクタ 798">
          <a:extLst>
            <a:ext uri="{FF2B5EF4-FFF2-40B4-BE49-F238E27FC236}">
              <a16:creationId xmlns:a16="http://schemas.microsoft.com/office/drawing/2014/main" id="{4AB2CCD5-BA2B-4FBB-AEF1-44FA5172114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0" name="テキスト ボックス 799">
          <a:extLst>
            <a:ext uri="{FF2B5EF4-FFF2-40B4-BE49-F238E27FC236}">
              <a16:creationId xmlns:a16="http://schemas.microsoft.com/office/drawing/2014/main" id="{2AC74538-42F6-41E7-849E-A7FC7F591C0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1" name="直線コネクタ 800">
          <a:extLst>
            <a:ext uri="{FF2B5EF4-FFF2-40B4-BE49-F238E27FC236}">
              <a16:creationId xmlns:a16="http://schemas.microsoft.com/office/drawing/2014/main" id="{75056075-4CF8-4B07-96E0-8AA7FC48891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2" name="テキスト ボックス 801">
          <a:extLst>
            <a:ext uri="{FF2B5EF4-FFF2-40B4-BE49-F238E27FC236}">
              <a16:creationId xmlns:a16="http://schemas.microsoft.com/office/drawing/2014/main" id="{389DFCDB-69F4-435A-9E4F-8732FD20979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3" name="直線コネクタ 802">
          <a:extLst>
            <a:ext uri="{FF2B5EF4-FFF2-40B4-BE49-F238E27FC236}">
              <a16:creationId xmlns:a16="http://schemas.microsoft.com/office/drawing/2014/main" id="{90EFE511-099A-4A2E-8562-4A7C39AD1C4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4" name="テキスト ボックス 803">
          <a:extLst>
            <a:ext uri="{FF2B5EF4-FFF2-40B4-BE49-F238E27FC236}">
              <a16:creationId xmlns:a16="http://schemas.microsoft.com/office/drawing/2014/main" id="{6B5B4C77-CE70-4B20-BB40-56773A32F9F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5" name="直線コネクタ 804">
          <a:extLst>
            <a:ext uri="{FF2B5EF4-FFF2-40B4-BE49-F238E27FC236}">
              <a16:creationId xmlns:a16="http://schemas.microsoft.com/office/drawing/2014/main" id="{EA8B95C2-99FB-4373-8FAA-CE2A4C25964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6" name="テキスト ボックス 805">
          <a:extLst>
            <a:ext uri="{FF2B5EF4-FFF2-40B4-BE49-F238E27FC236}">
              <a16:creationId xmlns:a16="http://schemas.microsoft.com/office/drawing/2014/main" id="{7A24C091-D3AE-45A8-80E2-B0880865F8F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BA2BE1B0-77DC-4681-81ED-2DDC11139FD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94BD20C4-B735-4E50-A8E5-976B1D42F37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B5A57FC3-78A6-4D73-B783-CE0E8F472FA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10" name="直線コネクタ 809">
          <a:extLst>
            <a:ext uri="{FF2B5EF4-FFF2-40B4-BE49-F238E27FC236}">
              <a16:creationId xmlns:a16="http://schemas.microsoft.com/office/drawing/2014/main" id="{558EAC38-809B-42DD-8BE2-42008E1D9F09}"/>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68C61EB9-477D-4D8D-8C09-A5392963F624}"/>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12" name="直線コネクタ 811">
          <a:extLst>
            <a:ext uri="{FF2B5EF4-FFF2-40B4-BE49-F238E27FC236}">
              <a16:creationId xmlns:a16="http://schemas.microsoft.com/office/drawing/2014/main" id="{4C24DA38-4722-4565-A8F2-B78896F88ED9}"/>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13" name="【公民館】&#10;一人当たり面積最大値テキスト">
          <a:extLst>
            <a:ext uri="{FF2B5EF4-FFF2-40B4-BE49-F238E27FC236}">
              <a16:creationId xmlns:a16="http://schemas.microsoft.com/office/drawing/2014/main" id="{1DD3E165-C241-4465-9480-B8526A238C4A}"/>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14" name="直線コネクタ 813">
          <a:extLst>
            <a:ext uri="{FF2B5EF4-FFF2-40B4-BE49-F238E27FC236}">
              <a16:creationId xmlns:a16="http://schemas.microsoft.com/office/drawing/2014/main" id="{7740DA09-51CA-4410-9B1D-A7E40F2C33A1}"/>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15" name="【公民館】&#10;一人当たり面積平均値テキスト">
          <a:extLst>
            <a:ext uri="{FF2B5EF4-FFF2-40B4-BE49-F238E27FC236}">
              <a16:creationId xmlns:a16="http://schemas.microsoft.com/office/drawing/2014/main" id="{A84DC5F4-B7C1-4E18-8637-47C69D10B964}"/>
            </a:ext>
          </a:extLst>
        </xdr:cNvPr>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16" name="フローチャート: 判断 815">
          <a:extLst>
            <a:ext uri="{FF2B5EF4-FFF2-40B4-BE49-F238E27FC236}">
              <a16:creationId xmlns:a16="http://schemas.microsoft.com/office/drawing/2014/main" id="{B11ADA21-BDA6-4CEE-8BC7-8108FB940512}"/>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17" name="フローチャート: 判断 816">
          <a:extLst>
            <a:ext uri="{FF2B5EF4-FFF2-40B4-BE49-F238E27FC236}">
              <a16:creationId xmlns:a16="http://schemas.microsoft.com/office/drawing/2014/main" id="{949250F6-327A-4695-810B-10842E103A80}"/>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18" name="フローチャート: 判断 817">
          <a:extLst>
            <a:ext uri="{FF2B5EF4-FFF2-40B4-BE49-F238E27FC236}">
              <a16:creationId xmlns:a16="http://schemas.microsoft.com/office/drawing/2014/main" id="{C509D99C-2232-4B73-9D76-FEA612D4C1F4}"/>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19" name="フローチャート: 判断 818">
          <a:extLst>
            <a:ext uri="{FF2B5EF4-FFF2-40B4-BE49-F238E27FC236}">
              <a16:creationId xmlns:a16="http://schemas.microsoft.com/office/drawing/2014/main" id="{E45246F6-29BE-4117-954C-E5D5383C75BC}"/>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20" name="フローチャート: 判断 819">
          <a:extLst>
            <a:ext uri="{FF2B5EF4-FFF2-40B4-BE49-F238E27FC236}">
              <a16:creationId xmlns:a16="http://schemas.microsoft.com/office/drawing/2014/main" id="{AC82548A-296C-48E2-BDBB-870E06A0D571}"/>
            </a:ext>
          </a:extLst>
        </xdr:cNvPr>
        <xdr:cNvSpPr/>
      </xdr:nvSpPr>
      <xdr:spPr>
        <a:xfrm>
          <a:off x="16388080" y="17919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8F1EAA8-60BB-4065-8745-E46EC869CAD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57D92784-CC52-42A1-BD0B-6B67BB5AFBC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B571C102-9FCF-432D-9352-39E33DB6469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9D97DA0-25A1-4732-9D59-3494F7AF735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A0E57CD-39D6-4048-ACAA-44B180A7886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125005</xdr:rowOff>
    </xdr:from>
    <xdr:to>
      <xdr:col>116</xdr:col>
      <xdr:colOff>114300</xdr:colOff>
      <xdr:row>108</xdr:row>
      <xdr:rowOff>55155</xdr:rowOff>
    </xdr:to>
    <xdr:sp macro="" textlink="">
      <xdr:nvSpPr>
        <xdr:cNvPr id="826" name="楕円 825">
          <a:extLst>
            <a:ext uri="{FF2B5EF4-FFF2-40B4-BE49-F238E27FC236}">
              <a16:creationId xmlns:a16="http://schemas.microsoft.com/office/drawing/2014/main" id="{80938A30-43E3-452A-805C-577369CC79A9}"/>
            </a:ext>
          </a:extLst>
        </xdr:cNvPr>
        <xdr:cNvSpPr/>
      </xdr:nvSpPr>
      <xdr:spPr>
        <a:xfrm>
          <a:off x="19458940" y="18062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103432</xdr:rowOff>
    </xdr:from>
    <xdr:ext cx="469744" cy="259045"/>
    <xdr:sp macro="" textlink="">
      <xdr:nvSpPr>
        <xdr:cNvPr id="827" name="【公民館】&#10;一人当たり面積該当値テキスト">
          <a:extLst>
            <a:ext uri="{FF2B5EF4-FFF2-40B4-BE49-F238E27FC236}">
              <a16:creationId xmlns:a16="http://schemas.microsoft.com/office/drawing/2014/main" id="{82D7A820-DEFA-4BBC-9ACB-6220716D3C9E}"/>
            </a:ext>
          </a:extLst>
        </xdr:cNvPr>
        <xdr:cNvSpPr txBox="1"/>
      </xdr:nvSpPr>
      <xdr:spPr>
        <a:xfrm>
          <a:off x="19547840" y="180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828" name="楕円 827">
          <a:extLst>
            <a:ext uri="{FF2B5EF4-FFF2-40B4-BE49-F238E27FC236}">
              <a16:creationId xmlns:a16="http://schemas.microsoft.com/office/drawing/2014/main" id="{6E31CF08-501F-4B4F-BAA9-642872EA698B}"/>
            </a:ext>
          </a:extLst>
        </xdr:cNvPr>
        <xdr:cNvSpPr/>
      </xdr:nvSpPr>
      <xdr:spPr>
        <a:xfrm>
          <a:off x="1873504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4355</xdr:rowOff>
    </xdr:from>
    <xdr:to>
      <xdr:col>116</xdr:col>
      <xdr:colOff>63500</xdr:colOff>
      <xdr:row>108</xdr:row>
      <xdr:rowOff>7620</xdr:rowOff>
    </xdr:to>
    <xdr:cxnSp macro="">
      <xdr:nvCxnSpPr>
        <xdr:cNvPr id="829" name="直線コネクタ 828">
          <a:extLst>
            <a:ext uri="{FF2B5EF4-FFF2-40B4-BE49-F238E27FC236}">
              <a16:creationId xmlns:a16="http://schemas.microsoft.com/office/drawing/2014/main" id="{AF905A3D-78D8-45E8-A30E-DC52E33F5CE5}"/>
            </a:ext>
          </a:extLst>
        </xdr:cNvPr>
        <xdr:cNvCxnSpPr/>
      </xdr:nvCxnSpPr>
      <xdr:spPr>
        <a:xfrm flipV="1">
          <a:off x="18778220" y="18109475"/>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131536</xdr:rowOff>
    </xdr:from>
    <xdr:to>
      <xdr:col>107</xdr:col>
      <xdr:colOff>101600</xdr:colOff>
      <xdr:row>108</xdr:row>
      <xdr:rowOff>61686</xdr:rowOff>
    </xdr:to>
    <xdr:sp macro="" textlink="">
      <xdr:nvSpPr>
        <xdr:cNvPr id="830" name="楕円 829">
          <a:extLst>
            <a:ext uri="{FF2B5EF4-FFF2-40B4-BE49-F238E27FC236}">
              <a16:creationId xmlns:a16="http://schemas.microsoft.com/office/drawing/2014/main" id="{0EDD31C2-28DD-4D47-B7CA-F754C6A6DB2D}"/>
            </a:ext>
          </a:extLst>
        </xdr:cNvPr>
        <xdr:cNvSpPr/>
      </xdr:nvSpPr>
      <xdr:spPr>
        <a:xfrm>
          <a:off x="1793748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10886</xdr:rowOff>
    </xdr:to>
    <xdr:cxnSp macro="">
      <xdr:nvCxnSpPr>
        <xdr:cNvPr id="831" name="直線コネクタ 830">
          <a:extLst>
            <a:ext uri="{FF2B5EF4-FFF2-40B4-BE49-F238E27FC236}">
              <a16:creationId xmlns:a16="http://schemas.microsoft.com/office/drawing/2014/main" id="{46A7EBA5-B7F1-4E2C-BB29-87F44CA6FF5D}"/>
            </a:ext>
          </a:extLst>
        </xdr:cNvPr>
        <xdr:cNvCxnSpPr/>
      </xdr:nvCxnSpPr>
      <xdr:spPr>
        <a:xfrm flipV="1">
          <a:off x="17988280" y="18112740"/>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159294</xdr:rowOff>
    </xdr:from>
    <xdr:to>
      <xdr:col>102</xdr:col>
      <xdr:colOff>165100</xdr:colOff>
      <xdr:row>108</xdr:row>
      <xdr:rowOff>89444</xdr:rowOff>
    </xdr:to>
    <xdr:sp macro="" textlink="">
      <xdr:nvSpPr>
        <xdr:cNvPr id="832" name="楕円 831">
          <a:extLst>
            <a:ext uri="{FF2B5EF4-FFF2-40B4-BE49-F238E27FC236}">
              <a16:creationId xmlns:a16="http://schemas.microsoft.com/office/drawing/2014/main" id="{D720A0B2-913C-4F50-AE54-C0DE08A37B56}"/>
            </a:ext>
          </a:extLst>
        </xdr:cNvPr>
        <xdr:cNvSpPr/>
      </xdr:nvSpPr>
      <xdr:spPr>
        <a:xfrm>
          <a:off x="17162780" y="1809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10886</xdr:rowOff>
    </xdr:from>
    <xdr:to>
      <xdr:col>107</xdr:col>
      <xdr:colOff>50800</xdr:colOff>
      <xdr:row>108</xdr:row>
      <xdr:rowOff>38644</xdr:rowOff>
    </xdr:to>
    <xdr:cxnSp macro="">
      <xdr:nvCxnSpPr>
        <xdr:cNvPr id="833" name="直線コネクタ 832">
          <a:extLst>
            <a:ext uri="{FF2B5EF4-FFF2-40B4-BE49-F238E27FC236}">
              <a16:creationId xmlns:a16="http://schemas.microsoft.com/office/drawing/2014/main" id="{321D03A7-BC3C-4F8A-B953-744746389FE3}"/>
            </a:ext>
          </a:extLst>
        </xdr:cNvPr>
        <xdr:cNvCxnSpPr/>
      </xdr:nvCxnSpPr>
      <xdr:spPr>
        <a:xfrm flipV="1">
          <a:off x="17213580" y="1811600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160927</xdr:rowOff>
    </xdr:from>
    <xdr:to>
      <xdr:col>98</xdr:col>
      <xdr:colOff>38100</xdr:colOff>
      <xdr:row>108</xdr:row>
      <xdr:rowOff>91077</xdr:rowOff>
    </xdr:to>
    <xdr:sp macro="" textlink="">
      <xdr:nvSpPr>
        <xdr:cNvPr id="834" name="楕円 833">
          <a:extLst>
            <a:ext uri="{FF2B5EF4-FFF2-40B4-BE49-F238E27FC236}">
              <a16:creationId xmlns:a16="http://schemas.microsoft.com/office/drawing/2014/main" id="{3F2DE4D9-7A2F-475A-8631-9C7A8CA4F793}"/>
            </a:ext>
          </a:extLst>
        </xdr:cNvPr>
        <xdr:cNvSpPr/>
      </xdr:nvSpPr>
      <xdr:spPr>
        <a:xfrm>
          <a:off x="16388080" y="1809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38644</xdr:rowOff>
    </xdr:from>
    <xdr:to>
      <xdr:col>102</xdr:col>
      <xdr:colOff>114300</xdr:colOff>
      <xdr:row>108</xdr:row>
      <xdr:rowOff>40277</xdr:rowOff>
    </xdr:to>
    <xdr:cxnSp macro="">
      <xdr:nvCxnSpPr>
        <xdr:cNvPr id="835" name="直線コネクタ 834">
          <a:extLst>
            <a:ext uri="{FF2B5EF4-FFF2-40B4-BE49-F238E27FC236}">
              <a16:creationId xmlns:a16="http://schemas.microsoft.com/office/drawing/2014/main" id="{E6F3CC3B-FF06-4606-914E-50795243FA9F}"/>
            </a:ext>
          </a:extLst>
        </xdr:cNvPr>
        <xdr:cNvCxnSpPr/>
      </xdr:nvCxnSpPr>
      <xdr:spPr>
        <a:xfrm flipV="1">
          <a:off x="16431260" y="18143764"/>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36" name="n_1aveValue【公民館】&#10;一人当たり面積">
          <a:extLst>
            <a:ext uri="{FF2B5EF4-FFF2-40B4-BE49-F238E27FC236}">
              <a16:creationId xmlns:a16="http://schemas.microsoft.com/office/drawing/2014/main" id="{C5C63E19-CD66-43B2-A6F4-B0CAB38F430D}"/>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37" name="n_2aveValue【公民館】&#10;一人当たり面積">
          <a:extLst>
            <a:ext uri="{FF2B5EF4-FFF2-40B4-BE49-F238E27FC236}">
              <a16:creationId xmlns:a16="http://schemas.microsoft.com/office/drawing/2014/main" id="{51112FEB-D592-4BDB-9CEB-E4775DE795AB}"/>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38" name="n_3aveValue【公民館】&#10;一人当たり面積">
          <a:extLst>
            <a:ext uri="{FF2B5EF4-FFF2-40B4-BE49-F238E27FC236}">
              <a16:creationId xmlns:a16="http://schemas.microsoft.com/office/drawing/2014/main" id="{358859BE-1FCD-4617-BE9C-DEDD6C07298D}"/>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39" name="n_4aveValue【公民館】&#10;一人当たり面積">
          <a:extLst>
            <a:ext uri="{FF2B5EF4-FFF2-40B4-BE49-F238E27FC236}">
              <a16:creationId xmlns:a16="http://schemas.microsoft.com/office/drawing/2014/main" id="{113BC27B-DF5A-4AB7-B0D4-4098D31C2D96}"/>
            </a:ext>
          </a:extLst>
        </xdr:cNvPr>
        <xdr:cNvSpPr txBox="1"/>
      </xdr:nvSpPr>
      <xdr:spPr>
        <a:xfrm>
          <a:off x="162268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840" name="n_1mainValue【公民館】&#10;一人当たり面積">
          <a:extLst>
            <a:ext uri="{FF2B5EF4-FFF2-40B4-BE49-F238E27FC236}">
              <a16:creationId xmlns:a16="http://schemas.microsoft.com/office/drawing/2014/main" id="{A3681099-D5F6-4075-9AEB-A09A5EF644D3}"/>
            </a:ext>
          </a:extLst>
        </xdr:cNvPr>
        <xdr:cNvSpPr txBox="1"/>
      </xdr:nvSpPr>
      <xdr:spPr>
        <a:xfrm>
          <a:off x="18561127"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52813</xdr:rowOff>
    </xdr:from>
    <xdr:ext cx="469744" cy="259045"/>
    <xdr:sp macro="" textlink="">
      <xdr:nvSpPr>
        <xdr:cNvPr id="841" name="n_2mainValue【公民館】&#10;一人当たり面積">
          <a:extLst>
            <a:ext uri="{FF2B5EF4-FFF2-40B4-BE49-F238E27FC236}">
              <a16:creationId xmlns:a16="http://schemas.microsoft.com/office/drawing/2014/main" id="{BC423A9F-9432-4DAC-8A01-B1D311B8030D}"/>
            </a:ext>
          </a:extLst>
        </xdr:cNvPr>
        <xdr:cNvSpPr txBox="1"/>
      </xdr:nvSpPr>
      <xdr:spPr>
        <a:xfrm>
          <a:off x="1777626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80571</xdr:rowOff>
    </xdr:from>
    <xdr:ext cx="469744" cy="259045"/>
    <xdr:sp macro="" textlink="">
      <xdr:nvSpPr>
        <xdr:cNvPr id="842" name="n_3mainValue【公民館】&#10;一人当たり面積">
          <a:extLst>
            <a:ext uri="{FF2B5EF4-FFF2-40B4-BE49-F238E27FC236}">
              <a16:creationId xmlns:a16="http://schemas.microsoft.com/office/drawing/2014/main" id="{9FAA8DB2-C358-443D-A8E8-E87E048ABCF1}"/>
            </a:ext>
          </a:extLst>
        </xdr:cNvPr>
        <xdr:cNvSpPr txBox="1"/>
      </xdr:nvSpPr>
      <xdr:spPr>
        <a:xfrm>
          <a:off x="17001567" y="1818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82204</xdr:rowOff>
    </xdr:from>
    <xdr:ext cx="469744" cy="259045"/>
    <xdr:sp macro="" textlink="">
      <xdr:nvSpPr>
        <xdr:cNvPr id="843" name="n_4mainValue【公民館】&#10;一人当たり面積">
          <a:extLst>
            <a:ext uri="{FF2B5EF4-FFF2-40B4-BE49-F238E27FC236}">
              <a16:creationId xmlns:a16="http://schemas.microsoft.com/office/drawing/2014/main" id="{612B7515-8538-48EB-91BF-17713B3DE569}"/>
            </a:ext>
          </a:extLst>
        </xdr:cNvPr>
        <xdr:cNvSpPr txBox="1"/>
      </xdr:nvSpPr>
      <xdr:spPr>
        <a:xfrm>
          <a:off x="16226867" y="1818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D83DCB3A-31E6-4132-AF3C-F01419CF905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7B99E65A-BA10-4A62-B338-079D63AF271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E04148FE-3D53-41CD-B4E9-7F28F1A7237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保育所の有形固定資産減価償却率が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％となっているが，令和７年度で閉園することとなった。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橋りょうについては，令和４年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月に更新した橋梁長寿命化修繕計画に基づき年次的に修繕を実施していることから，有形固定資産減価償却率は今後も緩やかに上昇していくと考えられる。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令和３年３月に策定した学校施設長寿命化計画に基づき，年次的に修繕を実施しており令和７年度からは市内２中学校の大規模改修を実施しているため，有形固定資産減価償却率の下降が見込まれる。また，統廃合により廃校となった学校跡地については，令和４年８月に策定した学校跡地利活用等基本方針に基づき，民間事業者等による利活用方策を検討するとともに，利活用困難な場合は除却を含め検討する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公民館については，長寿命化計画を策定予定であるが，施設の統廃合を含め検討する必要がある。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783554-DF4C-4E6F-825C-76DE95C0082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FF6FF7-7961-43A7-9CE1-B5AF66E43B9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695DF8-1BB3-4791-9D47-135E9C5A3B0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AE1768-D51F-44F0-B520-F15A071E45E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104B80-A91B-44F6-812A-33D3BABFC9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828C32-4012-4800-8B1D-C086595227D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3D0B9C-31FF-412B-9E47-B7F00AFFD9E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DEEFB8-A777-4663-9BF7-9AAB8A76DE8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9E4B84-9514-4581-80A3-7AABA537C83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07758B-2A9F-44A5-8C13-9EEC4FB8C31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62BCDC-D257-463B-AB45-84846621784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A77DA4-183B-4B02-8C9E-B20410D1AA4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7392E1-0270-4A7B-B9B3-97A5B6CEAD3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15547-1646-4714-B31B-4EC07EB57B5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703607-2036-499F-A2AE-242F7ACD545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2A0BB4-DF63-444A-8DCC-979DB362201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939DBB-032B-4FA2-B291-92811A37B0B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F43560-53CA-41E1-B207-E9000DA9903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CFF930-AC15-4E90-A94E-A853F182446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DB8D46-AEFF-400E-AEF6-32C67BC6114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B9FA0A-6C76-4996-8F16-535C20D5B91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F434E1-333A-4C9B-B69D-21E0EDB39B8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959B87-18AA-41FD-A95B-B3E2E748922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4DB587-A31B-41A0-AFAC-42E2052697C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B352E0E-52AE-4E5B-B8BF-9F8B61310CF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D3CD90-B58B-47DF-A5B3-5B1AD98C8EA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4D5410-A140-4EA6-80C5-DC661ABC1C9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832300-5FFB-4830-A030-41432C45B05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B5CCD1-50DB-4B01-95AA-90DC78BB892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0EE867-17D6-4019-A937-12BE6FDA190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0B104A-3C94-4971-9362-881CEE6652B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D34020-57A1-4863-830E-A477C275E9D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3FA74B-387D-4818-B35A-AB8629F7AB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7F6BFD-D40A-4244-9811-A1DDEA28508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E8341C-68E7-4908-87B0-9CE28E25C84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F26554-BA2A-4FCA-8AEF-AA1367A8A0A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4202E4E-5E43-4CE1-AECA-50A37526837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908ADD-555E-4C30-95E3-D073283E4E3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ACEB50-D30D-4A4C-A20D-CF0470ECC42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2EC68F-B562-456C-B2AF-4C0D076F2B5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503AA1-906F-4588-862A-2E67DC439FA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2F3572-93DA-436A-8FE8-21CFFF88D07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A575C83-F1F5-4ABF-8A7B-EEF7BD33153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6C5445-A4C1-4F9F-AF00-FCF920B404C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CB0CF8-F7B4-4C95-893E-FB6D0DC2668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688EFF6-ADDC-49CF-BF09-22BF8A120B0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9AC465-EFFD-43A8-8AB8-FCCA8AD0D2E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D9226F0-EACD-455E-81C1-4C35691C0A4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FA49C0A-1488-46C4-9C0E-E7A23AE5049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6CD902-3B10-41C7-BB56-CFCB8815DE6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3BE828-0EE7-4508-BE3E-09BCF4AE8A8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20974DF-4A13-4D30-9E1C-2495F80D419C}"/>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1717EE3-7689-4DB1-914A-E4FC3EF8D78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58D3570-4CE5-44E6-A28A-2569621DB3A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FFA27F65-FC68-4ACF-9243-E61FE565A681}"/>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D2CCE1A-6785-45F3-AABB-AAC8D8E086DA}"/>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2B40439-4023-414B-B5E9-9993F4F0D5B2}"/>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83D1AE0-0BE0-46C0-A2EB-40B7837C9FEC}"/>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6A49F97-D51D-4DD4-B634-7F2BD19B4855}"/>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4C3F19C7-D49B-48BA-AC46-A22256DE65D7}"/>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1ED473F-F9EE-4660-8FC6-A560E55B0A3A}"/>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1201D396-B2F9-44FB-A9A4-9DD36D651FCB}"/>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44C8ADA0-A529-45B6-873B-4F8C344C70E6}"/>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947C845-28DC-42E9-AA1A-72B1DAE171F8}"/>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812742B8-FE7B-4069-9FCB-812C069ED7A1}"/>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BBBC088-276F-4B72-B503-A9BBDAF54FF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BC5A0A-DB23-4D24-A2F4-D6758CDEEA2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09899D-2749-42B7-9E02-50A5985B0F9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5AA16B-42CD-429A-92A6-C98977863BC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247B52-731E-437E-A44B-10A5B4158CF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81280</xdr:rowOff>
    </xdr:from>
    <xdr:to>
      <xdr:col>24</xdr:col>
      <xdr:colOff>114300</xdr:colOff>
      <xdr:row>39</xdr:row>
      <xdr:rowOff>11430</xdr:rowOff>
    </xdr:to>
    <xdr:sp macro="" textlink="">
      <xdr:nvSpPr>
        <xdr:cNvPr id="72" name="楕円 71">
          <a:extLst>
            <a:ext uri="{FF2B5EF4-FFF2-40B4-BE49-F238E27FC236}">
              <a16:creationId xmlns:a16="http://schemas.microsoft.com/office/drawing/2014/main" id="{74BD0675-CA70-4346-872D-A24A30AC4504}"/>
            </a:ext>
          </a:extLst>
        </xdr:cNvPr>
        <xdr:cNvSpPr/>
      </xdr:nvSpPr>
      <xdr:spPr>
        <a:xfrm>
          <a:off x="4036060" y="6451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59707</xdr:rowOff>
    </xdr:from>
    <xdr:ext cx="405111" cy="259045"/>
    <xdr:sp macro="" textlink="">
      <xdr:nvSpPr>
        <xdr:cNvPr id="73" name="【図書館】&#10;有形固定資産減価償却率該当値テキスト">
          <a:extLst>
            <a:ext uri="{FF2B5EF4-FFF2-40B4-BE49-F238E27FC236}">
              <a16:creationId xmlns:a16="http://schemas.microsoft.com/office/drawing/2014/main" id="{905B3D78-0D12-4285-92FF-44D3511A0DCE}"/>
            </a:ext>
          </a:extLst>
        </xdr:cNvPr>
        <xdr:cNvSpPr txBox="1"/>
      </xdr:nvSpPr>
      <xdr:spPr>
        <a:xfrm>
          <a:off x="4124960"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54610</xdr:rowOff>
    </xdr:from>
    <xdr:to>
      <xdr:col>20</xdr:col>
      <xdr:colOff>38100</xdr:colOff>
      <xdr:row>38</xdr:row>
      <xdr:rowOff>156210</xdr:rowOff>
    </xdr:to>
    <xdr:sp macro="" textlink="">
      <xdr:nvSpPr>
        <xdr:cNvPr id="74" name="楕円 73">
          <a:extLst>
            <a:ext uri="{FF2B5EF4-FFF2-40B4-BE49-F238E27FC236}">
              <a16:creationId xmlns:a16="http://schemas.microsoft.com/office/drawing/2014/main" id="{F0A44665-EF28-4B03-A6AF-F2AD09D25BB2}"/>
            </a:ext>
          </a:extLst>
        </xdr:cNvPr>
        <xdr:cNvSpPr/>
      </xdr:nvSpPr>
      <xdr:spPr>
        <a:xfrm>
          <a:off x="3312160" y="6424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105410</xdr:rowOff>
    </xdr:from>
    <xdr:to>
      <xdr:col>24</xdr:col>
      <xdr:colOff>63500</xdr:colOff>
      <xdr:row>38</xdr:row>
      <xdr:rowOff>132080</xdr:rowOff>
    </xdr:to>
    <xdr:cxnSp macro="">
      <xdr:nvCxnSpPr>
        <xdr:cNvPr id="75" name="直線コネクタ 74">
          <a:extLst>
            <a:ext uri="{FF2B5EF4-FFF2-40B4-BE49-F238E27FC236}">
              <a16:creationId xmlns:a16="http://schemas.microsoft.com/office/drawing/2014/main" id="{B2419F09-37A1-43F9-8EAC-D66D9BEB95C9}"/>
            </a:ext>
          </a:extLst>
        </xdr:cNvPr>
        <xdr:cNvCxnSpPr/>
      </xdr:nvCxnSpPr>
      <xdr:spPr>
        <a:xfrm>
          <a:off x="3355340" y="647573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26670</xdr:rowOff>
    </xdr:from>
    <xdr:to>
      <xdr:col>15</xdr:col>
      <xdr:colOff>101600</xdr:colOff>
      <xdr:row>38</xdr:row>
      <xdr:rowOff>128270</xdr:rowOff>
    </xdr:to>
    <xdr:sp macro="" textlink="">
      <xdr:nvSpPr>
        <xdr:cNvPr id="76" name="楕円 75">
          <a:extLst>
            <a:ext uri="{FF2B5EF4-FFF2-40B4-BE49-F238E27FC236}">
              <a16:creationId xmlns:a16="http://schemas.microsoft.com/office/drawing/2014/main" id="{0EF54CBF-5FD1-40D4-B941-75472F04B41A}"/>
            </a:ext>
          </a:extLst>
        </xdr:cNvPr>
        <xdr:cNvSpPr/>
      </xdr:nvSpPr>
      <xdr:spPr>
        <a:xfrm>
          <a:off x="25146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77470</xdr:rowOff>
    </xdr:from>
    <xdr:to>
      <xdr:col>19</xdr:col>
      <xdr:colOff>177800</xdr:colOff>
      <xdr:row>38</xdr:row>
      <xdr:rowOff>105410</xdr:rowOff>
    </xdr:to>
    <xdr:cxnSp macro="">
      <xdr:nvCxnSpPr>
        <xdr:cNvPr id="77" name="直線コネクタ 76">
          <a:extLst>
            <a:ext uri="{FF2B5EF4-FFF2-40B4-BE49-F238E27FC236}">
              <a16:creationId xmlns:a16="http://schemas.microsoft.com/office/drawing/2014/main" id="{11A0A385-3C82-4A56-B29F-EFFC59B8309F}"/>
            </a:ext>
          </a:extLst>
        </xdr:cNvPr>
        <xdr:cNvCxnSpPr/>
      </xdr:nvCxnSpPr>
      <xdr:spPr>
        <a:xfrm>
          <a:off x="2565400" y="6447790"/>
          <a:ext cx="78994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3810</xdr:rowOff>
    </xdr:from>
    <xdr:to>
      <xdr:col>10</xdr:col>
      <xdr:colOff>165100</xdr:colOff>
      <xdr:row>38</xdr:row>
      <xdr:rowOff>105410</xdr:rowOff>
    </xdr:to>
    <xdr:sp macro="" textlink="">
      <xdr:nvSpPr>
        <xdr:cNvPr id="78" name="楕円 77">
          <a:extLst>
            <a:ext uri="{FF2B5EF4-FFF2-40B4-BE49-F238E27FC236}">
              <a16:creationId xmlns:a16="http://schemas.microsoft.com/office/drawing/2014/main" id="{458EE2F3-3983-42EA-947D-1ACCB83E27A3}"/>
            </a:ext>
          </a:extLst>
        </xdr:cNvPr>
        <xdr:cNvSpPr/>
      </xdr:nvSpPr>
      <xdr:spPr>
        <a:xfrm>
          <a:off x="17399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54610</xdr:rowOff>
    </xdr:from>
    <xdr:to>
      <xdr:col>15</xdr:col>
      <xdr:colOff>50800</xdr:colOff>
      <xdr:row>38</xdr:row>
      <xdr:rowOff>77470</xdr:rowOff>
    </xdr:to>
    <xdr:cxnSp macro="">
      <xdr:nvCxnSpPr>
        <xdr:cNvPr id="79" name="直線コネクタ 78">
          <a:extLst>
            <a:ext uri="{FF2B5EF4-FFF2-40B4-BE49-F238E27FC236}">
              <a16:creationId xmlns:a16="http://schemas.microsoft.com/office/drawing/2014/main" id="{1A311CC0-0D18-42BE-9946-A1C4087A7239}"/>
            </a:ext>
          </a:extLst>
        </xdr:cNvPr>
        <xdr:cNvCxnSpPr/>
      </xdr:nvCxnSpPr>
      <xdr:spPr>
        <a:xfrm>
          <a:off x="1790700" y="642493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146050</xdr:rowOff>
    </xdr:from>
    <xdr:to>
      <xdr:col>6</xdr:col>
      <xdr:colOff>38100</xdr:colOff>
      <xdr:row>38</xdr:row>
      <xdr:rowOff>76200</xdr:rowOff>
    </xdr:to>
    <xdr:sp macro="" textlink="">
      <xdr:nvSpPr>
        <xdr:cNvPr id="80" name="楕円 79">
          <a:extLst>
            <a:ext uri="{FF2B5EF4-FFF2-40B4-BE49-F238E27FC236}">
              <a16:creationId xmlns:a16="http://schemas.microsoft.com/office/drawing/2014/main" id="{7EEC8CD7-E20D-41EE-970A-40E0B2E53362}"/>
            </a:ext>
          </a:extLst>
        </xdr:cNvPr>
        <xdr:cNvSpPr/>
      </xdr:nvSpPr>
      <xdr:spPr>
        <a:xfrm>
          <a:off x="96520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25400</xdr:rowOff>
    </xdr:from>
    <xdr:to>
      <xdr:col>10</xdr:col>
      <xdr:colOff>114300</xdr:colOff>
      <xdr:row>38</xdr:row>
      <xdr:rowOff>54610</xdr:rowOff>
    </xdr:to>
    <xdr:cxnSp macro="">
      <xdr:nvCxnSpPr>
        <xdr:cNvPr id="81" name="直線コネクタ 80">
          <a:extLst>
            <a:ext uri="{FF2B5EF4-FFF2-40B4-BE49-F238E27FC236}">
              <a16:creationId xmlns:a16="http://schemas.microsoft.com/office/drawing/2014/main" id="{153020CB-8B4C-4408-9032-D066EAB22DB1}"/>
            </a:ext>
          </a:extLst>
        </xdr:cNvPr>
        <xdr:cNvCxnSpPr/>
      </xdr:nvCxnSpPr>
      <xdr:spPr>
        <a:xfrm>
          <a:off x="1008380" y="6395720"/>
          <a:ext cx="78232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3BEE3F3-8F9E-4981-A63B-24B330F5B675}"/>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98DB38A2-5201-47CE-B5C1-9D0E70DD9B7B}"/>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97E4019E-591D-4D30-8D71-36E555329BE9}"/>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8FAA7142-76CB-4D75-801B-8CAC0DA7B5F3}"/>
            </a:ext>
          </a:extLst>
        </xdr:cNvPr>
        <xdr:cNvSpPr txBox="1"/>
      </xdr:nvSpPr>
      <xdr:spPr>
        <a:xfrm>
          <a:off x="8363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147337</xdr:rowOff>
    </xdr:from>
    <xdr:ext cx="405111" cy="259045"/>
    <xdr:sp macro="" textlink="">
      <xdr:nvSpPr>
        <xdr:cNvPr id="86" name="n_1mainValue【図書館】&#10;有形固定資産減価償却率">
          <a:extLst>
            <a:ext uri="{FF2B5EF4-FFF2-40B4-BE49-F238E27FC236}">
              <a16:creationId xmlns:a16="http://schemas.microsoft.com/office/drawing/2014/main" id="{9F13EF21-E4EF-40D1-A7C6-6CF2DC891A8E}"/>
            </a:ext>
          </a:extLst>
        </xdr:cNvPr>
        <xdr:cNvSpPr txBox="1"/>
      </xdr:nvSpPr>
      <xdr:spPr>
        <a:xfrm>
          <a:off x="317056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119397</xdr:rowOff>
    </xdr:from>
    <xdr:ext cx="405111" cy="259045"/>
    <xdr:sp macro="" textlink="">
      <xdr:nvSpPr>
        <xdr:cNvPr id="87" name="n_2mainValue【図書館】&#10;有形固定資産減価償却率">
          <a:extLst>
            <a:ext uri="{FF2B5EF4-FFF2-40B4-BE49-F238E27FC236}">
              <a16:creationId xmlns:a16="http://schemas.microsoft.com/office/drawing/2014/main" id="{95CD9BDE-BEDE-4B53-B9FA-A67BCDE65E73}"/>
            </a:ext>
          </a:extLst>
        </xdr:cNvPr>
        <xdr:cNvSpPr txBox="1"/>
      </xdr:nvSpPr>
      <xdr:spPr>
        <a:xfrm>
          <a:off x="2385704"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96537</xdr:rowOff>
    </xdr:from>
    <xdr:ext cx="405111" cy="259045"/>
    <xdr:sp macro="" textlink="">
      <xdr:nvSpPr>
        <xdr:cNvPr id="88" name="n_3mainValue【図書館】&#10;有形固定資産減価償却率">
          <a:extLst>
            <a:ext uri="{FF2B5EF4-FFF2-40B4-BE49-F238E27FC236}">
              <a16:creationId xmlns:a16="http://schemas.microsoft.com/office/drawing/2014/main" id="{BEFC669F-43D2-40B6-A131-B790876B7895}"/>
            </a:ext>
          </a:extLst>
        </xdr:cNvPr>
        <xdr:cNvSpPr txBox="1"/>
      </xdr:nvSpPr>
      <xdr:spPr>
        <a:xfrm>
          <a:off x="161100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67327</xdr:rowOff>
    </xdr:from>
    <xdr:ext cx="405111" cy="259045"/>
    <xdr:sp macro="" textlink="">
      <xdr:nvSpPr>
        <xdr:cNvPr id="89" name="n_4mainValue【図書館】&#10;有形固定資産減価償却率">
          <a:extLst>
            <a:ext uri="{FF2B5EF4-FFF2-40B4-BE49-F238E27FC236}">
              <a16:creationId xmlns:a16="http://schemas.microsoft.com/office/drawing/2014/main" id="{C360C22E-BFEC-4EC2-A9F5-0EECAF4E42CB}"/>
            </a:ext>
          </a:extLst>
        </xdr:cNvPr>
        <xdr:cNvSpPr txBox="1"/>
      </xdr:nvSpPr>
      <xdr:spPr>
        <a:xfrm>
          <a:off x="836304"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D5086EA9-DB84-4004-B2FA-8DE3EF56B02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C3F092B-C8E4-4E7F-BD10-351EDE37213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17C9A45-7D56-4A82-8BF5-3918CD2C59C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D0E1F1B-8DA8-40C8-8152-0D2BAA84D3D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5A12C07-52B5-4E3E-AECA-F8DEFCA4120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3C30E8F2-A805-4CB2-A6E7-A1D8A7F58F0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32089C9F-45AA-4736-833D-AFF6E3DF57F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B7FE4BC4-25A0-4830-A176-674D39F8F37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C2D7A4B-096D-4167-943F-7EFBAAC1EAD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97E4A1DF-C016-4B6B-80FF-490911FB2BB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D4C38A6-65D5-44FC-827D-559D2CF3BA7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04D5D3C-7921-4FDF-8A1C-972EED8B772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C94F805-4CF5-4870-9A0A-0CA9BB3C661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B5ACDEB-9A27-4A7F-AA54-1EF6A8E3AA9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83306DF-F38B-41CF-A586-8C67AAF5CBD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63DEBD7-DFC3-442B-AF08-B3E0F6A19B8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40CD1F7-9243-4389-814D-EB76D3FFDBE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494312A-D30A-4C8C-9662-E4124CC6168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97C3F57-3E80-4EC2-9FB1-A276F0A3E95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90B7C4AE-FBE1-479E-902F-B46F9102427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8AD3E86-7EBC-4852-A67C-7DFCE13D204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0D227C7-283C-4C01-8212-27B9972843E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5735930-5CDE-40AF-A23A-322E5A7EECB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DB3AB39-8B65-4C92-B862-92B164A020CB}"/>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EFA5EE27-99AB-4170-84BE-03891F958388}"/>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C7E7296E-2117-48DE-9CC2-674A528CCC55}"/>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A5842CC-9D30-4334-8F10-6A34CEB59488}"/>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A53FA8C-FFF4-44B5-A208-56BE5A0DE576}"/>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445A3774-D031-4553-815B-E14C66E5CB61}"/>
            </a:ext>
          </a:extLst>
        </xdr:cNvPr>
        <xdr:cNvSpPr txBox="1"/>
      </xdr:nvSpPr>
      <xdr:spPr>
        <a:xfrm>
          <a:off x="925830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879B34B-8D61-402B-A1FA-063FA795BDF3}"/>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FFBA8669-6723-4650-8A1D-7458239B9786}"/>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6F9D5E-7F53-4C15-A149-42BA61E11753}"/>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12F8FC58-D9AF-4D7B-B6EC-27F71883DB2E}"/>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CCE599C6-BDCD-49E8-A549-421039535EBC}"/>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5DC709-3A32-4ADF-A04A-243ED3E0B2B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44BFF8A-52D7-40BC-8C3F-2DE44900F7A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850410-F37B-4B50-96ED-C08FD5B4059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08E2AD-FA3A-42CB-963B-74075ADF04A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A67BAD-D22D-4CE2-84A9-B4B95B6CCE4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29" name="楕円 128">
          <a:extLst>
            <a:ext uri="{FF2B5EF4-FFF2-40B4-BE49-F238E27FC236}">
              <a16:creationId xmlns:a16="http://schemas.microsoft.com/office/drawing/2014/main" id="{B0ADF7FF-F047-47D6-835F-7C842C5E2C98}"/>
            </a:ext>
          </a:extLst>
        </xdr:cNvPr>
        <xdr:cNvSpPr/>
      </xdr:nvSpPr>
      <xdr:spPr>
        <a:xfrm>
          <a:off x="9192260" y="6715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33037</xdr:rowOff>
    </xdr:from>
    <xdr:ext cx="469744" cy="259045"/>
    <xdr:sp macro="" textlink="">
      <xdr:nvSpPr>
        <xdr:cNvPr id="130" name="【図書館】&#10;一人当たり面積該当値テキスト">
          <a:extLst>
            <a:ext uri="{FF2B5EF4-FFF2-40B4-BE49-F238E27FC236}">
              <a16:creationId xmlns:a16="http://schemas.microsoft.com/office/drawing/2014/main" id="{4924B3C4-AF79-4141-A539-E654BFF9517C}"/>
            </a:ext>
          </a:extLst>
        </xdr:cNvPr>
        <xdr:cNvSpPr txBox="1"/>
      </xdr:nvSpPr>
      <xdr:spPr>
        <a:xfrm>
          <a:off x="9258300"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25400</xdr:rowOff>
    </xdr:from>
    <xdr:to>
      <xdr:col>50</xdr:col>
      <xdr:colOff>165100</xdr:colOff>
      <xdr:row>39</xdr:row>
      <xdr:rowOff>127000</xdr:rowOff>
    </xdr:to>
    <xdr:sp macro="" textlink="">
      <xdr:nvSpPr>
        <xdr:cNvPr id="131" name="楕円 130">
          <a:extLst>
            <a:ext uri="{FF2B5EF4-FFF2-40B4-BE49-F238E27FC236}">
              <a16:creationId xmlns:a16="http://schemas.microsoft.com/office/drawing/2014/main" id="{C7697431-2DEF-4A25-9A35-15511ACE2F8D}"/>
            </a:ext>
          </a:extLst>
        </xdr:cNvPr>
        <xdr:cNvSpPr/>
      </xdr:nvSpPr>
      <xdr:spPr>
        <a:xfrm>
          <a:off x="8445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76200</xdr:rowOff>
    </xdr:from>
    <xdr:to>
      <xdr:col>55</xdr:col>
      <xdr:colOff>0</xdr:colOff>
      <xdr:row>40</xdr:row>
      <xdr:rowOff>60960</xdr:rowOff>
    </xdr:to>
    <xdr:cxnSp macro="">
      <xdr:nvCxnSpPr>
        <xdr:cNvPr id="132" name="直線コネクタ 131">
          <a:extLst>
            <a:ext uri="{FF2B5EF4-FFF2-40B4-BE49-F238E27FC236}">
              <a16:creationId xmlns:a16="http://schemas.microsoft.com/office/drawing/2014/main" id="{68A029AD-B627-4945-886A-34BEA62CE899}"/>
            </a:ext>
          </a:extLst>
        </xdr:cNvPr>
        <xdr:cNvCxnSpPr/>
      </xdr:nvCxnSpPr>
      <xdr:spPr>
        <a:xfrm>
          <a:off x="8496300" y="6614160"/>
          <a:ext cx="7239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33020</xdr:rowOff>
    </xdr:from>
    <xdr:to>
      <xdr:col>46</xdr:col>
      <xdr:colOff>38100</xdr:colOff>
      <xdr:row>39</xdr:row>
      <xdr:rowOff>134620</xdr:rowOff>
    </xdr:to>
    <xdr:sp macro="" textlink="">
      <xdr:nvSpPr>
        <xdr:cNvPr id="133" name="楕円 132">
          <a:extLst>
            <a:ext uri="{FF2B5EF4-FFF2-40B4-BE49-F238E27FC236}">
              <a16:creationId xmlns:a16="http://schemas.microsoft.com/office/drawing/2014/main" id="{8204E8E1-C24C-43E2-95AF-8BB3BCBB8492}"/>
            </a:ext>
          </a:extLst>
        </xdr:cNvPr>
        <xdr:cNvSpPr/>
      </xdr:nvSpPr>
      <xdr:spPr>
        <a:xfrm>
          <a:off x="7670800" y="6570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76200</xdr:rowOff>
    </xdr:from>
    <xdr:to>
      <xdr:col>50</xdr:col>
      <xdr:colOff>114300</xdr:colOff>
      <xdr:row>39</xdr:row>
      <xdr:rowOff>83820</xdr:rowOff>
    </xdr:to>
    <xdr:cxnSp macro="">
      <xdr:nvCxnSpPr>
        <xdr:cNvPr id="134" name="直線コネクタ 133">
          <a:extLst>
            <a:ext uri="{FF2B5EF4-FFF2-40B4-BE49-F238E27FC236}">
              <a16:creationId xmlns:a16="http://schemas.microsoft.com/office/drawing/2014/main" id="{EE070F7C-B165-4343-A8E9-905A4DC9EB85}"/>
            </a:ext>
          </a:extLst>
        </xdr:cNvPr>
        <xdr:cNvCxnSpPr/>
      </xdr:nvCxnSpPr>
      <xdr:spPr>
        <a:xfrm flipV="1">
          <a:off x="7713980" y="661416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5" name="楕円 134">
          <a:extLst>
            <a:ext uri="{FF2B5EF4-FFF2-40B4-BE49-F238E27FC236}">
              <a16:creationId xmlns:a16="http://schemas.microsoft.com/office/drawing/2014/main" id="{D15D7554-EA0B-4483-9655-9A85D815E489}"/>
            </a:ext>
          </a:extLst>
        </xdr:cNvPr>
        <xdr:cNvSpPr/>
      </xdr:nvSpPr>
      <xdr:spPr>
        <a:xfrm>
          <a:off x="68732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83820</xdr:rowOff>
    </xdr:from>
    <xdr:to>
      <xdr:col>45</xdr:col>
      <xdr:colOff>177800</xdr:colOff>
      <xdr:row>40</xdr:row>
      <xdr:rowOff>76200</xdr:rowOff>
    </xdr:to>
    <xdr:cxnSp macro="">
      <xdr:nvCxnSpPr>
        <xdr:cNvPr id="136" name="直線コネクタ 135">
          <a:extLst>
            <a:ext uri="{FF2B5EF4-FFF2-40B4-BE49-F238E27FC236}">
              <a16:creationId xmlns:a16="http://schemas.microsoft.com/office/drawing/2014/main" id="{A2D95AF9-7F11-47ED-8EF5-E7D1F0F3967D}"/>
            </a:ext>
          </a:extLst>
        </xdr:cNvPr>
        <xdr:cNvCxnSpPr/>
      </xdr:nvCxnSpPr>
      <xdr:spPr>
        <a:xfrm flipV="1">
          <a:off x="6924040" y="6621780"/>
          <a:ext cx="78994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29210</xdr:rowOff>
    </xdr:from>
    <xdr:to>
      <xdr:col>36</xdr:col>
      <xdr:colOff>165100</xdr:colOff>
      <xdr:row>40</xdr:row>
      <xdr:rowOff>130810</xdr:rowOff>
    </xdr:to>
    <xdr:sp macro="" textlink="">
      <xdr:nvSpPr>
        <xdr:cNvPr id="137" name="楕円 136">
          <a:extLst>
            <a:ext uri="{FF2B5EF4-FFF2-40B4-BE49-F238E27FC236}">
              <a16:creationId xmlns:a16="http://schemas.microsoft.com/office/drawing/2014/main" id="{EE8B93D0-D6B8-40C2-AF69-63F67A024017}"/>
            </a:ext>
          </a:extLst>
        </xdr:cNvPr>
        <xdr:cNvSpPr/>
      </xdr:nvSpPr>
      <xdr:spPr>
        <a:xfrm>
          <a:off x="609854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80010</xdr:rowOff>
    </xdr:to>
    <xdr:cxnSp macro="">
      <xdr:nvCxnSpPr>
        <xdr:cNvPr id="138" name="直線コネクタ 137">
          <a:extLst>
            <a:ext uri="{FF2B5EF4-FFF2-40B4-BE49-F238E27FC236}">
              <a16:creationId xmlns:a16="http://schemas.microsoft.com/office/drawing/2014/main" id="{2E6D3E2C-92A4-4720-8C6D-66B1B9829045}"/>
            </a:ext>
          </a:extLst>
        </xdr:cNvPr>
        <xdr:cNvCxnSpPr/>
      </xdr:nvCxnSpPr>
      <xdr:spPr>
        <a:xfrm flipV="1">
          <a:off x="6149340" y="67818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5044DAA6-8DBC-4259-9CE8-966E60B00397}"/>
            </a:ext>
          </a:extLst>
        </xdr:cNvPr>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64A4284-B336-4511-BA96-E292D887CC57}"/>
            </a:ext>
          </a:extLst>
        </xdr:cNvPr>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8E0A2D8E-4E3D-413E-A450-1B32BE2ECE7D}"/>
            </a:ext>
          </a:extLst>
        </xdr:cNvPr>
        <xdr:cNvSpPr txBox="1"/>
      </xdr:nvSpPr>
      <xdr:spPr>
        <a:xfrm>
          <a:off x="67120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89E1ADC-611F-4E59-9DF3-7F888EA0984E}"/>
            </a:ext>
          </a:extLst>
        </xdr:cNvPr>
        <xdr:cNvSpPr txBox="1"/>
      </xdr:nvSpPr>
      <xdr:spPr>
        <a:xfrm>
          <a:off x="59373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143527</xdr:rowOff>
    </xdr:from>
    <xdr:ext cx="469744" cy="259045"/>
    <xdr:sp macro="" textlink="">
      <xdr:nvSpPr>
        <xdr:cNvPr id="143" name="n_1mainValue【図書館】&#10;一人当たり面積">
          <a:extLst>
            <a:ext uri="{FF2B5EF4-FFF2-40B4-BE49-F238E27FC236}">
              <a16:creationId xmlns:a16="http://schemas.microsoft.com/office/drawing/2014/main" id="{1F842D37-680D-4953-AD34-07947F70F4D4}"/>
            </a:ext>
          </a:extLst>
        </xdr:cNvPr>
        <xdr:cNvSpPr txBox="1"/>
      </xdr:nvSpPr>
      <xdr:spPr>
        <a:xfrm>
          <a:off x="827158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151147</xdr:rowOff>
    </xdr:from>
    <xdr:ext cx="469744" cy="259045"/>
    <xdr:sp macro="" textlink="">
      <xdr:nvSpPr>
        <xdr:cNvPr id="144" name="n_2mainValue【図書館】&#10;一人当たり面積">
          <a:extLst>
            <a:ext uri="{FF2B5EF4-FFF2-40B4-BE49-F238E27FC236}">
              <a16:creationId xmlns:a16="http://schemas.microsoft.com/office/drawing/2014/main" id="{DFC85F8A-1D21-4BB7-AF74-9EC1CEA547B3}"/>
            </a:ext>
          </a:extLst>
        </xdr:cNvPr>
        <xdr:cNvSpPr txBox="1"/>
      </xdr:nvSpPr>
      <xdr:spPr>
        <a:xfrm>
          <a:off x="750958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143527</xdr:rowOff>
    </xdr:from>
    <xdr:ext cx="469744" cy="259045"/>
    <xdr:sp macro="" textlink="">
      <xdr:nvSpPr>
        <xdr:cNvPr id="145" name="n_3mainValue【図書館】&#10;一人当たり面積">
          <a:extLst>
            <a:ext uri="{FF2B5EF4-FFF2-40B4-BE49-F238E27FC236}">
              <a16:creationId xmlns:a16="http://schemas.microsoft.com/office/drawing/2014/main" id="{D7B62BAC-DA03-4368-9EBF-E78F7763CFCD}"/>
            </a:ext>
          </a:extLst>
        </xdr:cNvPr>
        <xdr:cNvSpPr txBox="1"/>
      </xdr:nvSpPr>
      <xdr:spPr>
        <a:xfrm>
          <a:off x="67120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147337</xdr:rowOff>
    </xdr:from>
    <xdr:ext cx="469744" cy="259045"/>
    <xdr:sp macro="" textlink="">
      <xdr:nvSpPr>
        <xdr:cNvPr id="146" name="n_4mainValue【図書館】&#10;一人当たり面積">
          <a:extLst>
            <a:ext uri="{FF2B5EF4-FFF2-40B4-BE49-F238E27FC236}">
              <a16:creationId xmlns:a16="http://schemas.microsoft.com/office/drawing/2014/main" id="{E5404B0C-0B14-48F0-B79B-BEC330FE1936}"/>
            </a:ext>
          </a:extLst>
        </xdr:cNvPr>
        <xdr:cNvSpPr txBox="1"/>
      </xdr:nvSpPr>
      <xdr:spPr>
        <a:xfrm>
          <a:off x="59373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2CDEE39-3AA1-4A44-A0BB-D94EB7E6752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2395EA6-3588-41C2-BD5D-10EF8AF6CEF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E825526-2FB9-41ED-9F6C-432A0131E2A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D642DCC-2A4E-4A46-A6F0-90268F8E557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4BA1921-A328-4982-B876-5E72D5282F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8A0B5A6-684A-457B-BC53-2614C2220EB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AE48757-E706-4D80-98C2-702C39CB5B5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2907E23-0BDA-473E-B0EA-2AE0EEE131F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25E9E32-77B4-4120-A840-A32DF24F5B0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9538D9E-8337-4D69-9D99-298F5951F84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580401B-5655-48AE-990C-1CF38A06633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30EF9DC-D402-4015-BF31-FE98DF9DCDD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3F617F1-B4A5-4D7A-A74D-3B4F8639FAB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14FE949-8CF6-47C8-80AC-E3A18BBD3D0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C97414E-3D69-4E22-BABD-06B6780B4F4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E67CA98-A56E-4F7E-91A5-A81F9F68BFF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B417A0C-6613-4E14-81DD-D8F699ABE5B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0D9582E-40F1-4C09-A423-172C3FA725C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4197A97-8E3F-486F-9E5D-8D478D6DF16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0E7339A-07C8-4D87-8FCA-5EE1C4B3FD8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38CF113-5FBA-44A8-9C5F-855052C360F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578DC0A-FFD6-4E2A-B93F-249FF94FC9A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8965A4C-086A-4D27-82CA-CF607740389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A8792A4-71AF-447A-9C43-62B647545C0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F56862C-12BB-4AEE-B191-2020F0D2948D}"/>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2447618-2738-4E88-9354-3B7D40F79023}"/>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6E8CF16-F1F5-4F10-8F5E-B9F272D3F37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77E57D7-4DCE-4010-A6E7-53311806C234}"/>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54D44DD-C661-479B-822C-9CAB269636E0}"/>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09BB408-6D63-4E8E-8153-B272CC7896A0}"/>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BC7E478B-4911-44A3-9629-8A42991271E8}"/>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97192C52-E8F6-4091-A938-3141E162AF6E}"/>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D66ECF10-BFE6-4F39-9A08-E57FCF1B7377}"/>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59F728C-E90E-4C83-B873-2F4A8E30D0A3}"/>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A43FCCF-8EF9-4022-B132-32969B29F0B8}"/>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DBC6AAA-2A97-4C94-98B8-0A414664020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EED3F98-A16C-4880-A9D6-1735E4A824D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434948F-C8EE-4DB1-AA38-630550C8887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4DF66D-F3B6-4DA8-BE8B-4283E9620D7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7B6A1D-63B0-4DC2-8158-FA36D585885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87" name="楕円 186">
          <a:extLst>
            <a:ext uri="{FF2B5EF4-FFF2-40B4-BE49-F238E27FC236}">
              <a16:creationId xmlns:a16="http://schemas.microsoft.com/office/drawing/2014/main" id="{99866CAB-71D6-413C-8071-25607FA4D2EF}"/>
            </a:ext>
          </a:extLst>
        </xdr:cNvPr>
        <xdr:cNvSpPr/>
      </xdr:nvSpPr>
      <xdr:spPr>
        <a:xfrm>
          <a:off x="4036060" y="999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128287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1A7A38-838E-47A6-8DB2-8A57D24B9817}"/>
            </a:ext>
          </a:extLst>
        </xdr:cNvPr>
        <xdr:cNvSpPr txBox="1"/>
      </xdr:nvSpPr>
      <xdr:spPr>
        <a:xfrm>
          <a:off x="412496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128270</xdr:rowOff>
    </xdr:from>
    <xdr:to>
      <xdr:col>20</xdr:col>
      <xdr:colOff>38100</xdr:colOff>
      <xdr:row>60</xdr:row>
      <xdr:rowOff>58420</xdr:rowOff>
    </xdr:to>
    <xdr:sp macro="" textlink="">
      <xdr:nvSpPr>
        <xdr:cNvPr id="189" name="楕円 188">
          <a:extLst>
            <a:ext uri="{FF2B5EF4-FFF2-40B4-BE49-F238E27FC236}">
              <a16:creationId xmlns:a16="http://schemas.microsoft.com/office/drawing/2014/main" id="{A49763CE-A2E8-4227-9BA9-C094B411658A}"/>
            </a:ext>
          </a:extLst>
        </xdr:cNvPr>
        <xdr:cNvSpPr/>
      </xdr:nvSpPr>
      <xdr:spPr>
        <a:xfrm>
          <a:off x="3312160" y="10019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156210</xdr:rowOff>
    </xdr:from>
    <xdr:to>
      <xdr:col>24</xdr:col>
      <xdr:colOff>63500</xdr:colOff>
      <xdr:row>60</xdr:row>
      <xdr:rowOff>7620</xdr:rowOff>
    </xdr:to>
    <xdr:cxnSp macro="">
      <xdr:nvCxnSpPr>
        <xdr:cNvPr id="190" name="直線コネクタ 189">
          <a:extLst>
            <a:ext uri="{FF2B5EF4-FFF2-40B4-BE49-F238E27FC236}">
              <a16:creationId xmlns:a16="http://schemas.microsoft.com/office/drawing/2014/main" id="{14444541-8B88-4D57-ACAD-AFCB47107A88}"/>
            </a:ext>
          </a:extLst>
        </xdr:cNvPr>
        <xdr:cNvCxnSpPr/>
      </xdr:nvCxnSpPr>
      <xdr:spPr>
        <a:xfrm flipV="1">
          <a:off x="3355340" y="1004697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86360</xdr:rowOff>
    </xdr:from>
    <xdr:to>
      <xdr:col>15</xdr:col>
      <xdr:colOff>101600</xdr:colOff>
      <xdr:row>60</xdr:row>
      <xdr:rowOff>16510</xdr:rowOff>
    </xdr:to>
    <xdr:sp macro="" textlink="">
      <xdr:nvSpPr>
        <xdr:cNvPr id="191" name="楕円 190">
          <a:extLst>
            <a:ext uri="{FF2B5EF4-FFF2-40B4-BE49-F238E27FC236}">
              <a16:creationId xmlns:a16="http://schemas.microsoft.com/office/drawing/2014/main" id="{6A01D29D-FFA1-4D48-8124-571C920FC03B}"/>
            </a:ext>
          </a:extLst>
        </xdr:cNvPr>
        <xdr:cNvSpPr/>
      </xdr:nvSpPr>
      <xdr:spPr>
        <a:xfrm>
          <a:off x="2514600" y="997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137160</xdr:rowOff>
    </xdr:from>
    <xdr:to>
      <xdr:col>19</xdr:col>
      <xdr:colOff>177800</xdr:colOff>
      <xdr:row>60</xdr:row>
      <xdr:rowOff>7620</xdr:rowOff>
    </xdr:to>
    <xdr:cxnSp macro="">
      <xdr:nvCxnSpPr>
        <xdr:cNvPr id="192" name="直線コネクタ 191">
          <a:extLst>
            <a:ext uri="{FF2B5EF4-FFF2-40B4-BE49-F238E27FC236}">
              <a16:creationId xmlns:a16="http://schemas.microsoft.com/office/drawing/2014/main" id="{A569036F-7C0E-404F-832B-403FBAA469FB}"/>
            </a:ext>
          </a:extLst>
        </xdr:cNvPr>
        <xdr:cNvCxnSpPr/>
      </xdr:nvCxnSpPr>
      <xdr:spPr>
        <a:xfrm>
          <a:off x="2565400" y="100279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44450</xdr:rowOff>
    </xdr:from>
    <xdr:to>
      <xdr:col>10</xdr:col>
      <xdr:colOff>165100</xdr:colOff>
      <xdr:row>59</xdr:row>
      <xdr:rowOff>146050</xdr:rowOff>
    </xdr:to>
    <xdr:sp macro="" textlink="">
      <xdr:nvSpPr>
        <xdr:cNvPr id="193" name="楕円 192">
          <a:extLst>
            <a:ext uri="{FF2B5EF4-FFF2-40B4-BE49-F238E27FC236}">
              <a16:creationId xmlns:a16="http://schemas.microsoft.com/office/drawing/2014/main" id="{835AE4F7-CD2B-4EBF-B0BA-89690E567160}"/>
            </a:ext>
          </a:extLst>
        </xdr:cNvPr>
        <xdr:cNvSpPr/>
      </xdr:nvSpPr>
      <xdr:spPr>
        <a:xfrm>
          <a:off x="17399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137160</xdr:rowOff>
    </xdr:to>
    <xdr:cxnSp macro="">
      <xdr:nvCxnSpPr>
        <xdr:cNvPr id="194" name="直線コネクタ 193">
          <a:extLst>
            <a:ext uri="{FF2B5EF4-FFF2-40B4-BE49-F238E27FC236}">
              <a16:creationId xmlns:a16="http://schemas.microsoft.com/office/drawing/2014/main" id="{DCD3C578-DA3E-450A-9B41-C6D58609E775}"/>
            </a:ext>
          </a:extLst>
        </xdr:cNvPr>
        <xdr:cNvCxnSpPr/>
      </xdr:nvCxnSpPr>
      <xdr:spPr>
        <a:xfrm>
          <a:off x="1790700" y="998601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xdr:rowOff>
    </xdr:from>
    <xdr:to>
      <xdr:col>6</xdr:col>
      <xdr:colOff>38100</xdr:colOff>
      <xdr:row>59</xdr:row>
      <xdr:rowOff>104140</xdr:rowOff>
    </xdr:to>
    <xdr:sp macro="" textlink="">
      <xdr:nvSpPr>
        <xdr:cNvPr id="195" name="楕円 194">
          <a:extLst>
            <a:ext uri="{FF2B5EF4-FFF2-40B4-BE49-F238E27FC236}">
              <a16:creationId xmlns:a16="http://schemas.microsoft.com/office/drawing/2014/main" id="{DC127B7F-41AA-4A5B-A910-86360E8807C5}"/>
            </a:ext>
          </a:extLst>
        </xdr:cNvPr>
        <xdr:cNvSpPr/>
      </xdr:nvSpPr>
      <xdr:spPr>
        <a:xfrm>
          <a:off x="965200" y="989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53340</xdr:rowOff>
    </xdr:from>
    <xdr:to>
      <xdr:col>10</xdr:col>
      <xdr:colOff>114300</xdr:colOff>
      <xdr:row>59</xdr:row>
      <xdr:rowOff>95250</xdr:rowOff>
    </xdr:to>
    <xdr:cxnSp macro="">
      <xdr:nvCxnSpPr>
        <xdr:cNvPr id="196" name="直線コネクタ 195">
          <a:extLst>
            <a:ext uri="{FF2B5EF4-FFF2-40B4-BE49-F238E27FC236}">
              <a16:creationId xmlns:a16="http://schemas.microsoft.com/office/drawing/2014/main" id="{D14E6B9F-2E05-49C3-B267-85C0CA98AF5B}"/>
            </a:ext>
          </a:extLst>
        </xdr:cNvPr>
        <xdr:cNvCxnSpPr/>
      </xdr:nvCxnSpPr>
      <xdr:spPr>
        <a:xfrm>
          <a:off x="1008380" y="994410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56C279BF-A497-4CBE-8630-45F8EC44F92B}"/>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44D318B4-F7C0-43F0-91C2-734F22AF41E7}"/>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71C89CEE-6A55-41CE-A1FB-108E0ADAAA9E}"/>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CF114F3C-5512-4D18-AFB4-6FA481396904}"/>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74947</xdr:rowOff>
    </xdr:from>
    <xdr:ext cx="405111" cy="259045"/>
    <xdr:sp macro="" textlink="">
      <xdr:nvSpPr>
        <xdr:cNvPr id="201" name="n_1mainValue【体育館・プール】&#10;有形固定資産減価償却率">
          <a:extLst>
            <a:ext uri="{FF2B5EF4-FFF2-40B4-BE49-F238E27FC236}">
              <a16:creationId xmlns:a16="http://schemas.microsoft.com/office/drawing/2014/main" id="{BB87EDE3-9FBB-402C-8D64-D248041AF478}"/>
            </a:ext>
          </a:extLst>
        </xdr:cNvPr>
        <xdr:cNvSpPr txBox="1"/>
      </xdr:nvSpPr>
      <xdr:spPr>
        <a:xfrm>
          <a:off x="317056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33037</xdr:rowOff>
    </xdr:from>
    <xdr:ext cx="405111" cy="259045"/>
    <xdr:sp macro="" textlink="">
      <xdr:nvSpPr>
        <xdr:cNvPr id="202" name="n_2mainValue【体育館・プール】&#10;有形固定資産減価償却率">
          <a:extLst>
            <a:ext uri="{FF2B5EF4-FFF2-40B4-BE49-F238E27FC236}">
              <a16:creationId xmlns:a16="http://schemas.microsoft.com/office/drawing/2014/main" id="{D25F310E-0BD3-4A22-9523-2E9150807FB2}"/>
            </a:ext>
          </a:extLst>
        </xdr:cNvPr>
        <xdr:cNvSpPr txBox="1"/>
      </xdr:nvSpPr>
      <xdr:spPr>
        <a:xfrm>
          <a:off x="238570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162577</xdr:rowOff>
    </xdr:from>
    <xdr:ext cx="405111" cy="259045"/>
    <xdr:sp macro="" textlink="">
      <xdr:nvSpPr>
        <xdr:cNvPr id="203" name="n_3mainValue【体育館・プール】&#10;有形固定資産減価償却率">
          <a:extLst>
            <a:ext uri="{FF2B5EF4-FFF2-40B4-BE49-F238E27FC236}">
              <a16:creationId xmlns:a16="http://schemas.microsoft.com/office/drawing/2014/main" id="{190F8F43-DF48-4FE6-8C21-286590C228A4}"/>
            </a:ext>
          </a:extLst>
        </xdr:cNvPr>
        <xdr:cNvSpPr txBox="1"/>
      </xdr:nvSpPr>
      <xdr:spPr>
        <a:xfrm>
          <a:off x="161100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120667</xdr:rowOff>
    </xdr:from>
    <xdr:ext cx="405111" cy="259045"/>
    <xdr:sp macro="" textlink="">
      <xdr:nvSpPr>
        <xdr:cNvPr id="204" name="n_4mainValue【体育館・プール】&#10;有形固定資産減価償却率">
          <a:extLst>
            <a:ext uri="{FF2B5EF4-FFF2-40B4-BE49-F238E27FC236}">
              <a16:creationId xmlns:a16="http://schemas.microsoft.com/office/drawing/2014/main" id="{FA1BF6A9-467C-4E31-9FC7-83D4BC329E38}"/>
            </a:ext>
          </a:extLst>
        </xdr:cNvPr>
        <xdr:cNvSpPr txBox="1"/>
      </xdr:nvSpPr>
      <xdr:spPr>
        <a:xfrm>
          <a:off x="83630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014AC14-5D51-472F-A5D2-4A0A55CA00B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5A67848-0255-4383-BA5A-77D78B8155D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6A3179B-5206-4985-A94F-B9D894DCBA2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3368822-C068-47D3-91E0-BE9281702E3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40A4A56-DC19-4B10-BDCF-CFB2F6CD66E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F0E77CF-206C-423E-9D5C-8101307D963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8D2E4D6-26D8-46C7-B523-A8F7928DDFF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1AD7792-C555-4E3D-B3DB-3C8E1FEF286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EA20E86-525A-448F-9003-73579278CCD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82979F3-8C98-43F4-B6F4-E818C1949F0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57017AB-94EB-4CF8-B9FC-8B7C30F0EAD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1C5833D-1C58-4D31-B9DA-97D137B6B066}"/>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D3C9E16-8083-44DA-AEF6-4B4367183E9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F5499FB-27AD-4074-949F-5F108BA9000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A9F1181-F27D-42AC-ADCA-B62A86D5606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695B34A-D530-496A-B833-EECBA3D904D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F3C6AEC-3E77-4C66-9A18-EA80C1B1FD9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D92F5A9-7023-40D2-A772-D60DE9E99FC9}"/>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C0A9B95-3257-4336-A96B-C69C61F34F7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08D3D10-22C1-4EFF-B5B6-E7343EEDDBC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C8ECB2E-62EA-4A88-863E-E27C83C42BC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2C7EBDE-DED0-485F-A9BC-025750E0BED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AF45CEB-3516-44F3-9E3B-321C824AE5F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87BC3A8-623B-4BBF-8D62-26260694B33D}"/>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FD4BA676-4625-4178-ABE8-2FAB0DAC8238}"/>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858D165-660F-4709-89E1-F2AEFB92F9A0}"/>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5466427F-570C-416C-85A3-BA8D06209349}"/>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DEC5AF63-521E-4FEF-A5BE-058626F39B3A}"/>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3C905EF-FA56-4EDC-9C96-8D7BFD5CC4B0}"/>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8E8A91B-22C4-43B0-B018-5759E5537594}"/>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6B6F3832-88DC-48F6-89F5-6EFB35B1DE40}"/>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CF4C178-4335-4DE6-977D-B40A56A240C5}"/>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4F5F5B3-0458-4B08-8065-0953D8F19890}"/>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6D8B22F-D51A-4354-A112-F5704478200D}"/>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5233B4A-813B-45D4-8373-462F7943FD0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178EC03-1AE7-43FA-931E-6E547A3BFDA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9EC1D50-E8E8-448F-906D-C8AA0A4D91A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265B09-1576-4256-A7DC-A7254452E85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8153F9F-1083-4FDA-8EFD-4ADDC781FA3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26543</xdr:rowOff>
    </xdr:from>
    <xdr:to>
      <xdr:col>55</xdr:col>
      <xdr:colOff>50800</xdr:colOff>
      <xdr:row>63</xdr:row>
      <xdr:rowOff>128143</xdr:rowOff>
    </xdr:to>
    <xdr:sp macro="" textlink="">
      <xdr:nvSpPr>
        <xdr:cNvPr id="244" name="楕円 243">
          <a:extLst>
            <a:ext uri="{FF2B5EF4-FFF2-40B4-BE49-F238E27FC236}">
              <a16:creationId xmlns:a16="http://schemas.microsoft.com/office/drawing/2014/main" id="{03F0185B-B381-4326-B809-1605EB9810EC}"/>
            </a:ext>
          </a:extLst>
        </xdr:cNvPr>
        <xdr:cNvSpPr/>
      </xdr:nvSpPr>
      <xdr:spPr>
        <a:xfrm>
          <a:off x="9192260" y="10587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49420</xdr:rowOff>
    </xdr:from>
    <xdr:ext cx="469744" cy="259045"/>
    <xdr:sp macro="" textlink="">
      <xdr:nvSpPr>
        <xdr:cNvPr id="245" name="【体育館・プール】&#10;一人当たり面積該当値テキスト">
          <a:extLst>
            <a:ext uri="{FF2B5EF4-FFF2-40B4-BE49-F238E27FC236}">
              <a16:creationId xmlns:a16="http://schemas.microsoft.com/office/drawing/2014/main" id="{C5E5F8DF-F7C1-4F68-BCB7-4EE9965DCACF}"/>
            </a:ext>
          </a:extLst>
        </xdr:cNvPr>
        <xdr:cNvSpPr txBox="1"/>
      </xdr:nvSpPr>
      <xdr:spPr>
        <a:xfrm>
          <a:off x="9258300" y="1044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29591</xdr:rowOff>
    </xdr:from>
    <xdr:to>
      <xdr:col>50</xdr:col>
      <xdr:colOff>165100</xdr:colOff>
      <xdr:row>63</xdr:row>
      <xdr:rowOff>131191</xdr:rowOff>
    </xdr:to>
    <xdr:sp macro="" textlink="">
      <xdr:nvSpPr>
        <xdr:cNvPr id="246" name="楕円 245">
          <a:extLst>
            <a:ext uri="{FF2B5EF4-FFF2-40B4-BE49-F238E27FC236}">
              <a16:creationId xmlns:a16="http://schemas.microsoft.com/office/drawing/2014/main" id="{351F0EC2-82AF-4FF3-891A-F761F923FAD3}"/>
            </a:ext>
          </a:extLst>
        </xdr:cNvPr>
        <xdr:cNvSpPr/>
      </xdr:nvSpPr>
      <xdr:spPr>
        <a:xfrm>
          <a:off x="8445500" y="1059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77343</xdr:rowOff>
    </xdr:from>
    <xdr:to>
      <xdr:col>55</xdr:col>
      <xdr:colOff>0</xdr:colOff>
      <xdr:row>63</xdr:row>
      <xdr:rowOff>80391</xdr:rowOff>
    </xdr:to>
    <xdr:cxnSp macro="">
      <xdr:nvCxnSpPr>
        <xdr:cNvPr id="247" name="直線コネクタ 246">
          <a:extLst>
            <a:ext uri="{FF2B5EF4-FFF2-40B4-BE49-F238E27FC236}">
              <a16:creationId xmlns:a16="http://schemas.microsoft.com/office/drawing/2014/main" id="{C96ABA59-6F0D-4482-8BAB-7264F821EAB1}"/>
            </a:ext>
          </a:extLst>
        </xdr:cNvPr>
        <xdr:cNvCxnSpPr/>
      </xdr:nvCxnSpPr>
      <xdr:spPr>
        <a:xfrm flipV="1">
          <a:off x="8496300" y="10638663"/>
          <a:ext cx="7239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31877</xdr:rowOff>
    </xdr:from>
    <xdr:to>
      <xdr:col>46</xdr:col>
      <xdr:colOff>38100</xdr:colOff>
      <xdr:row>63</xdr:row>
      <xdr:rowOff>133477</xdr:rowOff>
    </xdr:to>
    <xdr:sp macro="" textlink="">
      <xdr:nvSpPr>
        <xdr:cNvPr id="248" name="楕円 247">
          <a:extLst>
            <a:ext uri="{FF2B5EF4-FFF2-40B4-BE49-F238E27FC236}">
              <a16:creationId xmlns:a16="http://schemas.microsoft.com/office/drawing/2014/main" id="{E42A4B62-C61C-48B0-B0F0-FAF10FB41FB8}"/>
            </a:ext>
          </a:extLst>
        </xdr:cNvPr>
        <xdr:cNvSpPr/>
      </xdr:nvSpPr>
      <xdr:spPr>
        <a:xfrm>
          <a:off x="7670800" y="105931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80391</xdr:rowOff>
    </xdr:from>
    <xdr:to>
      <xdr:col>50</xdr:col>
      <xdr:colOff>114300</xdr:colOff>
      <xdr:row>63</xdr:row>
      <xdr:rowOff>82677</xdr:rowOff>
    </xdr:to>
    <xdr:cxnSp macro="">
      <xdr:nvCxnSpPr>
        <xdr:cNvPr id="249" name="直線コネクタ 248">
          <a:extLst>
            <a:ext uri="{FF2B5EF4-FFF2-40B4-BE49-F238E27FC236}">
              <a16:creationId xmlns:a16="http://schemas.microsoft.com/office/drawing/2014/main" id="{B509C66E-3661-4CD2-9BF2-EE956A78A58E}"/>
            </a:ext>
          </a:extLst>
        </xdr:cNvPr>
        <xdr:cNvCxnSpPr/>
      </xdr:nvCxnSpPr>
      <xdr:spPr>
        <a:xfrm flipV="1">
          <a:off x="7713980" y="10641711"/>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250" name="楕円 249">
          <a:extLst>
            <a:ext uri="{FF2B5EF4-FFF2-40B4-BE49-F238E27FC236}">
              <a16:creationId xmlns:a16="http://schemas.microsoft.com/office/drawing/2014/main" id="{E48FC5A4-1D43-4DF1-BDA1-04882C7B0575}"/>
            </a:ext>
          </a:extLst>
        </xdr:cNvPr>
        <xdr:cNvSpPr/>
      </xdr:nvSpPr>
      <xdr:spPr>
        <a:xfrm>
          <a:off x="687324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82677</xdr:rowOff>
    </xdr:from>
    <xdr:to>
      <xdr:col>45</xdr:col>
      <xdr:colOff>177800</xdr:colOff>
      <xdr:row>63</xdr:row>
      <xdr:rowOff>85725</xdr:rowOff>
    </xdr:to>
    <xdr:cxnSp macro="">
      <xdr:nvCxnSpPr>
        <xdr:cNvPr id="251" name="直線コネクタ 250">
          <a:extLst>
            <a:ext uri="{FF2B5EF4-FFF2-40B4-BE49-F238E27FC236}">
              <a16:creationId xmlns:a16="http://schemas.microsoft.com/office/drawing/2014/main" id="{A4A90BD4-2D36-4B65-84E0-17299539290C}"/>
            </a:ext>
          </a:extLst>
        </xdr:cNvPr>
        <xdr:cNvCxnSpPr/>
      </xdr:nvCxnSpPr>
      <xdr:spPr>
        <a:xfrm flipV="1">
          <a:off x="6924040" y="10643997"/>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37211</xdr:rowOff>
    </xdr:from>
    <xdr:to>
      <xdr:col>36</xdr:col>
      <xdr:colOff>165100</xdr:colOff>
      <xdr:row>63</xdr:row>
      <xdr:rowOff>138811</xdr:rowOff>
    </xdr:to>
    <xdr:sp macro="" textlink="">
      <xdr:nvSpPr>
        <xdr:cNvPr id="252" name="楕円 251">
          <a:extLst>
            <a:ext uri="{FF2B5EF4-FFF2-40B4-BE49-F238E27FC236}">
              <a16:creationId xmlns:a16="http://schemas.microsoft.com/office/drawing/2014/main" id="{CE7671B9-8E89-45DC-9C6C-E8B1BDC4A655}"/>
            </a:ext>
          </a:extLst>
        </xdr:cNvPr>
        <xdr:cNvSpPr/>
      </xdr:nvSpPr>
      <xdr:spPr>
        <a:xfrm>
          <a:off x="6098540" y="1059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88011</xdr:rowOff>
    </xdr:to>
    <xdr:cxnSp macro="">
      <xdr:nvCxnSpPr>
        <xdr:cNvPr id="253" name="直線コネクタ 252">
          <a:extLst>
            <a:ext uri="{FF2B5EF4-FFF2-40B4-BE49-F238E27FC236}">
              <a16:creationId xmlns:a16="http://schemas.microsoft.com/office/drawing/2014/main" id="{2691EEBC-A387-4C2C-984D-1517FD4AC6EB}"/>
            </a:ext>
          </a:extLst>
        </xdr:cNvPr>
        <xdr:cNvCxnSpPr/>
      </xdr:nvCxnSpPr>
      <xdr:spPr>
        <a:xfrm flipV="1">
          <a:off x="6149340" y="10647045"/>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86BBF792-0BDB-4857-9BC3-15BC77A5C841}"/>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E9BB98DE-132C-4B48-9D0A-B832B9C72565}"/>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F7C13D31-3E15-4EBF-8E20-479A88040216}"/>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90FDA09A-5C83-42D9-B1AE-677362F90498}"/>
            </a:ext>
          </a:extLst>
        </xdr:cNvPr>
        <xdr:cNvSpPr txBox="1"/>
      </xdr:nvSpPr>
      <xdr:spPr>
        <a:xfrm>
          <a:off x="59373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147718</xdr:rowOff>
    </xdr:from>
    <xdr:ext cx="469744" cy="259045"/>
    <xdr:sp macro="" textlink="">
      <xdr:nvSpPr>
        <xdr:cNvPr id="258" name="n_1mainValue【体育館・プール】&#10;一人当たり面積">
          <a:extLst>
            <a:ext uri="{FF2B5EF4-FFF2-40B4-BE49-F238E27FC236}">
              <a16:creationId xmlns:a16="http://schemas.microsoft.com/office/drawing/2014/main" id="{08688706-30FD-4517-9972-E7E606339016}"/>
            </a:ext>
          </a:extLst>
        </xdr:cNvPr>
        <xdr:cNvSpPr txBox="1"/>
      </xdr:nvSpPr>
      <xdr:spPr>
        <a:xfrm>
          <a:off x="8271587"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150004</xdr:rowOff>
    </xdr:from>
    <xdr:ext cx="469744" cy="259045"/>
    <xdr:sp macro="" textlink="">
      <xdr:nvSpPr>
        <xdr:cNvPr id="259" name="n_2mainValue【体育館・プール】&#10;一人当たり面積">
          <a:extLst>
            <a:ext uri="{FF2B5EF4-FFF2-40B4-BE49-F238E27FC236}">
              <a16:creationId xmlns:a16="http://schemas.microsoft.com/office/drawing/2014/main" id="{C4D13E51-F544-42CB-9729-EB8C127CB7BE}"/>
            </a:ext>
          </a:extLst>
        </xdr:cNvPr>
        <xdr:cNvSpPr txBox="1"/>
      </xdr:nvSpPr>
      <xdr:spPr>
        <a:xfrm>
          <a:off x="7509587" y="1037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153052</xdr:rowOff>
    </xdr:from>
    <xdr:ext cx="469744" cy="259045"/>
    <xdr:sp macro="" textlink="">
      <xdr:nvSpPr>
        <xdr:cNvPr id="260" name="n_3mainValue【体育館・プール】&#10;一人当たり面積">
          <a:extLst>
            <a:ext uri="{FF2B5EF4-FFF2-40B4-BE49-F238E27FC236}">
              <a16:creationId xmlns:a16="http://schemas.microsoft.com/office/drawing/2014/main" id="{7A80A83E-E4A8-41FF-B231-9DE3602B73CF}"/>
            </a:ext>
          </a:extLst>
        </xdr:cNvPr>
        <xdr:cNvSpPr txBox="1"/>
      </xdr:nvSpPr>
      <xdr:spPr>
        <a:xfrm>
          <a:off x="671202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155338</xdr:rowOff>
    </xdr:from>
    <xdr:ext cx="469744" cy="259045"/>
    <xdr:sp macro="" textlink="">
      <xdr:nvSpPr>
        <xdr:cNvPr id="261" name="n_4mainValue【体育館・プール】&#10;一人当たり面積">
          <a:extLst>
            <a:ext uri="{FF2B5EF4-FFF2-40B4-BE49-F238E27FC236}">
              <a16:creationId xmlns:a16="http://schemas.microsoft.com/office/drawing/2014/main" id="{743E8F77-547A-4B0E-9A2F-DE1630E5B5D1}"/>
            </a:ext>
          </a:extLst>
        </xdr:cNvPr>
        <xdr:cNvSpPr txBox="1"/>
      </xdr:nvSpPr>
      <xdr:spPr>
        <a:xfrm>
          <a:off x="5937327" y="1038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81BED24-54CE-4AFA-B762-389563FA4E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554884C-17B4-4FB8-893C-C8B7394ACC2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155ABC2-F7B0-411A-A305-F6FD2580F66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47135F5-2085-45B6-84C3-E644BC2F00C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D24B93E-11D4-4817-A7EB-A2FE6DDB955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A64B7B6-3C5B-4DD7-ABC3-85F6992C78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6C8C089-3E15-4404-8212-4EA9FD72D82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5148CDD-B320-4E2E-9CC3-DC75AFB8510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53AD742-72C8-4AB9-B927-368D72F04AB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A6B36EE-2601-4252-B810-C4C3A90651E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FD9028E-41CB-47F6-BE01-EC12EFC3A0B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E60B304-1A95-4A4C-B7F4-D81CF5B2763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9CBD049-15DA-4525-8649-AFC8F0F9365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D6B00E7-63AD-488F-AAB9-AC2BBE9AE544}"/>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51C64FEB-7FFA-4F68-99F5-B2EC2E0E9B0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B7401FA-25A6-49D9-A319-E63579C55CA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8BCAB82-9E1C-4710-85E4-4053E230B411}"/>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E55E6C8-EC90-4D1E-B285-5FBBC5778EB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80111B0-D8D8-48B9-880B-C026DC0D8EBD}"/>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E7122C0-444C-4F4D-AD97-B297F904DD0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B47799D-0ADF-4CAE-B96F-AFF9275A23E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2CB81F8-54CC-4C5F-9704-B156E36E497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F8EF5D8-3EEE-41DB-B2AE-85A70CD167B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9DCCF3F-524C-47AA-8830-E5CB138D23E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E749EE9-91A4-422C-B9DC-2C471DCF332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F95A0C1-2EF2-474A-B815-4171058ABC8C}"/>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15E1AFB-F8CD-42F4-9E8C-CA94B1D8E867}"/>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ACC999A-3E3A-4F38-892C-17267FA38489}"/>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24018878-6A07-4CDD-B9A2-4BD69390911E}"/>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5D9D0487-6B63-4F1D-B153-2169B05897BB}"/>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726D6FE-28FD-4426-8C3D-6C2739E0F6E4}"/>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AC9C766-3568-46DC-A6C4-A2414076E45B}"/>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33ECD758-29D6-4A65-A017-DEAF70725832}"/>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BFEFCA2-0EFA-488C-843D-BB3EA16F59F2}"/>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DE8525B-C4CA-4446-B66D-E941B6BD82FF}"/>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8DFC2F45-52EC-4DB2-AD39-20DFE8400B41}"/>
            </a:ext>
          </a:extLst>
        </xdr:cNvPr>
        <xdr:cNvSpPr/>
      </xdr:nvSpPr>
      <xdr:spPr>
        <a:xfrm>
          <a:off x="965200" y="138186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35CA3FE-5F16-4C27-97AC-6E3F7B852B4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135DC0-91D9-4BBC-8AA7-2245B79BCBD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B19618E-6D55-4EBE-AF5E-004AAC063A5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3B90D9-44CF-44A8-9527-9F96D2097BD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BB68DD-1D4D-4E17-8174-AFA8F2B7335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104866</xdr:rowOff>
    </xdr:from>
    <xdr:to>
      <xdr:col>24</xdr:col>
      <xdr:colOff>114300</xdr:colOff>
      <xdr:row>85</xdr:row>
      <xdr:rowOff>35016</xdr:rowOff>
    </xdr:to>
    <xdr:sp macro="" textlink="">
      <xdr:nvSpPr>
        <xdr:cNvPr id="303" name="楕円 302">
          <a:extLst>
            <a:ext uri="{FF2B5EF4-FFF2-40B4-BE49-F238E27FC236}">
              <a16:creationId xmlns:a16="http://schemas.microsoft.com/office/drawing/2014/main" id="{29CAA9BA-FE39-42F8-A925-AD6E34D78453}"/>
            </a:ext>
          </a:extLst>
        </xdr:cNvPr>
        <xdr:cNvSpPr/>
      </xdr:nvSpPr>
      <xdr:spPr>
        <a:xfrm>
          <a:off x="4036060" y="14186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83293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B1CCC45-13CF-44A4-A53C-3B2EAE5288CB}"/>
            </a:ext>
          </a:extLst>
        </xdr:cNvPr>
        <xdr:cNvSpPr txBox="1"/>
      </xdr:nvSpPr>
      <xdr:spPr>
        <a:xfrm>
          <a:off x="4124960" y="1416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83638</xdr:rowOff>
    </xdr:from>
    <xdr:to>
      <xdr:col>20</xdr:col>
      <xdr:colOff>38100</xdr:colOff>
      <xdr:row>85</xdr:row>
      <xdr:rowOff>13788</xdr:rowOff>
    </xdr:to>
    <xdr:sp macro="" textlink="">
      <xdr:nvSpPr>
        <xdr:cNvPr id="305" name="楕円 304">
          <a:extLst>
            <a:ext uri="{FF2B5EF4-FFF2-40B4-BE49-F238E27FC236}">
              <a16:creationId xmlns:a16="http://schemas.microsoft.com/office/drawing/2014/main" id="{6A00D734-3035-4FAD-8622-3D53AA559C0C}"/>
            </a:ext>
          </a:extLst>
        </xdr:cNvPr>
        <xdr:cNvSpPr/>
      </xdr:nvSpPr>
      <xdr:spPr>
        <a:xfrm>
          <a:off x="3312160" y="14165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134438</xdr:rowOff>
    </xdr:from>
    <xdr:to>
      <xdr:col>24</xdr:col>
      <xdr:colOff>63500</xdr:colOff>
      <xdr:row>84</xdr:row>
      <xdr:rowOff>155666</xdr:rowOff>
    </xdr:to>
    <xdr:cxnSp macro="">
      <xdr:nvCxnSpPr>
        <xdr:cNvPr id="306" name="直線コネクタ 305">
          <a:extLst>
            <a:ext uri="{FF2B5EF4-FFF2-40B4-BE49-F238E27FC236}">
              <a16:creationId xmlns:a16="http://schemas.microsoft.com/office/drawing/2014/main" id="{40FF3E33-1D57-4F45-BED2-14415F6B98D0}"/>
            </a:ext>
          </a:extLst>
        </xdr:cNvPr>
        <xdr:cNvCxnSpPr/>
      </xdr:nvCxnSpPr>
      <xdr:spPr>
        <a:xfrm>
          <a:off x="3355340" y="14216198"/>
          <a:ext cx="7315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60779</xdr:rowOff>
    </xdr:from>
    <xdr:to>
      <xdr:col>15</xdr:col>
      <xdr:colOff>101600</xdr:colOff>
      <xdr:row>84</xdr:row>
      <xdr:rowOff>162379</xdr:rowOff>
    </xdr:to>
    <xdr:sp macro="" textlink="">
      <xdr:nvSpPr>
        <xdr:cNvPr id="307" name="楕円 306">
          <a:extLst>
            <a:ext uri="{FF2B5EF4-FFF2-40B4-BE49-F238E27FC236}">
              <a16:creationId xmlns:a16="http://schemas.microsoft.com/office/drawing/2014/main" id="{BC45861F-9D2C-4847-B29A-D45EAAF5C1FF}"/>
            </a:ext>
          </a:extLst>
        </xdr:cNvPr>
        <xdr:cNvSpPr/>
      </xdr:nvSpPr>
      <xdr:spPr>
        <a:xfrm>
          <a:off x="2514600" y="141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111579</xdr:rowOff>
    </xdr:from>
    <xdr:to>
      <xdr:col>19</xdr:col>
      <xdr:colOff>177800</xdr:colOff>
      <xdr:row>84</xdr:row>
      <xdr:rowOff>134438</xdr:rowOff>
    </xdr:to>
    <xdr:cxnSp macro="">
      <xdr:nvCxnSpPr>
        <xdr:cNvPr id="308" name="直線コネクタ 307">
          <a:extLst>
            <a:ext uri="{FF2B5EF4-FFF2-40B4-BE49-F238E27FC236}">
              <a16:creationId xmlns:a16="http://schemas.microsoft.com/office/drawing/2014/main" id="{5403A088-DF68-4E6E-A7D6-162EC77B854D}"/>
            </a:ext>
          </a:extLst>
        </xdr:cNvPr>
        <xdr:cNvCxnSpPr/>
      </xdr:nvCxnSpPr>
      <xdr:spPr>
        <a:xfrm>
          <a:off x="2565400" y="14193339"/>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37919</xdr:rowOff>
    </xdr:from>
    <xdr:to>
      <xdr:col>10</xdr:col>
      <xdr:colOff>165100</xdr:colOff>
      <xdr:row>84</xdr:row>
      <xdr:rowOff>139519</xdr:rowOff>
    </xdr:to>
    <xdr:sp macro="" textlink="">
      <xdr:nvSpPr>
        <xdr:cNvPr id="309" name="楕円 308">
          <a:extLst>
            <a:ext uri="{FF2B5EF4-FFF2-40B4-BE49-F238E27FC236}">
              <a16:creationId xmlns:a16="http://schemas.microsoft.com/office/drawing/2014/main" id="{6B289B5D-ADE6-4403-BF65-BA26E857637C}"/>
            </a:ext>
          </a:extLst>
        </xdr:cNvPr>
        <xdr:cNvSpPr/>
      </xdr:nvSpPr>
      <xdr:spPr>
        <a:xfrm>
          <a:off x="17399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88719</xdr:rowOff>
    </xdr:from>
    <xdr:to>
      <xdr:col>15</xdr:col>
      <xdr:colOff>50800</xdr:colOff>
      <xdr:row>84</xdr:row>
      <xdr:rowOff>111579</xdr:rowOff>
    </xdr:to>
    <xdr:cxnSp macro="">
      <xdr:nvCxnSpPr>
        <xdr:cNvPr id="310" name="直線コネクタ 309">
          <a:extLst>
            <a:ext uri="{FF2B5EF4-FFF2-40B4-BE49-F238E27FC236}">
              <a16:creationId xmlns:a16="http://schemas.microsoft.com/office/drawing/2014/main" id="{05A8EF4B-B785-4D35-8074-68C12C034CD2}"/>
            </a:ext>
          </a:extLst>
        </xdr:cNvPr>
        <xdr:cNvCxnSpPr/>
      </xdr:nvCxnSpPr>
      <xdr:spPr>
        <a:xfrm>
          <a:off x="1790700" y="14170479"/>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13426</xdr:rowOff>
    </xdr:from>
    <xdr:to>
      <xdr:col>6</xdr:col>
      <xdr:colOff>38100</xdr:colOff>
      <xdr:row>84</xdr:row>
      <xdr:rowOff>115026</xdr:rowOff>
    </xdr:to>
    <xdr:sp macro="" textlink="">
      <xdr:nvSpPr>
        <xdr:cNvPr id="311" name="楕円 310">
          <a:extLst>
            <a:ext uri="{FF2B5EF4-FFF2-40B4-BE49-F238E27FC236}">
              <a16:creationId xmlns:a16="http://schemas.microsoft.com/office/drawing/2014/main" id="{DCB0B842-3B8E-414F-B2B2-5396E1027497}"/>
            </a:ext>
          </a:extLst>
        </xdr:cNvPr>
        <xdr:cNvSpPr/>
      </xdr:nvSpPr>
      <xdr:spPr>
        <a:xfrm>
          <a:off x="965200" y="14095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64226</xdr:rowOff>
    </xdr:from>
    <xdr:to>
      <xdr:col>10</xdr:col>
      <xdr:colOff>114300</xdr:colOff>
      <xdr:row>84</xdr:row>
      <xdr:rowOff>88719</xdr:rowOff>
    </xdr:to>
    <xdr:cxnSp macro="">
      <xdr:nvCxnSpPr>
        <xdr:cNvPr id="312" name="直線コネクタ 311">
          <a:extLst>
            <a:ext uri="{FF2B5EF4-FFF2-40B4-BE49-F238E27FC236}">
              <a16:creationId xmlns:a16="http://schemas.microsoft.com/office/drawing/2014/main" id="{73AEDE8F-B1B8-4936-A1AF-9867765BD04C}"/>
            </a:ext>
          </a:extLst>
        </xdr:cNvPr>
        <xdr:cNvCxnSpPr/>
      </xdr:nvCxnSpPr>
      <xdr:spPr>
        <a:xfrm>
          <a:off x="1008380" y="14145986"/>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BFE1861-183F-4CA6-9868-C9C11537F2F9}"/>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18EFB0D-8C24-4271-B154-77B3FE01ACA9}"/>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F3EA2EB4-4AAC-41B3-BB62-AF4055234A2A}"/>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33E3E72B-F057-4851-9298-1967FC9792EE}"/>
            </a:ext>
          </a:extLst>
        </xdr:cNvPr>
        <xdr:cNvSpPr txBox="1"/>
      </xdr:nvSpPr>
      <xdr:spPr>
        <a:xfrm>
          <a:off x="836304" y="1359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4915</xdr:rowOff>
    </xdr:from>
    <xdr:ext cx="405111" cy="259045"/>
    <xdr:sp macro="" textlink="">
      <xdr:nvSpPr>
        <xdr:cNvPr id="317" name="n_1mainValue【福祉施設】&#10;有形固定資産減価償却率">
          <a:extLst>
            <a:ext uri="{FF2B5EF4-FFF2-40B4-BE49-F238E27FC236}">
              <a16:creationId xmlns:a16="http://schemas.microsoft.com/office/drawing/2014/main" id="{47FD33A7-47D9-4BE0-9949-BFBDC9B84C57}"/>
            </a:ext>
          </a:extLst>
        </xdr:cNvPr>
        <xdr:cNvSpPr txBox="1"/>
      </xdr:nvSpPr>
      <xdr:spPr>
        <a:xfrm>
          <a:off x="3170564" y="1425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153506</xdr:rowOff>
    </xdr:from>
    <xdr:ext cx="405111" cy="259045"/>
    <xdr:sp macro="" textlink="">
      <xdr:nvSpPr>
        <xdr:cNvPr id="318" name="n_2mainValue【福祉施設】&#10;有形固定資産減価償却率">
          <a:extLst>
            <a:ext uri="{FF2B5EF4-FFF2-40B4-BE49-F238E27FC236}">
              <a16:creationId xmlns:a16="http://schemas.microsoft.com/office/drawing/2014/main" id="{6231A88D-F8C3-4954-96EA-1BACCA72F1AD}"/>
            </a:ext>
          </a:extLst>
        </xdr:cNvPr>
        <xdr:cNvSpPr txBox="1"/>
      </xdr:nvSpPr>
      <xdr:spPr>
        <a:xfrm>
          <a:off x="2385704" y="1423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130646</xdr:rowOff>
    </xdr:from>
    <xdr:ext cx="405111" cy="259045"/>
    <xdr:sp macro="" textlink="">
      <xdr:nvSpPr>
        <xdr:cNvPr id="319" name="n_3mainValue【福祉施設】&#10;有形固定資産減価償却率">
          <a:extLst>
            <a:ext uri="{FF2B5EF4-FFF2-40B4-BE49-F238E27FC236}">
              <a16:creationId xmlns:a16="http://schemas.microsoft.com/office/drawing/2014/main" id="{F465FB1B-C15B-480D-B0F9-056E21E9F12C}"/>
            </a:ext>
          </a:extLst>
        </xdr:cNvPr>
        <xdr:cNvSpPr txBox="1"/>
      </xdr:nvSpPr>
      <xdr:spPr>
        <a:xfrm>
          <a:off x="1611004"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106153</xdr:rowOff>
    </xdr:from>
    <xdr:ext cx="405111" cy="259045"/>
    <xdr:sp macro="" textlink="">
      <xdr:nvSpPr>
        <xdr:cNvPr id="320" name="n_4mainValue【福祉施設】&#10;有形固定資産減価償却率">
          <a:extLst>
            <a:ext uri="{FF2B5EF4-FFF2-40B4-BE49-F238E27FC236}">
              <a16:creationId xmlns:a16="http://schemas.microsoft.com/office/drawing/2014/main" id="{B3168CA3-9963-4183-B0B3-499E9A91232A}"/>
            </a:ext>
          </a:extLst>
        </xdr:cNvPr>
        <xdr:cNvSpPr txBox="1"/>
      </xdr:nvSpPr>
      <xdr:spPr>
        <a:xfrm>
          <a:off x="836304" y="1418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A27020E-D0F1-4C1C-84F2-92FCF4C0076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F8C64C4-02D7-42B2-BFF4-36099CDC38E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3AB2C33-25BF-4E52-8F73-1A185C7F2FE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875B7DC-EE33-44D0-ACC3-5FD27D60D1A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4B1E873-E09B-4D9E-9F5C-B01334EFE0E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D9590A5-74A9-4450-AB66-474C59ADB2B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A274B43-4CBE-4D2E-BFE9-93524080469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64D44AA-74BD-463E-8A99-0F20DF443EE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8F2D573-E507-4CEA-BEBE-002FA707869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3F8A177-6F0E-4F99-90E8-FADDC2B7405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A7E04EA-85DD-4ABC-B67B-7596C0F027D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F731AB-DC25-460E-98C2-49A30E940F39}"/>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1327661D-EFC1-4742-928A-D191B935D00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72FE8FA-13C6-4907-B9BB-F3D34D5CD26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2F28B06-DC26-4143-94F6-C86C2FB7085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C09004A-67E1-434B-AAE1-54FC1676C51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1B18041-B6C7-4AD3-AEC1-AEA40A4AC96C}"/>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7063327-60E2-4461-84CE-EA9DC0780A2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163BCD8-98E8-48A3-9E34-1E0A122C9E7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2890B8E-1212-4729-9039-ACDB2F841E5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42928C4-13CD-4BDA-B3C4-9251620A4E9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7A94746-44C5-431F-AB07-630F3CC7B5A2}"/>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C35CE46-2AA1-4041-83C4-4E1C838BA0A0}"/>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9CB0F4C-4B59-40FB-B081-1206384453E1}"/>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44A7C08-19C3-4905-8027-038B0D42FFC9}"/>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B19DB73-0855-4692-89C3-92837A0020C0}"/>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967BFBBE-7CB7-4DF4-B806-8221275DCA92}"/>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97EC9D3-0F6B-4181-9B24-913363B514A9}"/>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98FB9A0-CA9B-4AEF-8166-648F35ED3791}"/>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9210CA5-98B2-4B67-8568-55532DE8B1E5}"/>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1D94E77E-AF6D-4EF2-8181-6826F5135BDA}"/>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17ACAF8-4A17-4B32-B052-F2690EB2CB3B}"/>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9BB34E1-3D9F-4740-8957-2EE160035D9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5DD59AE-4B89-4B0A-BBD5-DF7B62D589C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A39EA5-3C2E-4AD2-937F-F977913F1EF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1BB7D7D-F86E-4F45-9BDC-896696243DF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B2F064A-E2A1-408E-BA97-BF5952FB7D6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110744</xdr:rowOff>
    </xdr:from>
    <xdr:to>
      <xdr:col>55</xdr:col>
      <xdr:colOff>50800</xdr:colOff>
      <xdr:row>85</xdr:row>
      <xdr:rowOff>40894</xdr:rowOff>
    </xdr:to>
    <xdr:sp macro="" textlink="">
      <xdr:nvSpPr>
        <xdr:cNvPr id="358" name="楕円 357">
          <a:extLst>
            <a:ext uri="{FF2B5EF4-FFF2-40B4-BE49-F238E27FC236}">
              <a16:creationId xmlns:a16="http://schemas.microsoft.com/office/drawing/2014/main" id="{104F684F-EE0A-4348-B997-C44B27256F02}"/>
            </a:ext>
          </a:extLst>
        </xdr:cNvPr>
        <xdr:cNvSpPr/>
      </xdr:nvSpPr>
      <xdr:spPr>
        <a:xfrm>
          <a:off x="919226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89171</xdr:rowOff>
    </xdr:from>
    <xdr:ext cx="469744" cy="259045"/>
    <xdr:sp macro="" textlink="">
      <xdr:nvSpPr>
        <xdr:cNvPr id="359" name="【福祉施設】&#10;一人当たり面積該当値テキスト">
          <a:extLst>
            <a:ext uri="{FF2B5EF4-FFF2-40B4-BE49-F238E27FC236}">
              <a16:creationId xmlns:a16="http://schemas.microsoft.com/office/drawing/2014/main" id="{02D5D5F7-2511-4698-BE3D-8432C2E4DF37}"/>
            </a:ext>
          </a:extLst>
        </xdr:cNvPr>
        <xdr:cNvSpPr txBox="1"/>
      </xdr:nvSpPr>
      <xdr:spPr>
        <a:xfrm>
          <a:off x="9258300"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115315</xdr:rowOff>
    </xdr:from>
    <xdr:to>
      <xdr:col>50</xdr:col>
      <xdr:colOff>165100</xdr:colOff>
      <xdr:row>85</xdr:row>
      <xdr:rowOff>45465</xdr:rowOff>
    </xdr:to>
    <xdr:sp macro="" textlink="">
      <xdr:nvSpPr>
        <xdr:cNvPr id="360" name="楕円 359">
          <a:extLst>
            <a:ext uri="{FF2B5EF4-FFF2-40B4-BE49-F238E27FC236}">
              <a16:creationId xmlns:a16="http://schemas.microsoft.com/office/drawing/2014/main" id="{8CC853D5-6828-4CEC-97B9-76E75DF1B7EF}"/>
            </a:ext>
          </a:extLst>
        </xdr:cNvPr>
        <xdr:cNvSpPr/>
      </xdr:nvSpPr>
      <xdr:spPr>
        <a:xfrm>
          <a:off x="8445500" y="1419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161544</xdr:rowOff>
    </xdr:from>
    <xdr:to>
      <xdr:col>55</xdr:col>
      <xdr:colOff>0</xdr:colOff>
      <xdr:row>84</xdr:row>
      <xdr:rowOff>166115</xdr:rowOff>
    </xdr:to>
    <xdr:cxnSp macro="">
      <xdr:nvCxnSpPr>
        <xdr:cNvPr id="361" name="直線コネクタ 360">
          <a:extLst>
            <a:ext uri="{FF2B5EF4-FFF2-40B4-BE49-F238E27FC236}">
              <a16:creationId xmlns:a16="http://schemas.microsoft.com/office/drawing/2014/main" id="{8B23998C-F4EE-4CBC-8A28-3C3EF669102E}"/>
            </a:ext>
          </a:extLst>
        </xdr:cNvPr>
        <xdr:cNvCxnSpPr/>
      </xdr:nvCxnSpPr>
      <xdr:spPr>
        <a:xfrm flipV="1">
          <a:off x="8496300" y="14243304"/>
          <a:ext cx="7239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117602</xdr:rowOff>
    </xdr:from>
    <xdr:to>
      <xdr:col>46</xdr:col>
      <xdr:colOff>38100</xdr:colOff>
      <xdr:row>85</xdr:row>
      <xdr:rowOff>47752</xdr:rowOff>
    </xdr:to>
    <xdr:sp macro="" textlink="">
      <xdr:nvSpPr>
        <xdr:cNvPr id="362" name="楕円 361">
          <a:extLst>
            <a:ext uri="{FF2B5EF4-FFF2-40B4-BE49-F238E27FC236}">
              <a16:creationId xmlns:a16="http://schemas.microsoft.com/office/drawing/2014/main" id="{C0A3B8E3-7862-4783-A63C-468505B08196}"/>
            </a:ext>
          </a:extLst>
        </xdr:cNvPr>
        <xdr:cNvSpPr/>
      </xdr:nvSpPr>
      <xdr:spPr>
        <a:xfrm>
          <a:off x="7670800" y="14199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166115</xdr:rowOff>
    </xdr:from>
    <xdr:to>
      <xdr:col>50</xdr:col>
      <xdr:colOff>114300</xdr:colOff>
      <xdr:row>84</xdr:row>
      <xdr:rowOff>168402</xdr:rowOff>
    </xdr:to>
    <xdr:cxnSp macro="">
      <xdr:nvCxnSpPr>
        <xdr:cNvPr id="363" name="直線コネクタ 362">
          <a:extLst>
            <a:ext uri="{FF2B5EF4-FFF2-40B4-BE49-F238E27FC236}">
              <a16:creationId xmlns:a16="http://schemas.microsoft.com/office/drawing/2014/main" id="{4484454A-A692-4E25-B04E-AE143114DDA4}"/>
            </a:ext>
          </a:extLst>
        </xdr:cNvPr>
        <xdr:cNvCxnSpPr/>
      </xdr:nvCxnSpPr>
      <xdr:spPr>
        <a:xfrm flipV="1">
          <a:off x="7713980" y="14247875"/>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122174</xdr:rowOff>
    </xdr:from>
    <xdr:to>
      <xdr:col>41</xdr:col>
      <xdr:colOff>101600</xdr:colOff>
      <xdr:row>85</xdr:row>
      <xdr:rowOff>52324</xdr:rowOff>
    </xdr:to>
    <xdr:sp macro="" textlink="">
      <xdr:nvSpPr>
        <xdr:cNvPr id="364" name="楕円 363">
          <a:extLst>
            <a:ext uri="{FF2B5EF4-FFF2-40B4-BE49-F238E27FC236}">
              <a16:creationId xmlns:a16="http://schemas.microsoft.com/office/drawing/2014/main" id="{A97E1FFD-8C8D-4E65-B81A-F3A210E1B697}"/>
            </a:ext>
          </a:extLst>
        </xdr:cNvPr>
        <xdr:cNvSpPr/>
      </xdr:nvSpPr>
      <xdr:spPr>
        <a:xfrm>
          <a:off x="6873240" y="14203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168402</xdr:rowOff>
    </xdr:from>
    <xdr:to>
      <xdr:col>45</xdr:col>
      <xdr:colOff>177800</xdr:colOff>
      <xdr:row>85</xdr:row>
      <xdr:rowOff>1524</xdr:rowOff>
    </xdr:to>
    <xdr:cxnSp macro="">
      <xdr:nvCxnSpPr>
        <xdr:cNvPr id="365" name="直線コネクタ 364">
          <a:extLst>
            <a:ext uri="{FF2B5EF4-FFF2-40B4-BE49-F238E27FC236}">
              <a16:creationId xmlns:a16="http://schemas.microsoft.com/office/drawing/2014/main" id="{D7D77A09-5BB6-4D94-9846-6BEBDE922721}"/>
            </a:ext>
          </a:extLst>
        </xdr:cNvPr>
        <xdr:cNvCxnSpPr/>
      </xdr:nvCxnSpPr>
      <xdr:spPr>
        <a:xfrm flipV="1">
          <a:off x="6924040" y="14250162"/>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124461</xdr:rowOff>
    </xdr:from>
    <xdr:to>
      <xdr:col>36</xdr:col>
      <xdr:colOff>165100</xdr:colOff>
      <xdr:row>85</xdr:row>
      <xdr:rowOff>54611</xdr:rowOff>
    </xdr:to>
    <xdr:sp macro="" textlink="">
      <xdr:nvSpPr>
        <xdr:cNvPr id="366" name="楕円 365">
          <a:extLst>
            <a:ext uri="{FF2B5EF4-FFF2-40B4-BE49-F238E27FC236}">
              <a16:creationId xmlns:a16="http://schemas.microsoft.com/office/drawing/2014/main" id="{1E1B2DCC-50D8-4760-A925-4F2C5BBE9D41}"/>
            </a:ext>
          </a:extLst>
        </xdr:cNvPr>
        <xdr:cNvSpPr/>
      </xdr:nvSpPr>
      <xdr:spPr>
        <a:xfrm>
          <a:off x="60985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1524</xdr:rowOff>
    </xdr:from>
    <xdr:to>
      <xdr:col>41</xdr:col>
      <xdr:colOff>50800</xdr:colOff>
      <xdr:row>85</xdr:row>
      <xdr:rowOff>3811</xdr:rowOff>
    </xdr:to>
    <xdr:cxnSp macro="">
      <xdr:nvCxnSpPr>
        <xdr:cNvPr id="367" name="直線コネクタ 366">
          <a:extLst>
            <a:ext uri="{FF2B5EF4-FFF2-40B4-BE49-F238E27FC236}">
              <a16:creationId xmlns:a16="http://schemas.microsoft.com/office/drawing/2014/main" id="{F6179296-1AC4-405F-93F2-23CB85804A5A}"/>
            </a:ext>
          </a:extLst>
        </xdr:cNvPr>
        <xdr:cNvCxnSpPr/>
      </xdr:nvCxnSpPr>
      <xdr:spPr>
        <a:xfrm flipV="1">
          <a:off x="6149340" y="1425092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4D89C6A0-7444-4F9E-A8E9-809E22A78C0A}"/>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BF7D802B-08A2-4497-AFA4-56D4D366D4F9}"/>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60428A45-EC8E-42FB-9796-FBCC093CF158}"/>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D427F16D-466F-4B04-A03B-A6E4A0C4B472}"/>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36592</xdr:rowOff>
    </xdr:from>
    <xdr:ext cx="469744" cy="259045"/>
    <xdr:sp macro="" textlink="">
      <xdr:nvSpPr>
        <xdr:cNvPr id="372" name="n_1mainValue【福祉施設】&#10;一人当たり面積">
          <a:extLst>
            <a:ext uri="{FF2B5EF4-FFF2-40B4-BE49-F238E27FC236}">
              <a16:creationId xmlns:a16="http://schemas.microsoft.com/office/drawing/2014/main" id="{E77E6138-D76F-4F82-A012-CD2EC1468EC7}"/>
            </a:ext>
          </a:extLst>
        </xdr:cNvPr>
        <xdr:cNvSpPr txBox="1"/>
      </xdr:nvSpPr>
      <xdr:spPr>
        <a:xfrm>
          <a:off x="827158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38879</xdr:rowOff>
    </xdr:from>
    <xdr:ext cx="469744" cy="259045"/>
    <xdr:sp macro="" textlink="">
      <xdr:nvSpPr>
        <xdr:cNvPr id="373" name="n_2mainValue【福祉施設】&#10;一人当たり面積">
          <a:extLst>
            <a:ext uri="{FF2B5EF4-FFF2-40B4-BE49-F238E27FC236}">
              <a16:creationId xmlns:a16="http://schemas.microsoft.com/office/drawing/2014/main" id="{CDCF8351-CACE-411F-B008-5D566BCFE5E2}"/>
            </a:ext>
          </a:extLst>
        </xdr:cNvPr>
        <xdr:cNvSpPr txBox="1"/>
      </xdr:nvSpPr>
      <xdr:spPr>
        <a:xfrm>
          <a:off x="7509587" y="1428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43451</xdr:rowOff>
    </xdr:from>
    <xdr:ext cx="469744" cy="259045"/>
    <xdr:sp macro="" textlink="">
      <xdr:nvSpPr>
        <xdr:cNvPr id="374" name="n_3mainValue【福祉施設】&#10;一人当たり面積">
          <a:extLst>
            <a:ext uri="{FF2B5EF4-FFF2-40B4-BE49-F238E27FC236}">
              <a16:creationId xmlns:a16="http://schemas.microsoft.com/office/drawing/2014/main" id="{F82939C5-CBF6-42D5-A9DE-866B8D930805}"/>
            </a:ext>
          </a:extLst>
        </xdr:cNvPr>
        <xdr:cNvSpPr txBox="1"/>
      </xdr:nvSpPr>
      <xdr:spPr>
        <a:xfrm>
          <a:off x="6712027" y="142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45738</xdr:rowOff>
    </xdr:from>
    <xdr:ext cx="469744" cy="259045"/>
    <xdr:sp macro="" textlink="">
      <xdr:nvSpPr>
        <xdr:cNvPr id="375" name="n_4mainValue【福祉施設】&#10;一人当たり面積">
          <a:extLst>
            <a:ext uri="{FF2B5EF4-FFF2-40B4-BE49-F238E27FC236}">
              <a16:creationId xmlns:a16="http://schemas.microsoft.com/office/drawing/2014/main" id="{3C624714-2FE7-4C4F-B232-E6BDFF4045FE}"/>
            </a:ext>
          </a:extLst>
        </xdr:cNvPr>
        <xdr:cNvSpPr txBox="1"/>
      </xdr:nvSpPr>
      <xdr:spPr>
        <a:xfrm>
          <a:off x="593732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2254879-1A7A-46BC-8F55-9F70F187C60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C4F0A10-6359-44E9-8197-2BC16A7555A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B476D4D-1F68-420F-A565-47016D65BD7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19A86CE-4530-4F9C-8D5C-CDB3C247DD4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A00AC3B-C42D-405D-AB3D-D0A4C8AA821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720783E-C77D-4A2D-8D0D-CCBFFBCCD5A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38FB8FC-70E7-4383-AFD9-96080ECB457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7D219B4-7ADB-406F-8EBA-633AACDD73A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38EAEA4-602B-4C0B-BAAB-F12B1844ED3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E89DBFB-9AEC-473A-9889-58CFC607845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4905D7C-ADFC-4971-B4F5-5E8D307FB23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AEC8A40-B013-4D86-8697-D4C00AC2561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8FADBF3-E1A4-4D0E-B108-83E866AFE8CC}"/>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8C7A76D-0E43-4C13-8104-351FCFFD73B6}"/>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F1BC7D8-4CC5-4D7B-B70C-4000ACCA8D0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A901685-206A-442A-B959-E73C256821FB}"/>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6BA93D5-A161-4F13-8041-0FAFDD2D1ED9}"/>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C9FE68E-84D0-488D-B086-A32BAF13237F}"/>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4D14ED4-AFED-4496-A8C3-CEA6EC1C7A14}"/>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41C8EF3-E354-457E-806D-1288646F082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D4E4A2C-513F-436E-B4B0-7BCEB9E23188}"/>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FE836EF-2CCC-4F3B-93DC-9C345CBB26E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9CD4194-366A-463F-B21C-3D1F94BFF467}"/>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D488602-8154-4501-A57F-907939EDDDB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ADD4C48-C940-4118-979B-A38807C72B6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7494EAF-FBDD-46F3-9245-CA72A863A6A6}"/>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37468A6-59A9-4FD6-85AF-38E4EB99B14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E90887F-954B-4F54-9259-346436B1448E}"/>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E00C9C8-C015-4B6F-8EA3-665537B6D4B3}"/>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8C751EAF-EADA-4A8D-82F4-1ED865F72A22}"/>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1D5DA1A-2D09-4D1B-A4B0-FE0AEBA5D904}"/>
            </a:ext>
          </a:extLst>
        </xdr:cNvPr>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95ABD74E-E984-472B-B203-AE2979007390}"/>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1174FC3-59D5-4C53-8D40-7BF17A86916C}"/>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D0D56061-EF9A-4B42-83A0-3B7C0ED15899}"/>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2C1A503C-37B2-4223-B86E-9E9588A76942}"/>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424E2BFF-5F9C-41F2-B0CB-C753B3C5423F}"/>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D3D9348-1B0A-42D9-9A26-D91626913C3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EC8DB9-03F4-43E1-9E42-366848143E2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4569AA4-98E7-498E-AC6B-2E1D5CC5264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BD7052F-8395-4723-97F5-891C2C406B8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408BAB7-5D7F-42C9-98A5-B04ECB6D181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141332</xdr:rowOff>
    </xdr:from>
    <xdr:to>
      <xdr:col>24</xdr:col>
      <xdr:colOff>114300</xdr:colOff>
      <xdr:row>100</xdr:row>
      <xdr:rowOff>71482</xdr:rowOff>
    </xdr:to>
    <xdr:sp macro="" textlink="">
      <xdr:nvSpPr>
        <xdr:cNvPr id="417" name="楕円 416">
          <a:extLst>
            <a:ext uri="{FF2B5EF4-FFF2-40B4-BE49-F238E27FC236}">
              <a16:creationId xmlns:a16="http://schemas.microsoft.com/office/drawing/2014/main" id="{926574B7-0967-4F1E-B3DE-0ADDB607646E}"/>
            </a:ext>
          </a:extLst>
        </xdr:cNvPr>
        <xdr:cNvSpPr/>
      </xdr:nvSpPr>
      <xdr:spPr>
        <a:xfrm>
          <a:off x="4036060" y="16737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94359</xdr:rowOff>
    </xdr:from>
    <xdr:ext cx="340478" cy="259045"/>
    <xdr:sp macro="" textlink="">
      <xdr:nvSpPr>
        <xdr:cNvPr id="418" name="【市民会館】&#10;有形固定資産減価償却率該当値テキスト">
          <a:extLst>
            <a:ext uri="{FF2B5EF4-FFF2-40B4-BE49-F238E27FC236}">
              <a16:creationId xmlns:a16="http://schemas.microsoft.com/office/drawing/2014/main" id="{FFBEEE22-E4A2-4C86-8031-EA068D7616C4}"/>
            </a:ext>
          </a:extLst>
        </xdr:cNvPr>
        <xdr:cNvSpPr txBox="1"/>
      </xdr:nvSpPr>
      <xdr:spPr>
        <a:xfrm>
          <a:off x="4124960" y="166907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18869</xdr:rowOff>
    </xdr:from>
    <xdr:to>
      <xdr:col>20</xdr:col>
      <xdr:colOff>38100</xdr:colOff>
      <xdr:row>107</xdr:row>
      <xdr:rowOff>120469</xdr:rowOff>
    </xdr:to>
    <xdr:sp macro="" textlink="">
      <xdr:nvSpPr>
        <xdr:cNvPr id="419" name="楕円 418">
          <a:extLst>
            <a:ext uri="{FF2B5EF4-FFF2-40B4-BE49-F238E27FC236}">
              <a16:creationId xmlns:a16="http://schemas.microsoft.com/office/drawing/2014/main" id="{F48C08E2-B0CD-4876-B1F8-5AEEB5E5F34F}"/>
            </a:ext>
          </a:extLst>
        </xdr:cNvPr>
        <xdr:cNvSpPr/>
      </xdr:nvSpPr>
      <xdr:spPr>
        <a:xfrm>
          <a:off x="3312160" y="179563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20682</xdr:rowOff>
    </xdr:from>
    <xdr:to>
      <xdr:col>24</xdr:col>
      <xdr:colOff>63500</xdr:colOff>
      <xdr:row>107</xdr:row>
      <xdr:rowOff>69669</xdr:rowOff>
    </xdr:to>
    <xdr:cxnSp macro="">
      <xdr:nvCxnSpPr>
        <xdr:cNvPr id="420" name="直線コネクタ 419">
          <a:extLst>
            <a:ext uri="{FF2B5EF4-FFF2-40B4-BE49-F238E27FC236}">
              <a16:creationId xmlns:a16="http://schemas.microsoft.com/office/drawing/2014/main" id="{86939C17-93BB-44D3-92FB-ECD0D1E2018D}"/>
            </a:ext>
          </a:extLst>
        </xdr:cNvPr>
        <xdr:cNvCxnSpPr/>
      </xdr:nvCxnSpPr>
      <xdr:spPr>
        <a:xfrm flipV="1">
          <a:off x="3355340" y="16784682"/>
          <a:ext cx="731520" cy="12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167458</xdr:rowOff>
    </xdr:from>
    <xdr:to>
      <xdr:col>15</xdr:col>
      <xdr:colOff>101600</xdr:colOff>
      <xdr:row>107</xdr:row>
      <xdr:rowOff>97608</xdr:rowOff>
    </xdr:to>
    <xdr:sp macro="" textlink="">
      <xdr:nvSpPr>
        <xdr:cNvPr id="421" name="楕円 420">
          <a:extLst>
            <a:ext uri="{FF2B5EF4-FFF2-40B4-BE49-F238E27FC236}">
              <a16:creationId xmlns:a16="http://schemas.microsoft.com/office/drawing/2014/main" id="{D0FCF9C3-97E0-463E-BCBB-4754102B0333}"/>
            </a:ext>
          </a:extLst>
        </xdr:cNvPr>
        <xdr:cNvSpPr/>
      </xdr:nvSpPr>
      <xdr:spPr>
        <a:xfrm>
          <a:off x="2514600" y="17937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46808</xdr:rowOff>
    </xdr:from>
    <xdr:to>
      <xdr:col>19</xdr:col>
      <xdr:colOff>177800</xdr:colOff>
      <xdr:row>107</xdr:row>
      <xdr:rowOff>69669</xdr:rowOff>
    </xdr:to>
    <xdr:cxnSp macro="">
      <xdr:nvCxnSpPr>
        <xdr:cNvPr id="422" name="直線コネクタ 421">
          <a:extLst>
            <a:ext uri="{FF2B5EF4-FFF2-40B4-BE49-F238E27FC236}">
              <a16:creationId xmlns:a16="http://schemas.microsoft.com/office/drawing/2014/main" id="{81C7690E-171A-4BCE-A6C3-27D2AA906DF7}"/>
            </a:ext>
          </a:extLst>
        </xdr:cNvPr>
        <xdr:cNvCxnSpPr/>
      </xdr:nvCxnSpPr>
      <xdr:spPr>
        <a:xfrm>
          <a:off x="2565400" y="1798428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144599</xdr:rowOff>
    </xdr:from>
    <xdr:to>
      <xdr:col>10</xdr:col>
      <xdr:colOff>165100</xdr:colOff>
      <xdr:row>107</xdr:row>
      <xdr:rowOff>74749</xdr:rowOff>
    </xdr:to>
    <xdr:sp macro="" textlink="">
      <xdr:nvSpPr>
        <xdr:cNvPr id="423" name="楕円 422">
          <a:extLst>
            <a:ext uri="{FF2B5EF4-FFF2-40B4-BE49-F238E27FC236}">
              <a16:creationId xmlns:a16="http://schemas.microsoft.com/office/drawing/2014/main" id="{539BFDC7-8466-44BD-99CB-1E505D87220B}"/>
            </a:ext>
          </a:extLst>
        </xdr:cNvPr>
        <xdr:cNvSpPr/>
      </xdr:nvSpPr>
      <xdr:spPr>
        <a:xfrm>
          <a:off x="1739900" y="17914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23949</xdr:rowOff>
    </xdr:from>
    <xdr:to>
      <xdr:col>15</xdr:col>
      <xdr:colOff>50800</xdr:colOff>
      <xdr:row>107</xdr:row>
      <xdr:rowOff>46808</xdr:rowOff>
    </xdr:to>
    <xdr:cxnSp macro="">
      <xdr:nvCxnSpPr>
        <xdr:cNvPr id="424" name="直線コネクタ 423">
          <a:extLst>
            <a:ext uri="{FF2B5EF4-FFF2-40B4-BE49-F238E27FC236}">
              <a16:creationId xmlns:a16="http://schemas.microsoft.com/office/drawing/2014/main" id="{8DB5553C-3ED5-4032-80B5-8041AEC2A3A1}"/>
            </a:ext>
          </a:extLst>
        </xdr:cNvPr>
        <xdr:cNvCxnSpPr/>
      </xdr:nvCxnSpPr>
      <xdr:spPr>
        <a:xfrm>
          <a:off x="1790700" y="17961429"/>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121738</xdr:rowOff>
    </xdr:from>
    <xdr:to>
      <xdr:col>6</xdr:col>
      <xdr:colOff>38100</xdr:colOff>
      <xdr:row>107</xdr:row>
      <xdr:rowOff>51888</xdr:rowOff>
    </xdr:to>
    <xdr:sp macro="" textlink="">
      <xdr:nvSpPr>
        <xdr:cNvPr id="425" name="楕円 424">
          <a:extLst>
            <a:ext uri="{FF2B5EF4-FFF2-40B4-BE49-F238E27FC236}">
              <a16:creationId xmlns:a16="http://schemas.microsoft.com/office/drawing/2014/main" id="{2DA9B06C-5F0A-4355-B962-8D6414958EDE}"/>
            </a:ext>
          </a:extLst>
        </xdr:cNvPr>
        <xdr:cNvSpPr/>
      </xdr:nvSpPr>
      <xdr:spPr>
        <a:xfrm>
          <a:off x="965200" y="17891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1088</xdr:rowOff>
    </xdr:from>
    <xdr:to>
      <xdr:col>10</xdr:col>
      <xdr:colOff>114300</xdr:colOff>
      <xdr:row>107</xdr:row>
      <xdr:rowOff>23949</xdr:rowOff>
    </xdr:to>
    <xdr:cxnSp macro="">
      <xdr:nvCxnSpPr>
        <xdr:cNvPr id="426" name="直線コネクタ 425">
          <a:extLst>
            <a:ext uri="{FF2B5EF4-FFF2-40B4-BE49-F238E27FC236}">
              <a16:creationId xmlns:a16="http://schemas.microsoft.com/office/drawing/2014/main" id="{D1D8D873-6AEA-47E3-AC96-66E57ECAAD6A}"/>
            </a:ext>
          </a:extLst>
        </xdr:cNvPr>
        <xdr:cNvCxnSpPr/>
      </xdr:nvCxnSpPr>
      <xdr:spPr>
        <a:xfrm>
          <a:off x="1008380" y="17938568"/>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55405A-3E84-48EE-BDBE-5A9DBD751B56}"/>
            </a:ext>
          </a:extLst>
        </xdr:cNvPr>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92A2FE62-3ACA-4079-BC95-02639F654222}"/>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D797995C-1F24-4F72-B682-4631FE759880}"/>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CF960EA8-FDF7-4642-AD58-E300BE5A8EA3}"/>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111596</xdr:rowOff>
    </xdr:from>
    <xdr:ext cx="405111" cy="259045"/>
    <xdr:sp macro="" textlink="">
      <xdr:nvSpPr>
        <xdr:cNvPr id="431" name="n_1mainValue【市民会館】&#10;有形固定資産減価償却率">
          <a:extLst>
            <a:ext uri="{FF2B5EF4-FFF2-40B4-BE49-F238E27FC236}">
              <a16:creationId xmlns:a16="http://schemas.microsoft.com/office/drawing/2014/main" id="{08FCFC87-1089-4128-A51B-C151679B5C69}"/>
            </a:ext>
          </a:extLst>
        </xdr:cNvPr>
        <xdr:cNvSpPr txBox="1"/>
      </xdr:nvSpPr>
      <xdr:spPr>
        <a:xfrm>
          <a:off x="3170564" y="1804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88735</xdr:rowOff>
    </xdr:from>
    <xdr:ext cx="405111" cy="259045"/>
    <xdr:sp macro="" textlink="">
      <xdr:nvSpPr>
        <xdr:cNvPr id="432" name="n_2mainValue【市民会館】&#10;有形固定資産減価償却率">
          <a:extLst>
            <a:ext uri="{FF2B5EF4-FFF2-40B4-BE49-F238E27FC236}">
              <a16:creationId xmlns:a16="http://schemas.microsoft.com/office/drawing/2014/main" id="{AD6C33AE-935D-439C-9641-373CB6F6BC53}"/>
            </a:ext>
          </a:extLst>
        </xdr:cNvPr>
        <xdr:cNvSpPr txBox="1"/>
      </xdr:nvSpPr>
      <xdr:spPr>
        <a:xfrm>
          <a:off x="2385704" y="1802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65876</xdr:rowOff>
    </xdr:from>
    <xdr:ext cx="405111" cy="259045"/>
    <xdr:sp macro="" textlink="">
      <xdr:nvSpPr>
        <xdr:cNvPr id="433" name="n_3mainValue【市民会館】&#10;有形固定資産減価償却率">
          <a:extLst>
            <a:ext uri="{FF2B5EF4-FFF2-40B4-BE49-F238E27FC236}">
              <a16:creationId xmlns:a16="http://schemas.microsoft.com/office/drawing/2014/main" id="{126112EC-3605-40CA-919F-9D2A7B1765A4}"/>
            </a:ext>
          </a:extLst>
        </xdr:cNvPr>
        <xdr:cNvSpPr txBox="1"/>
      </xdr:nvSpPr>
      <xdr:spPr>
        <a:xfrm>
          <a:off x="161100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43015</xdr:rowOff>
    </xdr:from>
    <xdr:ext cx="405111" cy="259045"/>
    <xdr:sp macro="" textlink="">
      <xdr:nvSpPr>
        <xdr:cNvPr id="434" name="n_4mainValue【市民会館】&#10;有形固定資産減価償却率">
          <a:extLst>
            <a:ext uri="{FF2B5EF4-FFF2-40B4-BE49-F238E27FC236}">
              <a16:creationId xmlns:a16="http://schemas.microsoft.com/office/drawing/2014/main" id="{29F50891-5CD8-46D3-8752-E3471A957219}"/>
            </a:ext>
          </a:extLst>
        </xdr:cNvPr>
        <xdr:cNvSpPr txBox="1"/>
      </xdr:nvSpPr>
      <xdr:spPr>
        <a:xfrm>
          <a:off x="836304" y="1798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2F3EA30-712E-44A9-98E4-70C0198974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2FABF0E-66BD-4B7C-ABBC-A8CA73BE2D2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06D1405-4152-4E5A-8FE0-EA7EFB5A4DE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3256742-0C83-41CB-B45C-446D7671E99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47D7178-3667-4010-95B6-FB05B0464B3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A9546DD-6FA1-4A2D-B628-A0F4529A678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70A93AC-3AC4-42D7-A4F1-006940DCD4B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D33D54E-0544-4ECC-AF2C-B4B1622EEAA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E97F7DE-594D-40F4-8B87-AE2187FD6F0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30DB62E-AB8F-4CDE-ACDD-27E2343E896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3912D21-7556-4D4B-94E5-BAF625AA546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03B0A27-7EE9-4860-B8BA-5680EF4FB2F8}"/>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483AFF4-83B7-44F4-8B70-83EE0997F6F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01CC9AC-420A-4362-933F-32DD81AD0CA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C605374-1462-487C-A13D-79D6D2A6C49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EE2D6C7-F33F-4083-87B4-C39C9B31415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314196E-9C2E-45EC-8E93-B8E1CAD9125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992818C1-F378-46BB-90D1-D8A631874A1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7F4A54D-BD48-4150-8AE7-9FE7F2C74DB3}"/>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1DD8A70E-75F8-43BC-8729-277ACA01B8B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F8719C66-3DBA-4D6A-8024-97AB9F8786C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BD1A7B5F-4F92-4E71-A33D-4D60FC93664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A1C14F2C-E01D-474B-8466-963B309D34D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5269E59C-FA4A-4AF3-93C8-EB7821A3C421}"/>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863C08CA-28C0-4713-AF8A-96C290CD8DBA}"/>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E65BE25B-2FBB-4C3A-9D9A-707585C4CB7C}"/>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19D21C0-7FF2-4688-9395-15A0BBF726BF}"/>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8341660-8A94-4A24-8CAF-62C988ED9AF2}"/>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964AB2E4-8C06-474E-849D-8666CFC824A7}"/>
            </a:ext>
          </a:extLst>
        </xdr:cNvPr>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B9120654-0464-4277-A790-CBD2A1F7D5FF}"/>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4B1B5785-6753-4D68-8BA9-0046BEE96E52}"/>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14AFBFA4-6B12-4441-944A-577D6BF00D0C}"/>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0830CC2-11AC-4E04-AFDD-F5C33D731B6B}"/>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F5D635D9-FE67-4B61-B7D9-DBB42BA1956F}"/>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43DDA46-BCA1-4A92-B96C-0E792157102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D8D8F38-B0D7-4B9A-A4B1-62241BC692C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2DF4703-747B-439E-9723-F77122ACF76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6FFCE5C-1322-4D95-9DCF-7431314CB0F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C1BE60C-2DE8-4ABC-AD40-553CE1745A4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105411</xdr:rowOff>
    </xdr:from>
    <xdr:to>
      <xdr:col>55</xdr:col>
      <xdr:colOff>50800</xdr:colOff>
      <xdr:row>108</xdr:row>
      <xdr:rowOff>35561</xdr:rowOff>
    </xdr:to>
    <xdr:sp macro="" textlink="">
      <xdr:nvSpPr>
        <xdr:cNvPr id="474" name="楕円 473">
          <a:extLst>
            <a:ext uri="{FF2B5EF4-FFF2-40B4-BE49-F238E27FC236}">
              <a16:creationId xmlns:a16="http://schemas.microsoft.com/office/drawing/2014/main" id="{69DF876F-131A-407C-9CBC-36B3EB7C291F}"/>
            </a:ext>
          </a:extLst>
        </xdr:cNvPr>
        <xdr:cNvSpPr/>
      </xdr:nvSpPr>
      <xdr:spPr>
        <a:xfrm>
          <a:off x="919226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83838</xdr:rowOff>
    </xdr:from>
    <xdr:ext cx="469744" cy="259045"/>
    <xdr:sp macro="" textlink="">
      <xdr:nvSpPr>
        <xdr:cNvPr id="475" name="【市民会館】&#10;一人当たり面積該当値テキスト">
          <a:extLst>
            <a:ext uri="{FF2B5EF4-FFF2-40B4-BE49-F238E27FC236}">
              <a16:creationId xmlns:a16="http://schemas.microsoft.com/office/drawing/2014/main" id="{089C715C-B57B-47F2-84E4-DCA5D9F00ED0}"/>
            </a:ext>
          </a:extLst>
        </xdr:cNvPr>
        <xdr:cNvSpPr txBox="1"/>
      </xdr:nvSpPr>
      <xdr:spPr>
        <a:xfrm>
          <a:off x="9258300"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46355</xdr:rowOff>
    </xdr:from>
    <xdr:to>
      <xdr:col>50</xdr:col>
      <xdr:colOff>165100</xdr:colOff>
      <xdr:row>106</xdr:row>
      <xdr:rowOff>147955</xdr:rowOff>
    </xdr:to>
    <xdr:sp macro="" textlink="">
      <xdr:nvSpPr>
        <xdr:cNvPr id="476" name="楕円 475">
          <a:extLst>
            <a:ext uri="{FF2B5EF4-FFF2-40B4-BE49-F238E27FC236}">
              <a16:creationId xmlns:a16="http://schemas.microsoft.com/office/drawing/2014/main" id="{CFAED485-0769-4C53-A11B-387B8267D4DA}"/>
            </a:ext>
          </a:extLst>
        </xdr:cNvPr>
        <xdr:cNvSpPr/>
      </xdr:nvSpPr>
      <xdr:spPr>
        <a:xfrm>
          <a:off x="8445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97155</xdr:rowOff>
    </xdr:from>
    <xdr:to>
      <xdr:col>55</xdr:col>
      <xdr:colOff>0</xdr:colOff>
      <xdr:row>107</xdr:row>
      <xdr:rowOff>156211</xdr:rowOff>
    </xdr:to>
    <xdr:cxnSp macro="">
      <xdr:nvCxnSpPr>
        <xdr:cNvPr id="477" name="直線コネクタ 476">
          <a:extLst>
            <a:ext uri="{FF2B5EF4-FFF2-40B4-BE49-F238E27FC236}">
              <a16:creationId xmlns:a16="http://schemas.microsoft.com/office/drawing/2014/main" id="{D721A336-90D8-4DB3-A123-CD697F0088AF}"/>
            </a:ext>
          </a:extLst>
        </xdr:cNvPr>
        <xdr:cNvCxnSpPr/>
      </xdr:nvCxnSpPr>
      <xdr:spPr>
        <a:xfrm>
          <a:off x="8496300" y="17866995"/>
          <a:ext cx="723900" cy="22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52070</xdr:rowOff>
    </xdr:from>
    <xdr:to>
      <xdr:col>46</xdr:col>
      <xdr:colOff>38100</xdr:colOff>
      <xdr:row>106</xdr:row>
      <xdr:rowOff>153670</xdr:rowOff>
    </xdr:to>
    <xdr:sp macro="" textlink="">
      <xdr:nvSpPr>
        <xdr:cNvPr id="478" name="楕円 477">
          <a:extLst>
            <a:ext uri="{FF2B5EF4-FFF2-40B4-BE49-F238E27FC236}">
              <a16:creationId xmlns:a16="http://schemas.microsoft.com/office/drawing/2014/main" id="{35AE94DD-D864-489D-89EB-36D60951D27E}"/>
            </a:ext>
          </a:extLst>
        </xdr:cNvPr>
        <xdr:cNvSpPr/>
      </xdr:nvSpPr>
      <xdr:spPr>
        <a:xfrm>
          <a:off x="7670800" y="17821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97155</xdr:rowOff>
    </xdr:from>
    <xdr:to>
      <xdr:col>50</xdr:col>
      <xdr:colOff>114300</xdr:colOff>
      <xdr:row>106</xdr:row>
      <xdr:rowOff>102870</xdr:rowOff>
    </xdr:to>
    <xdr:cxnSp macro="">
      <xdr:nvCxnSpPr>
        <xdr:cNvPr id="479" name="直線コネクタ 478">
          <a:extLst>
            <a:ext uri="{FF2B5EF4-FFF2-40B4-BE49-F238E27FC236}">
              <a16:creationId xmlns:a16="http://schemas.microsoft.com/office/drawing/2014/main" id="{8A0892E2-896B-440E-B7E5-AD2BF684EDBC}"/>
            </a:ext>
          </a:extLst>
        </xdr:cNvPr>
        <xdr:cNvCxnSpPr/>
      </xdr:nvCxnSpPr>
      <xdr:spPr>
        <a:xfrm flipV="1">
          <a:off x="7713980" y="1786699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57786</xdr:rowOff>
    </xdr:from>
    <xdr:to>
      <xdr:col>41</xdr:col>
      <xdr:colOff>101600</xdr:colOff>
      <xdr:row>106</xdr:row>
      <xdr:rowOff>159386</xdr:rowOff>
    </xdr:to>
    <xdr:sp macro="" textlink="">
      <xdr:nvSpPr>
        <xdr:cNvPr id="480" name="楕円 479">
          <a:extLst>
            <a:ext uri="{FF2B5EF4-FFF2-40B4-BE49-F238E27FC236}">
              <a16:creationId xmlns:a16="http://schemas.microsoft.com/office/drawing/2014/main" id="{CBB88BBA-8A67-4305-8EF7-8AA8A2270A99}"/>
            </a:ext>
          </a:extLst>
        </xdr:cNvPr>
        <xdr:cNvSpPr/>
      </xdr:nvSpPr>
      <xdr:spPr>
        <a:xfrm>
          <a:off x="6873240" y="1782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102870</xdr:rowOff>
    </xdr:from>
    <xdr:to>
      <xdr:col>45</xdr:col>
      <xdr:colOff>177800</xdr:colOff>
      <xdr:row>106</xdr:row>
      <xdr:rowOff>108586</xdr:rowOff>
    </xdr:to>
    <xdr:cxnSp macro="">
      <xdr:nvCxnSpPr>
        <xdr:cNvPr id="481" name="直線コネクタ 480">
          <a:extLst>
            <a:ext uri="{FF2B5EF4-FFF2-40B4-BE49-F238E27FC236}">
              <a16:creationId xmlns:a16="http://schemas.microsoft.com/office/drawing/2014/main" id="{3DD10F95-F66F-41CB-9131-C5581532DDF0}"/>
            </a:ext>
          </a:extLst>
        </xdr:cNvPr>
        <xdr:cNvCxnSpPr/>
      </xdr:nvCxnSpPr>
      <xdr:spPr>
        <a:xfrm flipV="1">
          <a:off x="6924040" y="1787271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38736</xdr:rowOff>
    </xdr:from>
    <xdr:to>
      <xdr:col>36</xdr:col>
      <xdr:colOff>165100</xdr:colOff>
      <xdr:row>106</xdr:row>
      <xdr:rowOff>140336</xdr:rowOff>
    </xdr:to>
    <xdr:sp macro="" textlink="">
      <xdr:nvSpPr>
        <xdr:cNvPr id="482" name="楕円 481">
          <a:extLst>
            <a:ext uri="{FF2B5EF4-FFF2-40B4-BE49-F238E27FC236}">
              <a16:creationId xmlns:a16="http://schemas.microsoft.com/office/drawing/2014/main" id="{0CE26302-5CD5-4EE0-B570-02BD7324B392}"/>
            </a:ext>
          </a:extLst>
        </xdr:cNvPr>
        <xdr:cNvSpPr/>
      </xdr:nvSpPr>
      <xdr:spPr>
        <a:xfrm>
          <a:off x="6098540" y="178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89536</xdr:rowOff>
    </xdr:from>
    <xdr:to>
      <xdr:col>41</xdr:col>
      <xdr:colOff>50800</xdr:colOff>
      <xdr:row>106</xdr:row>
      <xdr:rowOff>108586</xdr:rowOff>
    </xdr:to>
    <xdr:cxnSp macro="">
      <xdr:nvCxnSpPr>
        <xdr:cNvPr id="483" name="直線コネクタ 482">
          <a:extLst>
            <a:ext uri="{FF2B5EF4-FFF2-40B4-BE49-F238E27FC236}">
              <a16:creationId xmlns:a16="http://schemas.microsoft.com/office/drawing/2014/main" id="{89F1BC28-7A83-45CA-BA39-D2A70A4CB68A}"/>
            </a:ext>
          </a:extLst>
        </xdr:cNvPr>
        <xdr:cNvCxnSpPr/>
      </xdr:nvCxnSpPr>
      <xdr:spPr>
        <a:xfrm>
          <a:off x="6149340" y="17859376"/>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E470273-A378-4AF9-9FC9-F147AA564D75}"/>
            </a:ext>
          </a:extLst>
        </xdr:cNvPr>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41F846B0-5549-4E93-8F89-99DC9934296F}"/>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A7A1C09B-9A7A-451F-95EF-9775A608B89E}"/>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D94862EF-36DC-452A-8163-6A0BBF7ADE56}"/>
            </a:ext>
          </a:extLst>
        </xdr:cNvPr>
        <xdr:cNvSpPr txBox="1"/>
      </xdr:nvSpPr>
      <xdr:spPr>
        <a:xfrm>
          <a:off x="59373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164482</xdr:rowOff>
    </xdr:from>
    <xdr:ext cx="469744" cy="259045"/>
    <xdr:sp macro="" textlink="">
      <xdr:nvSpPr>
        <xdr:cNvPr id="488" name="n_1mainValue【市民会館】&#10;一人当たり面積">
          <a:extLst>
            <a:ext uri="{FF2B5EF4-FFF2-40B4-BE49-F238E27FC236}">
              <a16:creationId xmlns:a16="http://schemas.microsoft.com/office/drawing/2014/main" id="{F879BB35-49E0-440E-95DD-B743BED15B4A}"/>
            </a:ext>
          </a:extLst>
        </xdr:cNvPr>
        <xdr:cNvSpPr txBox="1"/>
      </xdr:nvSpPr>
      <xdr:spPr>
        <a:xfrm>
          <a:off x="8271587" y="175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170197</xdr:rowOff>
    </xdr:from>
    <xdr:ext cx="469744" cy="259045"/>
    <xdr:sp macro="" textlink="">
      <xdr:nvSpPr>
        <xdr:cNvPr id="489" name="n_2mainValue【市民会館】&#10;一人当たり面積">
          <a:extLst>
            <a:ext uri="{FF2B5EF4-FFF2-40B4-BE49-F238E27FC236}">
              <a16:creationId xmlns:a16="http://schemas.microsoft.com/office/drawing/2014/main" id="{E3FA6295-51BD-46C3-AB32-5E814F912EE6}"/>
            </a:ext>
          </a:extLst>
        </xdr:cNvPr>
        <xdr:cNvSpPr txBox="1"/>
      </xdr:nvSpPr>
      <xdr:spPr>
        <a:xfrm>
          <a:off x="750958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4463</xdr:rowOff>
    </xdr:from>
    <xdr:ext cx="469744" cy="259045"/>
    <xdr:sp macro="" textlink="">
      <xdr:nvSpPr>
        <xdr:cNvPr id="490" name="n_3mainValue【市民会館】&#10;一人当たり面積">
          <a:extLst>
            <a:ext uri="{FF2B5EF4-FFF2-40B4-BE49-F238E27FC236}">
              <a16:creationId xmlns:a16="http://schemas.microsoft.com/office/drawing/2014/main" id="{7D0BDB7F-CE72-4F2E-B116-E74BB01D4E1B}"/>
            </a:ext>
          </a:extLst>
        </xdr:cNvPr>
        <xdr:cNvSpPr txBox="1"/>
      </xdr:nvSpPr>
      <xdr:spPr>
        <a:xfrm>
          <a:off x="6712027" y="176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156863</xdr:rowOff>
    </xdr:from>
    <xdr:ext cx="469744" cy="259045"/>
    <xdr:sp macro="" textlink="">
      <xdr:nvSpPr>
        <xdr:cNvPr id="491" name="n_4mainValue【市民会館】&#10;一人当たり面積">
          <a:extLst>
            <a:ext uri="{FF2B5EF4-FFF2-40B4-BE49-F238E27FC236}">
              <a16:creationId xmlns:a16="http://schemas.microsoft.com/office/drawing/2014/main" id="{22E37570-A674-4025-A08E-51F2A89781EB}"/>
            </a:ext>
          </a:extLst>
        </xdr:cNvPr>
        <xdr:cNvSpPr txBox="1"/>
      </xdr:nvSpPr>
      <xdr:spPr>
        <a:xfrm>
          <a:off x="5937327" y="1759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6317544-A7EB-43A1-80D9-9ED9EEFBC41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6967932-2875-4E1C-A821-A7EE832827E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0A0E5E5-26D4-4A73-A8CF-05F8959664D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1C2E0FD4-50AB-496E-A0D2-476A7630EC1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6DC9EAF-37AC-4F5A-B522-169296920CA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1B92C9F4-EA4A-4D37-8306-FBFD8C176B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2E6121F-35EE-420B-AD44-401086DED1F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6ED5110-810B-46DC-9C3E-DF88326698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1CA3F03B-A053-4B66-BE63-3A9815C64D7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EF84921-06C7-44A2-9F70-66526E54588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1DD2B7A3-1F53-482B-98DA-4F81AFE4B28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B11535A-2123-40DB-B609-9B04D8973BD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51D09CC-534B-4714-9BC0-F8D243363A2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96EC6FC-4089-402E-B969-CFAB6F4A890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44889BB-D1E1-415B-B2A2-57CE785AFA3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88ACFA78-4CFE-4B4C-B23A-34C113D824D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129582DF-4675-4F69-8483-2732AD213DA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7415D559-B99E-47C4-BD3A-E02ADC1A4F2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38E8908-F6CB-47FD-94C8-FD5DA3C4517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5B38ECFA-6904-47F1-8099-F81F0976380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0686A6E-1E41-4DA7-AFCA-2BC0B840099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BEED976-32B6-4E41-9BFD-C8C372416E7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B89B67D-AFE7-4C73-8873-115613D2D59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59C0931-7877-459C-8692-3D923DED5E6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EC01A27E-3B23-487A-ADCB-49820C973FA5}"/>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5ECC49EA-4087-4718-8E23-BDFBE2699771}"/>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43E91653-2884-4ABA-B53C-E0574D16FC9A}"/>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DF15E5D6-022E-42A0-92E9-FC7BC9111FB7}"/>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9E4BF3A2-D599-4317-A0C9-2D51DB849AC9}"/>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81039949-6C28-4AF9-9976-625864DFB59B}"/>
            </a:ext>
          </a:extLst>
        </xdr:cNvPr>
        <xdr:cNvSpPr txBox="1"/>
      </xdr:nvSpPr>
      <xdr:spPr>
        <a:xfrm>
          <a:off x="14414500" y="6153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5B143151-4B6A-45E0-AF35-AB0E91C03C97}"/>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EFA9608-36A2-44D3-8D30-B29D394931EB}"/>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17653F05-5781-4B9A-939E-87E33368195B}"/>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102A44D7-0849-407F-B679-37DBAA8A1591}"/>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BDB99015-F11C-4850-966F-E714716D1748}"/>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09F702B-087C-4190-B4E3-1F0ACE5E69E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029BABA-FFD2-4BAE-8384-13169B1A465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FB3945-7CA0-4873-8984-86E303CAF95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75D4E70-8EDF-4D4A-BF98-04198196352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3E98538-A5B1-4DF6-B629-D8FF239E385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166370</xdr:rowOff>
    </xdr:from>
    <xdr:to>
      <xdr:col>85</xdr:col>
      <xdr:colOff>177800</xdr:colOff>
      <xdr:row>38</xdr:row>
      <xdr:rowOff>96520</xdr:rowOff>
    </xdr:to>
    <xdr:sp macro="" textlink="">
      <xdr:nvSpPr>
        <xdr:cNvPr id="532" name="楕円 531">
          <a:extLst>
            <a:ext uri="{FF2B5EF4-FFF2-40B4-BE49-F238E27FC236}">
              <a16:creationId xmlns:a16="http://schemas.microsoft.com/office/drawing/2014/main" id="{E9A5EF33-2349-41D3-B23A-937C3D9A5482}"/>
            </a:ext>
          </a:extLst>
        </xdr:cNvPr>
        <xdr:cNvSpPr/>
      </xdr:nvSpPr>
      <xdr:spPr>
        <a:xfrm>
          <a:off x="14325600" y="63690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144797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80E4FC1C-1E0B-4200-9696-BE4414B03240}"/>
            </a:ext>
          </a:extLst>
        </xdr:cNvPr>
        <xdr:cNvSpPr txBox="1"/>
      </xdr:nvSpPr>
      <xdr:spPr>
        <a:xfrm>
          <a:off x="144145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109220</xdr:rowOff>
    </xdr:from>
    <xdr:to>
      <xdr:col>81</xdr:col>
      <xdr:colOff>101600</xdr:colOff>
      <xdr:row>38</xdr:row>
      <xdr:rowOff>39370</xdr:rowOff>
    </xdr:to>
    <xdr:sp macro="" textlink="">
      <xdr:nvSpPr>
        <xdr:cNvPr id="534" name="楕円 533">
          <a:extLst>
            <a:ext uri="{FF2B5EF4-FFF2-40B4-BE49-F238E27FC236}">
              <a16:creationId xmlns:a16="http://schemas.microsoft.com/office/drawing/2014/main" id="{CCD53DDF-A3D0-49A6-8CBB-A36C625D50D9}"/>
            </a:ext>
          </a:extLst>
        </xdr:cNvPr>
        <xdr:cNvSpPr/>
      </xdr:nvSpPr>
      <xdr:spPr>
        <a:xfrm>
          <a:off x="1357884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160020</xdr:rowOff>
    </xdr:from>
    <xdr:to>
      <xdr:col>85</xdr:col>
      <xdr:colOff>127000</xdr:colOff>
      <xdr:row>38</xdr:row>
      <xdr:rowOff>45720</xdr:rowOff>
    </xdr:to>
    <xdr:cxnSp macro="">
      <xdr:nvCxnSpPr>
        <xdr:cNvPr id="535" name="直線コネクタ 534">
          <a:extLst>
            <a:ext uri="{FF2B5EF4-FFF2-40B4-BE49-F238E27FC236}">
              <a16:creationId xmlns:a16="http://schemas.microsoft.com/office/drawing/2014/main" id="{07436B8D-F626-48D8-A829-FBFED7ADF27F}"/>
            </a:ext>
          </a:extLst>
        </xdr:cNvPr>
        <xdr:cNvCxnSpPr/>
      </xdr:nvCxnSpPr>
      <xdr:spPr>
        <a:xfrm>
          <a:off x="13629640" y="6362700"/>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36" name="楕円 535">
          <a:extLst>
            <a:ext uri="{FF2B5EF4-FFF2-40B4-BE49-F238E27FC236}">
              <a16:creationId xmlns:a16="http://schemas.microsoft.com/office/drawing/2014/main" id="{53F517FC-C423-42E8-A6B8-FCA8C78EB14F}"/>
            </a:ext>
          </a:extLst>
        </xdr:cNvPr>
        <xdr:cNvSpPr/>
      </xdr:nvSpPr>
      <xdr:spPr>
        <a:xfrm>
          <a:off x="1280414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100965</xdr:rowOff>
    </xdr:from>
    <xdr:to>
      <xdr:col>81</xdr:col>
      <xdr:colOff>50800</xdr:colOff>
      <xdr:row>37</xdr:row>
      <xdr:rowOff>160020</xdr:rowOff>
    </xdr:to>
    <xdr:cxnSp macro="">
      <xdr:nvCxnSpPr>
        <xdr:cNvPr id="537" name="直線コネクタ 536">
          <a:extLst>
            <a:ext uri="{FF2B5EF4-FFF2-40B4-BE49-F238E27FC236}">
              <a16:creationId xmlns:a16="http://schemas.microsoft.com/office/drawing/2014/main" id="{13AE52B2-41C3-450C-8AAC-34D828121763}"/>
            </a:ext>
          </a:extLst>
        </xdr:cNvPr>
        <xdr:cNvCxnSpPr/>
      </xdr:nvCxnSpPr>
      <xdr:spPr>
        <a:xfrm>
          <a:off x="12854940" y="6303645"/>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8" name="楕円 537">
          <a:extLst>
            <a:ext uri="{FF2B5EF4-FFF2-40B4-BE49-F238E27FC236}">
              <a16:creationId xmlns:a16="http://schemas.microsoft.com/office/drawing/2014/main" id="{0A79C5A5-870E-4A9A-A876-3C5920EF597E}"/>
            </a:ext>
          </a:extLst>
        </xdr:cNvPr>
        <xdr:cNvSpPr/>
      </xdr:nvSpPr>
      <xdr:spPr>
        <a:xfrm>
          <a:off x="12029440" y="619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100965</xdr:rowOff>
    </xdr:to>
    <xdr:cxnSp macro="">
      <xdr:nvCxnSpPr>
        <xdr:cNvPr id="539" name="直線コネクタ 538">
          <a:extLst>
            <a:ext uri="{FF2B5EF4-FFF2-40B4-BE49-F238E27FC236}">
              <a16:creationId xmlns:a16="http://schemas.microsoft.com/office/drawing/2014/main" id="{5336AE11-C033-46A9-86F5-BDD3CB73B0EB}"/>
            </a:ext>
          </a:extLst>
        </xdr:cNvPr>
        <xdr:cNvCxnSpPr/>
      </xdr:nvCxnSpPr>
      <xdr:spPr>
        <a:xfrm>
          <a:off x="12072620" y="624649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105410</xdr:rowOff>
    </xdr:from>
    <xdr:to>
      <xdr:col>67</xdr:col>
      <xdr:colOff>101600</xdr:colOff>
      <xdr:row>37</xdr:row>
      <xdr:rowOff>35560</xdr:rowOff>
    </xdr:to>
    <xdr:sp macro="" textlink="">
      <xdr:nvSpPr>
        <xdr:cNvPr id="540" name="楕円 539">
          <a:extLst>
            <a:ext uri="{FF2B5EF4-FFF2-40B4-BE49-F238E27FC236}">
              <a16:creationId xmlns:a16="http://schemas.microsoft.com/office/drawing/2014/main" id="{89CD2560-02D4-4EA8-9F05-9DEA6BE9B8CB}"/>
            </a:ext>
          </a:extLst>
        </xdr:cNvPr>
        <xdr:cNvSpPr/>
      </xdr:nvSpPr>
      <xdr:spPr>
        <a:xfrm>
          <a:off x="1123188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43815</xdr:rowOff>
    </xdr:to>
    <xdr:cxnSp macro="">
      <xdr:nvCxnSpPr>
        <xdr:cNvPr id="541" name="直線コネクタ 540">
          <a:extLst>
            <a:ext uri="{FF2B5EF4-FFF2-40B4-BE49-F238E27FC236}">
              <a16:creationId xmlns:a16="http://schemas.microsoft.com/office/drawing/2014/main" id="{FE7CE990-C387-4FF0-A5A3-07C1E3FD0282}"/>
            </a:ext>
          </a:extLst>
        </xdr:cNvPr>
        <xdr:cNvCxnSpPr/>
      </xdr:nvCxnSpPr>
      <xdr:spPr>
        <a:xfrm>
          <a:off x="11282680" y="6191250"/>
          <a:ext cx="78994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1052A89-070D-4E4D-A040-059E12D5078A}"/>
            </a:ext>
          </a:extLst>
        </xdr:cNvPr>
        <xdr:cNvSpPr txBox="1"/>
      </xdr:nvSpPr>
      <xdr:spPr>
        <a:xfrm>
          <a:off x="13437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23ECD97C-CAB3-48B4-A2A3-4E850B4FA8D9}"/>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34EC2906-1B11-44A0-86FC-B83B3C7A5AD8}"/>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64A98F56-EBBE-4C08-B58C-AD42278BCAD5}"/>
            </a:ext>
          </a:extLst>
        </xdr:cNvPr>
        <xdr:cNvSpPr txBox="1"/>
      </xdr:nvSpPr>
      <xdr:spPr>
        <a:xfrm>
          <a:off x="1110298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30497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95F97AF-F626-4607-8639-FD1BF364B280}"/>
            </a:ext>
          </a:extLst>
        </xdr:cNvPr>
        <xdr:cNvSpPr txBox="1"/>
      </xdr:nvSpPr>
      <xdr:spPr>
        <a:xfrm>
          <a:off x="134372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EA69AA2-65B4-4CC0-895B-B861E5A75478}"/>
            </a:ext>
          </a:extLst>
        </xdr:cNvPr>
        <xdr:cNvSpPr txBox="1"/>
      </xdr:nvSpPr>
      <xdr:spPr>
        <a:xfrm>
          <a:off x="126752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606E2EE-4EAA-4CA9-ADFA-F8253590A9EF}"/>
            </a:ext>
          </a:extLst>
        </xdr:cNvPr>
        <xdr:cNvSpPr txBox="1"/>
      </xdr:nvSpPr>
      <xdr:spPr>
        <a:xfrm>
          <a:off x="119005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8C89E1B3-BCD6-4E6A-8383-44533C2DD93F}"/>
            </a:ext>
          </a:extLst>
        </xdr:cNvPr>
        <xdr:cNvSpPr txBox="1"/>
      </xdr:nvSpPr>
      <xdr:spPr>
        <a:xfrm>
          <a:off x="1110298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ACE7378-4C45-4599-90D7-5C31B7555BD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6C822809-349C-4781-854C-606F3B5FD24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E129497-D21B-4A24-BBEF-618CA8B1F03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6BC8230-3CB8-4785-B6F5-D79615D569D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873E12E-449C-4160-96BE-62E982B3E3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C5AE119-8817-40E7-AB1B-CB2131919E0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599557D-101C-49FB-8666-176F51DC6D4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AC671CB-1FF1-44A4-A14F-9DD16F8D490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539D662-5ACD-48F5-A704-A92289A34E0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9748D99-1246-4F88-AB66-3A5DE69C264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8045C8B1-4AA0-4C4B-9185-DAC7E9C084A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94DA621D-D5F0-49BA-A5CE-6E5B288F7CEC}"/>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142C85A-891C-4184-8CE4-09035709387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68D46D4D-90A0-48C9-A54B-2D1667200417}"/>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103852D-C134-4B44-8F7A-901102D8FE1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9427508F-52D0-4919-BC6E-53BCF1243DE1}"/>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36C0A8C-D3DB-4CAA-94C0-5ADBE7AA71E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16FA49A-90E4-420D-AE0B-66FC68EA5027}"/>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D8D82E08-733E-415B-9D28-D44E92507ED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700EDEC-AAD3-45F7-90CE-634FD6CB8629}"/>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889A3EF-F5B5-4862-95EC-11F76E95495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D7F4CCA-CFCD-4EF6-A2FC-FB9BACE6DC2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FE2ADA3-195D-4243-AE58-54A5C552BC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345CE8C6-4C68-4968-A523-44CAFABF33C9}"/>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FF7CD7F1-7291-4B5A-886B-989C47DA077F}"/>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CC510A9C-656C-488D-9D67-09DE42FF7E75}"/>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A6E85839-9579-4133-8734-C36E6BA0CEDE}"/>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F74C7A0-5388-472A-ADF3-7B7E4868A36E}"/>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B530C08-B651-453C-A91C-F91CB2A71D2A}"/>
            </a:ext>
          </a:extLst>
        </xdr:cNvPr>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58AB37A7-BBF7-4381-A9C6-5D1EF73B4AAF}"/>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CF165A2A-FCB4-4318-93D1-79E01ADA75FD}"/>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38A505D5-ED3E-453A-9965-98A3CEC033AD}"/>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8F6FE7D6-50EF-4672-8746-722BA88B504B}"/>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6EB20D40-D4AA-4237-B964-9BC21FF99737}"/>
            </a:ext>
          </a:extLst>
        </xdr:cNvPr>
        <xdr:cNvSpPr/>
      </xdr:nvSpPr>
      <xdr:spPr>
        <a:xfrm>
          <a:off x="16388080" y="66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50CBB06-EF6C-49D8-953E-F29DC8C5508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7F3D259-5FD1-41CB-89BE-172C1A1E833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C7C89BA-3595-40EA-A3CE-D2F4813950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6D39D78-3235-4B6E-814B-91D6CEBF70E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6B2354-5FE5-4A98-996C-261EF33D535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157614</xdr:rowOff>
    </xdr:from>
    <xdr:to>
      <xdr:col>116</xdr:col>
      <xdr:colOff>114300</xdr:colOff>
      <xdr:row>42</xdr:row>
      <xdr:rowOff>87764</xdr:rowOff>
    </xdr:to>
    <xdr:sp macro="" textlink="">
      <xdr:nvSpPr>
        <xdr:cNvPr id="589" name="楕円 588">
          <a:extLst>
            <a:ext uri="{FF2B5EF4-FFF2-40B4-BE49-F238E27FC236}">
              <a16:creationId xmlns:a16="http://schemas.microsoft.com/office/drawing/2014/main" id="{9A30B0AF-1AC8-48AC-9EEF-FFEB65A221BF}"/>
            </a:ext>
          </a:extLst>
        </xdr:cNvPr>
        <xdr:cNvSpPr/>
      </xdr:nvSpPr>
      <xdr:spPr>
        <a:xfrm>
          <a:off x="19458940" y="7030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72541</xdr:rowOff>
    </xdr:from>
    <xdr:ext cx="378565" cy="259045"/>
    <xdr:sp macro="" textlink="">
      <xdr:nvSpPr>
        <xdr:cNvPr id="590" name="【一般廃棄物処理施設】&#10;一人当たり有形固定資産（償却資産）額該当値テキスト">
          <a:extLst>
            <a:ext uri="{FF2B5EF4-FFF2-40B4-BE49-F238E27FC236}">
              <a16:creationId xmlns:a16="http://schemas.microsoft.com/office/drawing/2014/main" id="{31ECFBF6-E7A8-407C-915F-86D07E9D784D}"/>
            </a:ext>
          </a:extLst>
        </xdr:cNvPr>
        <xdr:cNvSpPr txBox="1"/>
      </xdr:nvSpPr>
      <xdr:spPr>
        <a:xfrm>
          <a:off x="19547840" y="6945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157638</xdr:rowOff>
    </xdr:from>
    <xdr:to>
      <xdr:col>112</xdr:col>
      <xdr:colOff>38100</xdr:colOff>
      <xdr:row>42</xdr:row>
      <xdr:rowOff>87788</xdr:rowOff>
    </xdr:to>
    <xdr:sp macro="" textlink="">
      <xdr:nvSpPr>
        <xdr:cNvPr id="591" name="楕円 590">
          <a:extLst>
            <a:ext uri="{FF2B5EF4-FFF2-40B4-BE49-F238E27FC236}">
              <a16:creationId xmlns:a16="http://schemas.microsoft.com/office/drawing/2014/main" id="{4731BAFC-8DD0-4D10-ADBB-D7027615416F}"/>
            </a:ext>
          </a:extLst>
        </xdr:cNvPr>
        <xdr:cNvSpPr/>
      </xdr:nvSpPr>
      <xdr:spPr>
        <a:xfrm>
          <a:off x="18735040" y="7030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36964</xdr:rowOff>
    </xdr:from>
    <xdr:to>
      <xdr:col>116</xdr:col>
      <xdr:colOff>63500</xdr:colOff>
      <xdr:row>42</xdr:row>
      <xdr:rowOff>36988</xdr:rowOff>
    </xdr:to>
    <xdr:cxnSp macro="">
      <xdr:nvCxnSpPr>
        <xdr:cNvPr id="592" name="直線コネクタ 591">
          <a:extLst>
            <a:ext uri="{FF2B5EF4-FFF2-40B4-BE49-F238E27FC236}">
              <a16:creationId xmlns:a16="http://schemas.microsoft.com/office/drawing/2014/main" id="{C992E3FC-54D2-4229-A3BE-E3A873C09272}"/>
            </a:ext>
          </a:extLst>
        </xdr:cNvPr>
        <xdr:cNvCxnSpPr/>
      </xdr:nvCxnSpPr>
      <xdr:spPr>
        <a:xfrm flipV="1">
          <a:off x="18778220" y="7077844"/>
          <a:ext cx="73152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157652</xdr:rowOff>
    </xdr:from>
    <xdr:to>
      <xdr:col>107</xdr:col>
      <xdr:colOff>101600</xdr:colOff>
      <xdr:row>42</xdr:row>
      <xdr:rowOff>87802</xdr:rowOff>
    </xdr:to>
    <xdr:sp macro="" textlink="">
      <xdr:nvSpPr>
        <xdr:cNvPr id="593" name="楕円 592">
          <a:extLst>
            <a:ext uri="{FF2B5EF4-FFF2-40B4-BE49-F238E27FC236}">
              <a16:creationId xmlns:a16="http://schemas.microsoft.com/office/drawing/2014/main" id="{5D97CFFB-FF07-4943-9A93-D76AD9D08080}"/>
            </a:ext>
          </a:extLst>
        </xdr:cNvPr>
        <xdr:cNvSpPr/>
      </xdr:nvSpPr>
      <xdr:spPr>
        <a:xfrm>
          <a:off x="17937480" y="7030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36988</xdr:rowOff>
    </xdr:from>
    <xdr:to>
      <xdr:col>111</xdr:col>
      <xdr:colOff>177800</xdr:colOff>
      <xdr:row>42</xdr:row>
      <xdr:rowOff>37002</xdr:rowOff>
    </xdr:to>
    <xdr:cxnSp macro="">
      <xdr:nvCxnSpPr>
        <xdr:cNvPr id="594" name="直線コネクタ 593">
          <a:extLst>
            <a:ext uri="{FF2B5EF4-FFF2-40B4-BE49-F238E27FC236}">
              <a16:creationId xmlns:a16="http://schemas.microsoft.com/office/drawing/2014/main" id="{EE05C252-562D-4C8B-81CA-540A2C0FA1FF}"/>
            </a:ext>
          </a:extLst>
        </xdr:cNvPr>
        <xdr:cNvCxnSpPr/>
      </xdr:nvCxnSpPr>
      <xdr:spPr>
        <a:xfrm flipV="1">
          <a:off x="17988280" y="7077868"/>
          <a:ext cx="78994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157672</xdr:rowOff>
    </xdr:from>
    <xdr:to>
      <xdr:col>102</xdr:col>
      <xdr:colOff>165100</xdr:colOff>
      <xdr:row>42</xdr:row>
      <xdr:rowOff>87822</xdr:rowOff>
    </xdr:to>
    <xdr:sp macro="" textlink="">
      <xdr:nvSpPr>
        <xdr:cNvPr id="595" name="楕円 594">
          <a:extLst>
            <a:ext uri="{FF2B5EF4-FFF2-40B4-BE49-F238E27FC236}">
              <a16:creationId xmlns:a16="http://schemas.microsoft.com/office/drawing/2014/main" id="{9E544EA8-AA90-488A-8B1F-91CC24FCA597}"/>
            </a:ext>
          </a:extLst>
        </xdr:cNvPr>
        <xdr:cNvSpPr/>
      </xdr:nvSpPr>
      <xdr:spPr>
        <a:xfrm>
          <a:off x="17162780" y="7030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37002</xdr:rowOff>
    </xdr:from>
    <xdr:to>
      <xdr:col>107</xdr:col>
      <xdr:colOff>50800</xdr:colOff>
      <xdr:row>42</xdr:row>
      <xdr:rowOff>37022</xdr:rowOff>
    </xdr:to>
    <xdr:cxnSp macro="">
      <xdr:nvCxnSpPr>
        <xdr:cNvPr id="596" name="直線コネクタ 595">
          <a:extLst>
            <a:ext uri="{FF2B5EF4-FFF2-40B4-BE49-F238E27FC236}">
              <a16:creationId xmlns:a16="http://schemas.microsoft.com/office/drawing/2014/main" id="{076995EE-C1FF-47CF-B07D-CF935A9E2641}"/>
            </a:ext>
          </a:extLst>
        </xdr:cNvPr>
        <xdr:cNvCxnSpPr/>
      </xdr:nvCxnSpPr>
      <xdr:spPr>
        <a:xfrm flipV="1">
          <a:off x="17213580" y="7077882"/>
          <a:ext cx="7747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157687</xdr:rowOff>
    </xdr:from>
    <xdr:to>
      <xdr:col>98</xdr:col>
      <xdr:colOff>38100</xdr:colOff>
      <xdr:row>42</xdr:row>
      <xdr:rowOff>87837</xdr:rowOff>
    </xdr:to>
    <xdr:sp macro="" textlink="">
      <xdr:nvSpPr>
        <xdr:cNvPr id="597" name="楕円 596">
          <a:extLst>
            <a:ext uri="{FF2B5EF4-FFF2-40B4-BE49-F238E27FC236}">
              <a16:creationId xmlns:a16="http://schemas.microsoft.com/office/drawing/2014/main" id="{15B1C074-229D-4AF6-BB67-DBA625A1B549}"/>
            </a:ext>
          </a:extLst>
        </xdr:cNvPr>
        <xdr:cNvSpPr/>
      </xdr:nvSpPr>
      <xdr:spPr>
        <a:xfrm>
          <a:off x="16388080" y="7030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37022</xdr:rowOff>
    </xdr:from>
    <xdr:to>
      <xdr:col>102</xdr:col>
      <xdr:colOff>114300</xdr:colOff>
      <xdr:row>42</xdr:row>
      <xdr:rowOff>37037</xdr:rowOff>
    </xdr:to>
    <xdr:cxnSp macro="">
      <xdr:nvCxnSpPr>
        <xdr:cNvPr id="598" name="直線コネクタ 597">
          <a:extLst>
            <a:ext uri="{FF2B5EF4-FFF2-40B4-BE49-F238E27FC236}">
              <a16:creationId xmlns:a16="http://schemas.microsoft.com/office/drawing/2014/main" id="{A90FD059-F6EB-4368-8D5B-2CC5A37D2F63}"/>
            </a:ext>
          </a:extLst>
        </xdr:cNvPr>
        <xdr:cNvCxnSpPr/>
      </xdr:nvCxnSpPr>
      <xdr:spPr>
        <a:xfrm flipV="1">
          <a:off x="16431260" y="7077902"/>
          <a:ext cx="78232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6979B4D-61F4-4CBE-A239-75073830A9ED}"/>
            </a:ext>
          </a:extLst>
        </xdr:cNvPr>
        <xdr:cNvSpPr txBox="1"/>
      </xdr:nvSpPr>
      <xdr:spPr>
        <a:xfrm>
          <a:off x="18496495" y="636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3F631BD-A421-4FEC-910B-837674DBF0F0}"/>
            </a:ext>
          </a:extLst>
        </xdr:cNvPr>
        <xdr:cNvSpPr txBox="1"/>
      </xdr:nvSpPr>
      <xdr:spPr>
        <a:xfrm>
          <a:off x="17734495" y="63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59E76280-1117-42A5-BF3C-EFECB0D1563C}"/>
            </a:ext>
          </a:extLst>
        </xdr:cNvPr>
        <xdr:cNvSpPr txBox="1"/>
      </xdr:nvSpPr>
      <xdr:spPr>
        <a:xfrm>
          <a:off x="16936935" y="638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6962935-3F6E-4920-8A55-6F739D627274}"/>
            </a:ext>
          </a:extLst>
        </xdr:cNvPr>
        <xdr:cNvSpPr txBox="1"/>
      </xdr:nvSpPr>
      <xdr:spPr>
        <a:xfrm>
          <a:off x="16162235" y="638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78915</xdr:rowOff>
    </xdr:from>
    <xdr:ext cx="378565" cy="259045"/>
    <xdr:sp macro="" textlink="">
      <xdr:nvSpPr>
        <xdr:cNvPr id="603" name="n_1mainValue【一般廃棄物処理施設】&#10;一人当たり有形固定資産（償却資産）額">
          <a:extLst>
            <a:ext uri="{FF2B5EF4-FFF2-40B4-BE49-F238E27FC236}">
              <a16:creationId xmlns:a16="http://schemas.microsoft.com/office/drawing/2014/main" id="{69681F27-D080-4F7B-8047-6C04ADE75C7B}"/>
            </a:ext>
          </a:extLst>
        </xdr:cNvPr>
        <xdr:cNvSpPr txBox="1"/>
      </xdr:nvSpPr>
      <xdr:spPr>
        <a:xfrm>
          <a:off x="18606717" y="7119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78929</xdr:rowOff>
    </xdr:from>
    <xdr:ext cx="378565" cy="259045"/>
    <xdr:sp macro="" textlink="">
      <xdr:nvSpPr>
        <xdr:cNvPr id="604" name="n_2mainValue【一般廃棄物処理施設】&#10;一人当たり有形固定資産（償却資産）額">
          <a:extLst>
            <a:ext uri="{FF2B5EF4-FFF2-40B4-BE49-F238E27FC236}">
              <a16:creationId xmlns:a16="http://schemas.microsoft.com/office/drawing/2014/main" id="{E584E3B9-9CDB-4FD8-B110-C8058D07E655}"/>
            </a:ext>
          </a:extLst>
        </xdr:cNvPr>
        <xdr:cNvSpPr txBox="1"/>
      </xdr:nvSpPr>
      <xdr:spPr>
        <a:xfrm>
          <a:off x="17821857" y="7119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78949</xdr:rowOff>
    </xdr:from>
    <xdr:ext cx="378565" cy="259045"/>
    <xdr:sp macro="" textlink="">
      <xdr:nvSpPr>
        <xdr:cNvPr id="605" name="n_3mainValue【一般廃棄物処理施設】&#10;一人当たり有形固定資産（償却資産）額">
          <a:extLst>
            <a:ext uri="{FF2B5EF4-FFF2-40B4-BE49-F238E27FC236}">
              <a16:creationId xmlns:a16="http://schemas.microsoft.com/office/drawing/2014/main" id="{65631B2A-8664-4E14-86F5-630D0BECBBE2}"/>
            </a:ext>
          </a:extLst>
        </xdr:cNvPr>
        <xdr:cNvSpPr txBox="1"/>
      </xdr:nvSpPr>
      <xdr:spPr>
        <a:xfrm>
          <a:off x="17047157" y="7119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78964</xdr:rowOff>
    </xdr:from>
    <xdr:ext cx="378565" cy="259045"/>
    <xdr:sp macro="" textlink="">
      <xdr:nvSpPr>
        <xdr:cNvPr id="606" name="n_4mainValue【一般廃棄物処理施設】&#10;一人当たり有形固定資産（償却資産）額">
          <a:extLst>
            <a:ext uri="{FF2B5EF4-FFF2-40B4-BE49-F238E27FC236}">
              <a16:creationId xmlns:a16="http://schemas.microsoft.com/office/drawing/2014/main" id="{EB6FE3D4-555E-4679-910D-FDF4B023020C}"/>
            </a:ext>
          </a:extLst>
        </xdr:cNvPr>
        <xdr:cNvSpPr txBox="1"/>
      </xdr:nvSpPr>
      <xdr:spPr>
        <a:xfrm>
          <a:off x="16264837" y="7119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513593C-DF94-4468-97F6-2C1F855CDA8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0B6C6D7-DE22-4305-A711-796D0CEAB73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CE19A17-17D6-4F69-8EF0-8BB787A9036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2915714-D67B-4BDC-9E9E-90747D44BBE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AEA7645-A91D-4981-A12B-76A129E35A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335698E-28F6-42A8-8411-F3664D83249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7E19B25-136C-458B-9FB1-5585A9BD7F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1ECB1BB-FA0E-4D09-ADE1-9EE2CF1546A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C30087F-0DA3-4C60-B537-3F18D5FBFD9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2792B29A-95AA-4B58-BA7E-C999D97B7D6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4394172-074D-46E2-A7FA-7CFF664FBB1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AC20844A-7CFD-4B5A-83A6-5F3267A2DD1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23101BB-197F-49B5-A426-0FF18733D6A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AEF7C34-E7BF-420F-AB9F-AACD80E5A5F9}"/>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E07A42E-F99F-4C03-A986-74A756A0270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D283909-2C04-4DFB-96FB-3AD261F4BB2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AD27915-81BA-4B6B-B043-0E1AD6154DD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5F754819-A51C-47B5-8E83-70EB8F07BFF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8128C4E-FDBF-46E4-BEEA-9E49E0A762E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ACBDF9D-1088-4369-95F9-8A17AAFC35F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4574231-3594-4865-BA18-DE7FA1C6C99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C6058D5-BC07-4428-B56B-F93DD0A5918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9D21E4F-F6E0-43E2-BBA6-0E5A3D20954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341B222-ED93-444B-8061-60357CB9FDE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8CACE2C-F592-4F0D-81F8-9F769F846898}"/>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192C3BE5-FDC8-4B28-A382-EE18A4DFE4AF}"/>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FDC37C12-7F04-4384-A4A0-7479E706F179}"/>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944563E2-030F-4481-AF56-AC33D4808D64}"/>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C291A375-D05F-43FA-9DA8-5302A18EB6DF}"/>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88F2C60-A971-4F7B-A918-DA6831CF6D9A}"/>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89080740-4ED6-47A4-BF8B-5575F102DC5E}"/>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4A4C679A-A1CC-48CB-A20E-30DEADAC5E59}"/>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C87C917-FB96-4841-9AA6-1C21026E26E2}"/>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52DFA41-BA8E-4A4E-97B7-36ECA294EB98}"/>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992825A9-DA7E-40C5-B97A-DCEE09510335}"/>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825992F-5423-41B3-84A4-AC4954858CD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8DE9BD-5509-4E08-890D-F675EC0EC08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BF7B968-8CB8-4E09-9AA1-5606F266BE1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535E661-EE49-4F05-A238-B0AC9F942EE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6DEBF94-9F74-4B8C-BB58-78039838153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71120</xdr:rowOff>
    </xdr:from>
    <xdr:to>
      <xdr:col>85</xdr:col>
      <xdr:colOff>177800</xdr:colOff>
      <xdr:row>63</xdr:row>
      <xdr:rowOff>1270</xdr:rowOff>
    </xdr:to>
    <xdr:sp macro="" textlink="">
      <xdr:nvSpPr>
        <xdr:cNvPr id="647" name="楕円 646">
          <a:extLst>
            <a:ext uri="{FF2B5EF4-FFF2-40B4-BE49-F238E27FC236}">
              <a16:creationId xmlns:a16="http://schemas.microsoft.com/office/drawing/2014/main" id="{0F049096-CD04-42E7-86DD-F966E675B708}"/>
            </a:ext>
          </a:extLst>
        </xdr:cNvPr>
        <xdr:cNvSpPr/>
      </xdr:nvSpPr>
      <xdr:spPr>
        <a:xfrm>
          <a:off x="14325600" y="1046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49547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673684C-BA1C-4A07-8047-D901A6EF2E88}"/>
            </a:ext>
          </a:extLst>
        </xdr:cNvPr>
        <xdr:cNvSpPr txBox="1"/>
      </xdr:nvSpPr>
      <xdr:spPr>
        <a:xfrm>
          <a:off x="144145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649" name="楕円 648">
          <a:extLst>
            <a:ext uri="{FF2B5EF4-FFF2-40B4-BE49-F238E27FC236}">
              <a16:creationId xmlns:a16="http://schemas.microsoft.com/office/drawing/2014/main" id="{06AD1AE0-CD50-4231-A8EC-DC869B954E4C}"/>
            </a:ext>
          </a:extLst>
        </xdr:cNvPr>
        <xdr:cNvSpPr/>
      </xdr:nvSpPr>
      <xdr:spPr>
        <a:xfrm>
          <a:off x="135788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91440</xdr:rowOff>
    </xdr:from>
    <xdr:to>
      <xdr:col>85</xdr:col>
      <xdr:colOff>127000</xdr:colOff>
      <xdr:row>62</xdr:row>
      <xdr:rowOff>121920</xdr:rowOff>
    </xdr:to>
    <xdr:cxnSp macro="">
      <xdr:nvCxnSpPr>
        <xdr:cNvPr id="650" name="直線コネクタ 649">
          <a:extLst>
            <a:ext uri="{FF2B5EF4-FFF2-40B4-BE49-F238E27FC236}">
              <a16:creationId xmlns:a16="http://schemas.microsoft.com/office/drawing/2014/main" id="{687B1EB0-0BD8-43EE-8CC6-0269230F0960}"/>
            </a:ext>
          </a:extLst>
        </xdr:cNvPr>
        <xdr:cNvCxnSpPr/>
      </xdr:nvCxnSpPr>
      <xdr:spPr>
        <a:xfrm>
          <a:off x="13629640" y="1048512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8255</xdr:rowOff>
    </xdr:from>
    <xdr:to>
      <xdr:col>76</xdr:col>
      <xdr:colOff>165100</xdr:colOff>
      <xdr:row>62</xdr:row>
      <xdr:rowOff>109855</xdr:rowOff>
    </xdr:to>
    <xdr:sp macro="" textlink="">
      <xdr:nvSpPr>
        <xdr:cNvPr id="651" name="楕円 650">
          <a:extLst>
            <a:ext uri="{FF2B5EF4-FFF2-40B4-BE49-F238E27FC236}">
              <a16:creationId xmlns:a16="http://schemas.microsoft.com/office/drawing/2014/main" id="{3450412C-D1E4-4BF6-AA4B-B4EF3C9635D1}"/>
            </a:ext>
          </a:extLst>
        </xdr:cNvPr>
        <xdr:cNvSpPr/>
      </xdr:nvSpPr>
      <xdr:spPr>
        <a:xfrm>
          <a:off x="1280414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59055</xdr:rowOff>
    </xdr:from>
    <xdr:to>
      <xdr:col>81</xdr:col>
      <xdr:colOff>50800</xdr:colOff>
      <xdr:row>62</xdr:row>
      <xdr:rowOff>91440</xdr:rowOff>
    </xdr:to>
    <xdr:cxnSp macro="">
      <xdr:nvCxnSpPr>
        <xdr:cNvPr id="652" name="直線コネクタ 651">
          <a:extLst>
            <a:ext uri="{FF2B5EF4-FFF2-40B4-BE49-F238E27FC236}">
              <a16:creationId xmlns:a16="http://schemas.microsoft.com/office/drawing/2014/main" id="{AA511EDB-DB67-40D0-8358-B61FE8126605}"/>
            </a:ext>
          </a:extLst>
        </xdr:cNvPr>
        <xdr:cNvCxnSpPr/>
      </xdr:nvCxnSpPr>
      <xdr:spPr>
        <a:xfrm>
          <a:off x="12854940" y="1045273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128270</xdr:rowOff>
    </xdr:from>
    <xdr:to>
      <xdr:col>72</xdr:col>
      <xdr:colOff>38100</xdr:colOff>
      <xdr:row>62</xdr:row>
      <xdr:rowOff>58420</xdr:rowOff>
    </xdr:to>
    <xdr:sp macro="" textlink="">
      <xdr:nvSpPr>
        <xdr:cNvPr id="653" name="楕円 652">
          <a:extLst>
            <a:ext uri="{FF2B5EF4-FFF2-40B4-BE49-F238E27FC236}">
              <a16:creationId xmlns:a16="http://schemas.microsoft.com/office/drawing/2014/main" id="{2FC1E5A4-611C-4E73-B0F2-BFA0538B8EA4}"/>
            </a:ext>
          </a:extLst>
        </xdr:cNvPr>
        <xdr:cNvSpPr/>
      </xdr:nvSpPr>
      <xdr:spPr>
        <a:xfrm>
          <a:off x="1202944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xdr:rowOff>
    </xdr:from>
    <xdr:to>
      <xdr:col>76</xdr:col>
      <xdr:colOff>114300</xdr:colOff>
      <xdr:row>62</xdr:row>
      <xdr:rowOff>59055</xdr:rowOff>
    </xdr:to>
    <xdr:cxnSp macro="">
      <xdr:nvCxnSpPr>
        <xdr:cNvPr id="654" name="直線コネクタ 653">
          <a:extLst>
            <a:ext uri="{FF2B5EF4-FFF2-40B4-BE49-F238E27FC236}">
              <a16:creationId xmlns:a16="http://schemas.microsoft.com/office/drawing/2014/main" id="{BEF558EF-A2B8-4FBF-BB7F-91ECDD721B8F}"/>
            </a:ext>
          </a:extLst>
        </xdr:cNvPr>
        <xdr:cNvCxnSpPr/>
      </xdr:nvCxnSpPr>
      <xdr:spPr>
        <a:xfrm>
          <a:off x="12072620" y="10401300"/>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76835</xdr:rowOff>
    </xdr:from>
    <xdr:to>
      <xdr:col>67</xdr:col>
      <xdr:colOff>101600</xdr:colOff>
      <xdr:row>62</xdr:row>
      <xdr:rowOff>6985</xdr:rowOff>
    </xdr:to>
    <xdr:sp macro="" textlink="">
      <xdr:nvSpPr>
        <xdr:cNvPr id="655" name="楕円 654">
          <a:extLst>
            <a:ext uri="{FF2B5EF4-FFF2-40B4-BE49-F238E27FC236}">
              <a16:creationId xmlns:a16="http://schemas.microsoft.com/office/drawing/2014/main" id="{2B5DC3CE-963E-46F6-BFD8-6359CC58CE09}"/>
            </a:ext>
          </a:extLst>
        </xdr:cNvPr>
        <xdr:cNvSpPr/>
      </xdr:nvSpPr>
      <xdr:spPr>
        <a:xfrm>
          <a:off x="11231880" y="1030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127635</xdr:rowOff>
    </xdr:from>
    <xdr:to>
      <xdr:col>71</xdr:col>
      <xdr:colOff>177800</xdr:colOff>
      <xdr:row>62</xdr:row>
      <xdr:rowOff>7620</xdr:rowOff>
    </xdr:to>
    <xdr:cxnSp macro="">
      <xdr:nvCxnSpPr>
        <xdr:cNvPr id="656" name="直線コネクタ 655">
          <a:extLst>
            <a:ext uri="{FF2B5EF4-FFF2-40B4-BE49-F238E27FC236}">
              <a16:creationId xmlns:a16="http://schemas.microsoft.com/office/drawing/2014/main" id="{4D2F704E-1152-42AE-9545-29876A6E495D}"/>
            </a:ext>
          </a:extLst>
        </xdr:cNvPr>
        <xdr:cNvCxnSpPr/>
      </xdr:nvCxnSpPr>
      <xdr:spPr>
        <a:xfrm>
          <a:off x="11282680" y="1035367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F390850-9D65-4DBA-9B6A-F56554C55AE8}"/>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1C0CBEB-BC57-46BB-BEA5-CD61414987D3}"/>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7E9566A5-28DC-4761-A90E-458EC8C04664}"/>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E80F5CF-2232-4BF5-8AC7-A6F316A6DF01}"/>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CFB93B0-CDCA-483C-91F5-74A44616B6D1}"/>
            </a:ext>
          </a:extLst>
        </xdr:cNvPr>
        <xdr:cNvSpPr txBox="1"/>
      </xdr:nvSpPr>
      <xdr:spPr>
        <a:xfrm>
          <a:off x="13437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100982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8B9D082C-BE7E-4DA5-8525-A97E2358E425}"/>
            </a:ext>
          </a:extLst>
        </xdr:cNvPr>
        <xdr:cNvSpPr txBox="1"/>
      </xdr:nvSpPr>
      <xdr:spPr>
        <a:xfrm>
          <a:off x="126752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49547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7860ADA-2511-4CB6-871E-D1B0D89F43A6}"/>
            </a:ext>
          </a:extLst>
        </xdr:cNvPr>
        <xdr:cNvSpPr txBox="1"/>
      </xdr:nvSpPr>
      <xdr:spPr>
        <a:xfrm>
          <a:off x="119005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169562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173ABF8A-D56B-4568-9D60-C07CDB945938}"/>
            </a:ext>
          </a:extLst>
        </xdr:cNvPr>
        <xdr:cNvSpPr txBox="1"/>
      </xdr:nvSpPr>
      <xdr:spPr>
        <a:xfrm>
          <a:off x="1110298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0998922-75E0-4719-B20E-AA6B31C4EFD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5B8BDBB-4EAF-4B0D-8ADE-72CF9971B42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F219083-D769-4828-97AE-06B76F4B3F1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EADB99AB-24D6-4F8E-95E7-3C010E9A6CD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995CCE6-1FEE-43CD-AC8C-747E832D3BF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5809A67-8DC9-492F-8DCA-C66ED1B6514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F2D0BE1-F48A-45BF-A7E5-C26DA5686F1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20217CB-4947-4713-8B2B-034ED39F6FE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B2D6DE9-A249-4012-95EB-DF0B1409BE7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5644728-1F9D-41CA-A02E-5FC50A7DB08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7114C5D-ACA5-48EE-ACC4-AF87C00C944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BC574C75-E0C8-4AB9-9EEB-51E1B0AB66C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B0EEA4F-A0F4-4236-8F25-792CC7045C2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EE01996-76EE-4B36-9AA7-28592911D38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543C83E-6DB1-4A7F-A871-852245E4D91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6174B891-FF93-4BE5-B215-5802BF426BC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2636902-ECE1-4BD5-903C-E9FA951FDC11}"/>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4B19DEA-70FC-48DE-AE81-73BB6999DE67}"/>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3C793DA-694A-4BCB-AAA2-8E3F98FC1C7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7802362-BE64-4EE7-BBCE-32A4AD34FD8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8E33FFD-07AA-41AC-A603-C28A63E2D42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571EF3E-BCEF-474C-848C-8F0817B5C30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597B9B9-D0C8-4828-9327-7D8C060B6E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FB1CF367-B00F-41E7-81E3-2DD6091316A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F78AB9CD-B85C-4F11-9A53-55BE489C04C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D2E540C1-811B-4C6B-B6D7-97093F80F6E3}"/>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142A6A86-78F2-4938-ACA0-B68A257D8AC7}"/>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4C26FAA8-5684-4331-8847-283DA6680807}"/>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7F03BEC-356D-4253-8821-8DDB89798E13}"/>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D0A626E2-4A54-4B11-92B5-99065F8F0CFF}"/>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B109702-5882-4C8C-ADC5-96C144CF96B5}"/>
            </a:ext>
          </a:extLst>
        </xdr:cNvPr>
        <xdr:cNvSpPr txBox="1"/>
      </xdr:nvSpPr>
      <xdr:spPr>
        <a:xfrm>
          <a:off x="19547840" y="10416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60B06B64-DAA8-4DD6-98EB-89AA00025092}"/>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1C580D88-74D3-4A00-80A8-3E53AD7C36E8}"/>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A7B6D0BB-2EFE-4DDE-964F-F90AD00FC728}"/>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46F4E6FB-3E6B-46D0-ABAB-E7BF8FE68B88}"/>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CDDF740-2EC3-43B9-AC58-C5203BB89235}"/>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C032A08-E4A0-49BD-9001-539D695DDE7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F43FA6E-FDAD-4553-95EF-624415DB94E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F9221E5-043E-4A6B-8676-3BA58513A1A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88BB7AC-4AF3-4E25-9B36-C37D21B12B2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9E82D13-440A-4CC6-BB4F-792479B62A7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06" name="楕円 705">
          <a:extLst>
            <a:ext uri="{FF2B5EF4-FFF2-40B4-BE49-F238E27FC236}">
              <a16:creationId xmlns:a16="http://schemas.microsoft.com/office/drawing/2014/main" id="{07C66F1C-8600-4D20-9D9C-76E8A5CDF9C3}"/>
            </a:ext>
          </a:extLst>
        </xdr:cNvPr>
        <xdr:cNvSpPr/>
      </xdr:nvSpPr>
      <xdr:spPr>
        <a:xfrm>
          <a:off x="1945894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1FD9DA9-1687-460F-96FC-469BE5B1C51A}"/>
            </a:ext>
          </a:extLst>
        </xdr:cNvPr>
        <xdr:cNvSpPr txBox="1"/>
      </xdr:nvSpPr>
      <xdr:spPr>
        <a:xfrm>
          <a:off x="19547840"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123916</xdr:rowOff>
    </xdr:from>
    <xdr:to>
      <xdr:col>112</xdr:col>
      <xdr:colOff>38100</xdr:colOff>
      <xdr:row>64</xdr:row>
      <xdr:rowOff>54066</xdr:rowOff>
    </xdr:to>
    <xdr:sp macro="" textlink="">
      <xdr:nvSpPr>
        <xdr:cNvPr id="708" name="楕円 707">
          <a:extLst>
            <a:ext uri="{FF2B5EF4-FFF2-40B4-BE49-F238E27FC236}">
              <a16:creationId xmlns:a16="http://schemas.microsoft.com/office/drawing/2014/main" id="{E73906FC-6599-4EAB-A85D-0D0F7318C2D3}"/>
            </a:ext>
          </a:extLst>
        </xdr:cNvPr>
        <xdr:cNvSpPr/>
      </xdr:nvSpPr>
      <xdr:spPr>
        <a:xfrm>
          <a:off x="18735040" y="10685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3266</xdr:rowOff>
    </xdr:to>
    <xdr:cxnSp macro="">
      <xdr:nvCxnSpPr>
        <xdr:cNvPr id="709" name="直線コネクタ 708">
          <a:extLst>
            <a:ext uri="{FF2B5EF4-FFF2-40B4-BE49-F238E27FC236}">
              <a16:creationId xmlns:a16="http://schemas.microsoft.com/office/drawing/2014/main" id="{CDE16B0D-74F5-43BE-AD14-F98E165309C2}"/>
            </a:ext>
          </a:extLst>
        </xdr:cNvPr>
        <xdr:cNvCxnSpPr/>
      </xdr:nvCxnSpPr>
      <xdr:spPr>
        <a:xfrm flipV="1">
          <a:off x="18778220" y="10728960"/>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127181</xdr:rowOff>
    </xdr:from>
    <xdr:to>
      <xdr:col>107</xdr:col>
      <xdr:colOff>101600</xdr:colOff>
      <xdr:row>64</xdr:row>
      <xdr:rowOff>57331</xdr:rowOff>
    </xdr:to>
    <xdr:sp macro="" textlink="">
      <xdr:nvSpPr>
        <xdr:cNvPr id="710" name="楕円 709">
          <a:extLst>
            <a:ext uri="{FF2B5EF4-FFF2-40B4-BE49-F238E27FC236}">
              <a16:creationId xmlns:a16="http://schemas.microsoft.com/office/drawing/2014/main" id="{123CAA9C-CC9B-4474-9F4D-A50F90A92071}"/>
            </a:ext>
          </a:extLst>
        </xdr:cNvPr>
        <xdr:cNvSpPr/>
      </xdr:nvSpPr>
      <xdr:spPr>
        <a:xfrm>
          <a:off x="1793748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3266</xdr:rowOff>
    </xdr:from>
    <xdr:to>
      <xdr:col>111</xdr:col>
      <xdr:colOff>177800</xdr:colOff>
      <xdr:row>64</xdr:row>
      <xdr:rowOff>6531</xdr:rowOff>
    </xdr:to>
    <xdr:cxnSp macro="">
      <xdr:nvCxnSpPr>
        <xdr:cNvPr id="711" name="直線コネクタ 710">
          <a:extLst>
            <a:ext uri="{FF2B5EF4-FFF2-40B4-BE49-F238E27FC236}">
              <a16:creationId xmlns:a16="http://schemas.microsoft.com/office/drawing/2014/main" id="{BE03CC6A-B420-4578-A308-A82512B5E992}"/>
            </a:ext>
          </a:extLst>
        </xdr:cNvPr>
        <xdr:cNvCxnSpPr/>
      </xdr:nvCxnSpPr>
      <xdr:spPr>
        <a:xfrm flipV="1">
          <a:off x="17988280" y="1073222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127181</xdr:rowOff>
    </xdr:from>
    <xdr:to>
      <xdr:col>102</xdr:col>
      <xdr:colOff>165100</xdr:colOff>
      <xdr:row>64</xdr:row>
      <xdr:rowOff>57331</xdr:rowOff>
    </xdr:to>
    <xdr:sp macro="" textlink="">
      <xdr:nvSpPr>
        <xdr:cNvPr id="712" name="楕円 711">
          <a:extLst>
            <a:ext uri="{FF2B5EF4-FFF2-40B4-BE49-F238E27FC236}">
              <a16:creationId xmlns:a16="http://schemas.microsoft.com/office/drawing/2014/main" id="{0BA55AE8-CAAF-43C0-8AC6-97874CB8030B}"/>
            </a:ext>
          </a:extLst>
        </xdr:cNvPr>
        <xdr:cNvSpPr/>
      </xdr:nvSpPr>
      <xdr:spPr>
        <a:xfrm>
          <a:off x="1716278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xdr:rowOff>
    </xdr:from>
    <xdr:to>
      <xdr:col>107</xdr:col>
      <xdr:colOff>50800</xdr:colOff>
      <xdr:row>64</xdr:row>
      <xdr:rowOff>6531</xdr:rowOff>
    </xdr:to>
    <xdr:cxnSp macro="">
      <xdr:nvCxnSpPr>
        <xdr:cNvPr id="713" name="直線コネクタ 712">
          <a:extLst>
            <a:ext uri="{FF2B5EF4-FFF2-40B4-BE49-F238E27FC236}">
              <a16:creationId xmlns:a16="http://schemas.microsoft.com/office/drawing/2014/main" id="{60273485-1D8E-454F-8348-A3CD5DF18CA7}"/>
            </a:ext>
          </a:extLst>
        </xdr:cNvPr>
        <xdr:cNvCxnSpPr/>
      </xdr:nvCxnSpPr>
      <xdr:spPr>
        <a:xfrm>
          <a:off x="17213580" y="107354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130447</xdr:rowOff>
    </xdr:from>
    <xdr:to>
      <xdr:col>98</xdr:col>
      <xdr:colOff>38100</xdr:colOff>
      <xdr:row>64</xdr:row>
      <xdr:rowOff>60597</xdr:rowOff>
    </xdr:to>
    <xdr:sp macro="" textlink="">
      <xdr:nvSpPr>
        <xdr:cNvPr id="714" name="楕円 713">
          <a:extLst>
            <a:ext uri="{FF2B5EF4-FFF2-40B4-BE49-F238E27FC236}">
              <a16:creationId xmlns:a16="http://schemas.microsoft.com/office/drawing/2014/main" id="{8134D58F-CD09-4043-8E92-E2CD6BD80DE4}"/>
            </a:ext>
          </a:extLst>
        </xdr:cNvPr>
        <xdr:cNvSpPr/>
      </xdr:nvSpPr>
      <xdr:spPr>
        <a:xfrm>
          <a:off x="16388080" y="10691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xdr:rowOff>
    </xdr:from>
    <xdr:to>
      <xdr:col>102</xdr:col>
      <xdr:colOff>114300</xdr:colOff>
      <xdr:row>64</xdr:row>
      <xdr:rowOff>9797</xdr:rowOff>
    </xdr:to>
    <xdr:cxnSp macro="">
      <xdr:nvCxnSpPr>
        <xdr:cNvPr id="715" name="直線コネクタ 714">
          <a:extLst>
            <a:ext uri="{FF2B5EF4-FFF2-40B4-BE49-F238E27FC236}">
              <a16:creationId xmlns:a16="http://schemas.microsoft.com/office/drawing/2014/main" id="{BF2ED90D-FF3D-4EBD-A36D-E35304775074}"/>
            </a:ext>
          </a:extLst>
        </xdr:cNvPr>
        <xdr:cNvCxnSpPr/>
      </xdr:nvCxnSpPr>
      <xdr:spPr>
        <a:xfrm flipV="1">
          <a:off x="16431260" y="10735491"/>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A71266F1-EE8D-4BD1-8FFB-006A8E099F79}"/>
            </a:ext>
          </a:extLst>
        </xdr:cNvPr>
        <xdr:cNvSpPr txBox="1"/>
      </xdr:nvSpPr>
      <xdr:spPr>
        <a:xfrm>
          <a:off x="1856112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46BCDA0-8546-474C-AA4F-C9F33FA70CA3}"/>
            </a:ext>
          </a:extLst>
        </xdr:cNvPr>
        <xdr:cNvSpPr txBox="1"/>
      </xdr:nvSpPr>
      <xdr:spPr>
        <a:xfrm>
          <a:off x="177762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29A2D32E-EA0B-4E42-A86A-2B053F20F0B1}"/>
            </a:ext>
          </a:extLst>
        </xdr:cNvPr>
        <xdr:cNvSpPr txBox="1"/>
      </xdr:nvSpPr>
      <xdr:spPr>
        <a:xfrm>
          <a:off x="1700156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494FB1FB-9DEB-4B93-97E0-DBD76A426D40}"/>
            </a:ext>
          </a:extLst>
        </xdr:cNvPr>
        <xdr:cNvSpPr txBox="1"/>
      </xdr:nvSpPr>
      <xdr:spPr>
        <a:xfrm>
          <a:off x="162268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45193</xdr:rowOff>
    </xdr:from>
    <xdr:ext cx="469744" cy="259045"/>
    <xdr:sp macro="" textlink="">
      <xdr:nvSpPr>
        <xdr:cNvPr id="720" name="n_1mainValue【保健センター・保健所】&#10;一人当たり面積">
          <a:extLst>
            <a:ext uri="{FF2B5EF4-FFF2-40B4-BE49-F238E27FC236}">
              <a16:creationId xmlns:a16="http://schemas.microsoft.com/office/drawing/2014/main" id="{B4F4F041-CFEF-4BF5-99FE-7777551C14EF}"/>
            </a:ext>
          </a:extLst>
        </xdr:cNvPr>
        <xdr:cNvSpPr txBox="1"/>
      </xdr:nvSpPr>
      <xdr:spPr>
        <a:xfrm>
          <a:off x="1856112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48458</xdr:rowOff>
    </xdr:from>
    <xdr:ext cx="469744" cy="259045"/>
    <xdr:sp macro="" textlink="">
      <xdr:nvSpPr>
        <xdr:cNvPr id="721" name="n_2mainValue【保健センター・保健所】&#10;一人当たり面積">
          <a:extLst>
            <a:ext uri="{FF2B5EF4-FFF2-40B4-BE49-F238E27FC236}">
              <a16:creationId xmlns:a16="http://schemas.microsoft.com/office/drawing/2014/main" id="{90E7721D-35EA-4891-BB52-4F3B8A24190F}"/>
            </a:ext>
          </a:extLst>
        </xdr:cNvPr>
        <xdr:cNvSpPr txBox="1"/>
      </xdr:nvSpPr>
      <xdr:spPr>
        <a:xfrm>
          <a:off x="17776267" y="1077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48458</xdr:rowOff>
    </xdr:from>
    <xdr:ext cx="469744" cy="259045"/>
    <xdr:sp macro="" textlink="">
      <xdr:nvSpPr>
        <xdr:cNvPr id="722" name="n_3mainValue【保健センター・保健所】&#10;一人当たり面積">
          <a:extLst>
            <a:ext uri="{FF2B5EF4-FFF2-40B4-BE49-F238E27FC236}">
              <a16:creationId xmlns:a16="http://schemas.microsoft.com/office/drawing/2014/main" id="{EA4B0C0A-2EC9-42BB-88BB-11967939BB3A}"/>
            </a:ext>
          </a:extLst>
        </xdr:cNvPr>
        <xdr:cNvSpPr txBox="1"/>
      </xdr:nvSpPr>
      <xdr:spPr>
        <a:xfrm>
          <a:off x="17001567" y="1077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51724</xdr:rowOff>
    </xdr:from>
    <xdr:ext cx="469744" cy="259045"/>
    <xdr:sp macro="" textlink="">
      <xdr:nvSpPr>
        <xdr:cNvPr id="723" name="n_4mainValue【保健センター・保健所】&#10;一人当たり面積">
          <a:extLst>
            <a:ext uri="{FF2B5EF4-FFF2-40B4-BE49-F238E27FC236}">
              <a16:creationId xmlns:a16="http://schemas.microsoft.com/office/drawing/2014/main" id="{C22B2B8F-3E01-4E9B-A493-D10DD3D3247B}"/>
            </a:ext>
          </a:extLst>
        </xdr:cNvPr>
        <xdr:cNvSpPr txBox="1"/>
      </xdr:nvSpPr>
      <xdr:spPr>
        <a:xfrm>
          <a:off x="16226867"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9A43F2D-CE6C-44C9-B31D-F4219853765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6370069-87DA-440C-8375-C062CF2A35B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1399FF0-A75B-46FA-91E4-5C34C3CADAC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61FC9EF-2B75-4DA2-A2E4-DAE022F8B3D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B15608C-2D9E-4BEE-BD78-907EE61F0B8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7747071-8971-4B12-873D-2269D26FAB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4C8556C8-2709-4FA2-ACA7-D46E6B49981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379B5F0-59AD-47F3-8490-E5E159A1F62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3697BD1-3C06-4189-AF37-FCCA2C1C703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B5A48B0-920F-4B41-9DB0-9A0B0BF2B73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BECADB3-DA13-42B7-87BB-92D25174AD1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7AB44FD0-50EB-44D2-BD26-467A6137FF4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98AA4EA-E006-416D-B494-5AD0D9F18C8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9AE2F7F3-D427-4A2F-9790-322F488C3A5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60B08DF-190E-4F70-8831-C78D688A2AD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79F7661D-8DB4-413B-A686-054F514915F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8BE5A34-744C-48F0-A22A-A723A22C28F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9B2C531-633E-4512-879C-6996A36EE13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3051C52-CA2B-457E-8B61-97101E3932A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3D3C7B0-F103-42BC-B740-65FC27F10C7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A762E991-F14E-4631-8B38-BD881F80E6D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99CE14C-7CFF-4ED7-9FA0-795165C76EE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169CD91-D78F-40F2-A220-5E4B2BCAFE1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719F8077-0020-4064-B816-662370084DE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140412BE-DB86-450A-B11C-2DF3D594D92C}"/>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9104DC5A-E8E2-4450-933F-9A7C77F6766F}"/>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3C4D7272-DAA2-4254-BA6A-E7CE78BD1E02}"/>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27E43E0-7C2B-454A-85D4-C6A0E61993AD}"/>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BDF7A112-8409-47B1-9541-A32AC93F9D7F}"/>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37ACF89-D40A-433B-8757-892B71FC42FB}"/>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F530EE5-9DCA-4076-8D93-9C40D1AC4288}"/>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E7BF2F0F-8A3D-4C42-9D63-69A4221A48BA}"/>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1C322808-E9A7-418F-BBCF-40B961C8E17A}"/>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5EAA57F2-1B7C-4A1C-9F5A-40A73F2FAF2D}"/>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A3CEBB70-6EC2-45C1-BC40-4F56247A29B0}"/>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A3F7F1C-CE26-4A69-8D40-B2B6844D756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1B082EB-DC90-429B-82DA-7E15E486803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F9A1D10-7297-42B2-A74C-EFC1E90DBA8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19FB8D9-837B-4449-A8A7-A920D11BC92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0894A69-38BC-486F-B3B4-C994E0FD391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105411</xdr:rowOff>
    </xdr:from>
    <xdr:to>
      <xdr:col>85</xdr:col>
      <xdr:colOff>177800</xdr:colOff>
      <xdr:row>80</xdr:row>
      <xdr:rowOff>35561</xdr:rowOff>
    </xdr:to>
    <xdr:sp macro="" textlink="">
      <xdr:nvSpPr>
        <xdr:cNvPr id="764" name="楕円 763">
          <a:extLst>
            <a:ext uri="{FF2B5EF4-FFF2-40B4-BE49-F238E27FC236}">
              <a16:creationId xmlns:a16="http://schemas.microsoft.com/office/drawing/2014/main" id="{11F87652-FA31-47A2-92FC-D6961CC412B6}"/>
            </a:ext>
          </a:extLst>
        </xdr:cNvPr>
        <xdr:cNvSpPr/>
      </xdr:nvSpPr>
      <xdr:spPr>
        <a:xfrm>
          <a:off x="14325600" y="133489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128288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557E86B9-4258-4513-A6AC-8B9636B51AEC}"/>
            </a:ext>
          </a:extLst>
        </xdr:cNvPr>
        <xdr:cNvSpPr txBox="1"/>
      </xdr:nvSpPr>
      <xdr:spPr>
        <a:xfrm>
          <a:off x="14414500"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162561</xdr:rowOff>
    </xdr:from>
    <xdr:to>
      <xdr:col>81</xdr:col>
      <xdr:colOff>101600</xdr:colOff>
      <xdr:row>81</xdr:row>
      <xdr:rowOff>92711</xdr:rowOff>
    </xdr:to>
    <xdr:sp macro="" textlink="">
      <xdr:nvSpPr>
        <xdr:cNvPr id="766" name="楕円 765">
          <a:extLst>
            <a:ext uri="{FF2B5EF4-FFF2-40B4-BE49-F238E27FC236}">
              <a16:creationId xmlns:a16="http://schemas.microsoft.com/office/drawing/2014/main" id="{D52494A5-C4DC-4BA3-86F0-98A64DC19FD0}"/>
            </a:ext>
          </a:extLst>
        </xdr:cNvPr>
        <xdr:cNvSpPr/>
      </xdr:nvSpPr>
      <xdr:spPr>
        <a:xfrm>
          <a:off x="13578840" y="13573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156211</xdr:rowOff>
    </xdr:from>
    <xdr:to>
      <xdr:col>85</xdr:col>
      <xdr:colOff>127000</xdr:colOff>
      <xdr:row>81</xdr:row>
      <xdr:rowOff>41911</xdr:rowOff>
    </xdr:to>
    <xdr:cxnSp macro="">
      <xdr:nvCxnSpPr>
        <xdr:cNvPr id="767" name="直線コネクタ 766">
          <a:extLst>
            <a:ext uri="{FF2B5EF4-FFF2-40B4-BE49-F238E27FC236}">
              <a16:creationId xmlns:a16="http://schemas.microsoft.com/office/drawing/2014/main" id="{CF50ED12-D2C3-4F5A-9709-8575E3AD4BEB}"/>
            </a:ext>
          </a:extLst>
        </xdr:cNvPr>
        <xdr:cNvCxnSpPr/>
      </xdr:nvCxnSpPr>
      <xdr:spPr>
        <a:xfrm flipV="1">
          <a:off x="13629640" y="13399771"/>
          <a:ext cx="74676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122555</xdr:rowOff>
    </xdr:from>
    <xdr:to>
      <xdr:col>76</xdr:col>
      <xdr:colOff>165100</xdr:colOff>
      <xdr:row>81</xdr:row>
      <xdr:rowOff>52705</xdr:rowOff>
    </xdr:to>
    <xdr:sp macro="" textlink="">
      <xdr:nvSpPr>
        <xdr:cNvPr id="768" name="楕円 767">
          <a:extLst>
            <a:ext uri="{FF2B5EF4-FFF2-40B4-BE49-F238E27FC236}">
              <a16:creationId xmlns:a16="http://schemas.microsoft.com/office/drawing/2014/main" id="{7BEB2B35-AF26-4490-B717-FEE450262053}"/>
            </a:ext>
          </a:extLst>
        </xdr:cNvPr>
        <xdr:cNvSpPr/>
      </xdr:nvSpPr>
      <xdr:spPr>
        <a:xfrm>
          <a:off x="12804140" y="13533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1905</xdr:rowOff>
    </xdr:from>
    <xdr:to>
      <xdr:col>81</xdr:col>
      <xdr:colOff>50800</xdr:colOff>
      <xdr:row>81</xdr:row>
      <xdr:rowOff>41911</xdr:rowOff>
    </xdr:to>
    <xdr:cxnSp macro="">
      <xdr:nvCxnSpPr>
        <xdr:cNvPr id="769" name="直線コネクタ 768">
          <a:extLst>
            <a:ext uri="{FF2B5EF4-FFF2-40B4-BE49-F238E27FC236}">
              <a16:creationId xmlns:a16="http://schemas.microsoft.com/office/drawing/2014/main" id="{CA303C75-2C5C-485D-BDAF-EE50B7F20267}"/>
            </a:ext>
          </a:extLst>
        </xdr:cNvPr>
        <xdr:cNvCxnSpPr/>
      </xdr:nvCxnSpPr>
      <xdr:spPr>
        <a:xfrm>
          <a:off x="12854940" y="13580745"/>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82550</xdr:rowOff>
    </xdr:from>
    <xdr:to>
      <xdr:col>72</xdr:col>
      <xdr:colOff>38100</xdr:colOff>
      <xdr:row>81</xdr:row>
      <xdr:rowOff>12700</xdr:rowOff>
    </xdr:to>
    <xdr:sp macro="" textlink="">
      <xdr:nvSpPr>
        <xdr:cNvPr id="770" name="楕円 769">
          <a:extLst>
            <a:ext uri="{FF2B5EF4-FFF2-40B4-BE49-F238E27FC236}">
              <a16:creationId xmlns:a16="http://schemas.microsoft.com/office/drawing/2014/main" id="{3091E081-2D26-4EC0-AB3D-EA8880122028}"/>
            </a:ext>
          </a:extLst>
        </xdr:cNvPr>
        <xdr:cNvSpPr/>
      </xdr:nvSpPr>
      <xdr:spPr>
        <a:xfrm>
          <a:off x="12029440" y="13493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133350</xdr:rowOff>
    </xdr:from>
    <xdr:to>
      <xdr:col>76</xdr:col>
      <xdr:colOff>114300</xdr:colOff>
      <xdr:row>81</xdr:row>
      <xdr:rowOff>1905</xdr:rowOff>
    </xdr:to>
    <xdr:cxnSp macro="">
      <xdr:nvCxnSpPr>
        <xdr:cNvPr id="771" name="直線コネクタ 770">
          <a:extLst>
            <a:ext uri="{FF2B5EF4-FFF2-40B4-BE49-F238E27FC236}">
              <a16:creationId xmlns:a16="http://schemas.microsoft.com/office/drawing/2014/main" id="{A5077E33-4738-476F-8201-93B53F592937}"/>
            </a:ext>
          </a:extLst>
        </xdr:cNvPr>
        <xdr:cNvCxnSpPr/>
      </xdr:nvCxnSpPr>
      <xdr:spPr>
        <a:xfrm>
          <a:off x="12072620" y="1354455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50164</xdr:rowOff>
    </xdr:from>
    <xdr:to>
      <xdr:col>67</xdr:col>
      <xdr:colOff>101600</xdr:colOff>
      <xdr:row>81</xdr:row>
      <xdr:rowOff>151764</xdr:rowOff>
    </xdr:to>
    <xdr:sp macro="" textlink="">
      <xdr:nvSpPr>
        <xdr:cNvPr id="772" name="楕円 771">
          <a:extLst>
            <a:ext uri="{FF2B5EF4-FFF2-40B4-BE49-F238E27FC236}">
              <a16:creationId xmlns:a16="http://schemas.microsoft.com/office/drawing/2014/main" id="{A95E4217-4E94-43AA-9370-1F016F95BAFC}"/>
            </a:ext>
          </a:extLst>
        </xdr:cNvPr>
        <xdr:cNvSpPr/>
      </xdr:nvSpPr>
      <xdr:spPr>
        <a:xfrm>
          <a:off x="11231880" y="1362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133350</xdr:rowOff>
    </xdr:from>
    <xdr:to>
      <xdr:col>71</xdr:col>
      <xdr:colOff>177800</xdr:colOff>
      <xdr:row>81</xdr:row>
      <xdr:rowOff>100964</xdr:rowOff>
    </xdr:to>
    <xdr:cxnSp macro="">
      <xdr:nvCxnSpPr>
        <xdr:cNvPr id="773" name="直線コネクタ 772">
          <a:extLst>
            <a:ext uri="{FF2B5EF4-FFF2-40B4-BE49-F238E27FC236}">
              <a16:creationId xmlns:a16="http://schemas.microsoft.com/office/drawing/2014/main" id="{DF9A69E4-B6D4-4AF6-B05C-A6A8BB31A1E7}"/>
            </a:ext>
          </a:extLst>
        </xdr:cNvPr>
        <xdr:cNvCxnSpPr/>
      </xdr:nvCxnSpPr>
      <xdr:spPr>
        <a:xfrm flipV="1">
          <a:off x="11282680" y="13544550"/>
          <a:ext cx="789940" cy="13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E95686E4-4B5F-42E3-A35F-EC7AFEAA4F00}"/>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7A9EAD86-434C-4F04-8344-FD2B83739352}"/>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D6E4F8C9-1DB3-40DA-A89C-1E982FEA51AE}"/>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6CC3D5FA-CD87-412F-B4EF-F10034D4C062}"/>
            </a:ext>
          </a:extLst>
        </xdr:cNvPr>
        <xdr:cNvSpPr txBox="1"/>
      </xdr:nvSpPr>
      <xdr:spPr>
        <a:xfrm>
          <a:off x="1110298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109238</xdr:rowOff>
    </xdr:from>
    <xdr:ext cx="405111" cy="259045"/>
    <xdr:sp macro="" textlink="">
      <xdr:nvSpPr>
        <xdr:cNvPr id="778" name="n_1mainValue【消防施設】&#10;有形固定資産減価償却率">
          <a:extLst>
            <a:ext uri="{FF2B5EF4-FFF2-40B4-BE49-F238E27FC236}">
              <a16:creationId xmlns:a16="http://schemas.microsoft.com/office/drawing/2014/main" id="{042D3498-3340-4348-BC30-7B6A5BA72181}"/>
            </a:ext>
          </a:extLst>
        </xdr:cNvPr>
        <xdr:cNvSpPr txBox="1"/>
      </xdr:nvSpPr>
      <xdr:spPr>
        <a:xfrm>
          <a:off x="13437244" y="13352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69232</xdr:rowOff>
    </xdr:from>
    <xdr:ext cx="405111" cy="259045"/>
    <xdr:sp macro="" textlink="">
      <xdr:nvSpPr>
        <xdr:cNvPr id="779" name="n_2mainValue【消防施設】&#10;有形固定資産減価償却率">
          <a:extLst>
            <a:ext uri="{FF2B5EF4-FFF2-40B4-BE49-F238E27FC236}">
              <a16:creationId xmlns:a16="http://schemas.microsoft.com/office/drawing/2014/main" id="{AED38271-6128-428C-BB87-2FA8C4CD58C8}"/>
            </a:ext>
          </a:extLst>
        </xdr:cNvPr>
        <xdr:cNvSpPr txBox="1"/>
      </xdr:nvSpPr>
      <xdr:spPr>
        <a:xfrm>
          <a:off x="12675244"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29227</xdr:rowOff>
    </xdr:from>
    <xdr:ext cx="405111" cy="259045"/>
    <xdr:sp macro="" textlink="">
      <xdr:nvSpPr>
        <xdr:cNvPr id="780" name="n_3mainValue【消防施設】&#10;有形固定資産減価償却率">
          <a:extLst>
            <a:ext uri="{FF2B5EF4-FFF2-40B4-BE49-F238E27FC236}">
              <a16:creationId xmlns:a16="http://schemas.microsoft.com/office/drawing/2014/main" id="{51AF437D-CA91-44B3-8F17-2DCA648A49BE}"/>
            </a:ext>
          </a:extLst>
        </xdr:cNvPr>
        <xdr:cNvSpPr txBox="1"/>
      </xdr:nvSpPr>
      <xdr:spPr>
        <a:xfrm>
          <a:off x="11900544" y="1327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168291</xdr:rowOff>
    </xdr:from>
    <xdr:ext cx="405111" cy="259045"/>
    <xdr:sp macro="" textlink="">
      <xdr:nvSpPr>
        <xdr:cNvPr id="781" name="n_4mainValue【消防施設】&#10;有形固定資産減価償却率">
          <a:extLst>
            <a:ext uri="{FF2B5EF4-FFF2-40B4-BE49-F238E27FC236}">
              <a16:creationId xmlns:a16="http://schemas.microsoft.com/office/drawing/2014/main" id="{58DAF9F5-A80E-4872-90E1-DA96BCCB377C}"/>
            </a:ext>
          </a:extLst>
        </xdr:cNvPr>
        <xdr:cNvSpPr txBox="1"/>
      </xdr:nvSpPr>
      <xdr:spPr>
        <a:xfrm>
          <a:off x="1110298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B43607D-D2CE-417C-902D-8B8F066CA83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C3C4D68-BAE3-4A86-8F6F-B1193EAE6F9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B35C1A1-F30C-429D-82A1-6AEE0EB9216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65A9D86-FFE2-4FE7-A594-67D5303288E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AB67037-BE59-43A2-AB5D-8DFECF57FE4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B1AC1751-13F1-4F28-90EA-A8BAABDFB15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7E552A1-B8E4-432E-B2CB-BA8883412B4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6E6013F5-0EBE-4DF5-A7B2-4E55BE98866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F211774-DA2E-445C-90CB-5D3B40E70DE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7F35B88-0007-48DE-9697-877EE4F27C0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6B6A2EB-6764-480B-B15B-9C25BEC5D002}"/>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FF3F542-D1F7-4B69-81A3-1D2426D4CFA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44A8018-B4FE-4ABD-885B-D33D1E1F606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AD2DDC8-EAF1-4BD7-938B-A0F6077B0B9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D8AB4B0-41EE-4E67-8809-AB4CA1380C2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2DF4E763-7F79-4A59-A93D-8C289B930D6B}"/>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911A134-CECC-4214-ACEC-D0BEA80AEF5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66FEA03C-B70F-4374-9CA8-E8FF9E0B252F}"/>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434AD1A9-9822-4A47-A57B-E68740A51D6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4C78245-337C-4FCF-8591-43C25CD68EF2}"/>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FD69971-AD7A-4AAE-861D-B6314B52A4B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23BA7F63-0E8E-41FA-A45A-A80C54E85E9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7E53E7C-EA27-4F31-96EF-DBC10605C9A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F134A82B-C029-427B-8117-31A448C7F47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E66BE87-AA29-453F-9985-8215404DE8C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15CCC0FE-EE38-49D3-8532-86AA291590BE}"/>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DA9368A9-086B-4F08-B656-4FB49967CACD}"/>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F119C247-39C6-4321-BD0D-D614845A2130}"/>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654F6696-5A71-41CA-B7B6-6BA3F596F6C9}"/>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57A53E61-B024-4101-A402-F5201732A166}"/>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43E0121A-213F-42F0-9BC1-0FB5B3C69C92}"/>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49206149-88C7-46B1-A392-07023C0F290E}"/>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9EC5024A-62C5-45F3-9C30-3F31FD2F674C}"/>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42661408-3E16-4B11-8103-802EFEEE06B1}"/>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8F81A7F9-E7B8-4B43-9417-507C24597BD6}"/>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AEDB1B2A-E143-4C34-9B55-E462862FACCB}"/>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7D2BF35-0446-4C6D-968C-E34850CF4E6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165876D-8078-4E05-8E6E-9EA0EDE3488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CA7B904-34B1-42AE-A849-43908FF60B2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FF9291E-0ECA-4F5A-ADBF-D713440F009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B77F580-4D0C-42B5-A13F-D1247D76367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823" name="楕円 822">
          <a:extLst>
            <a:ext uri="{FF2B5EF4-FFF2-40B4-BE49-F238E27FC236}">
              <a16:creationId xmlns:a16="http://schemas.microsoft.com/office/drawing/2014/main" id="{8C8CF35A-5582-4937-9B8E-09C9BD960367}"/>
            </a:ext>
          </a:extLst>
        </xdr:cNvPr>
        <xdr:cNvSpPr/>
      </xdr:nvSpPr>
      <xdr:spPr>
        <a:xfrm>
          <a:off x="1945894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824" name="【消防施設】&#10;一人当たり面積該当値テキスト">
          <a:extLst>
            <a:ext uri="{FF2B5EF4-FFF2-40B4-BE49-F238E27FC236}">
              <a16:creationId xmlns:a16="http://schemas.microsoft.com/office/drawing/2014/main" id="{8BD9E53B-2CF9-4D66-8E5D-E7CCC9D524F5}"/>
            </a:ext>
          </a:extLst>
        </xdr:cNvPr>
        <xdr:cNvSpPr txBox="1"/>
      </xdr:nvSpPr>
      <xdr:spPr>
        <a:xfrm>
          <a:off x="19547840" y="1435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23223</xdr:rowOff>
    </xdr:from>
    <xdr:to>
      <xdr:col>112</xdr:col>
      <xdr:colOff>38100</xdr:colOff>
      <xdr:row>86</xdr:row>
      <xdr:rowOff>124823</xdr:rowOff>
    </xdr:to>
    <xdr:sp macro="" textlink="">
      <xdr:nvSpPr>
        <xdr:cNvPr id="825" name="楕円 824">
          <a:extLst>
            <a:ext uri="{FF2B5EF4-FFF2-40B4-BE49-F238E27FC236}">
              <a16:creationId xmlns:a16="http://schemas.microsoft.com/office/drawing/2014/main" id="{3F25D8FE-08A6-4FF6-A149-2B2B5C2AAFF6}"/>
            </a:ext>
          </a:extLst>
        </xdr:cNvPr>
        <xdr:cNvSpPr/>
      </xdr:nvSpPr>
      <xdr:spPr>
        <a:xfrm>
          <a:off x="18735040" y="144402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74023</xdr:rowOff>
    </xdr:to>
    <xdr:cxnSp macro="">
      <xdr:nvCxnSpPr>
        <xdr:cNvPr id="826" name="直線コネクタ 825">
          <a:extLst>
            <a:ext uri="{FF2B5EF4-FFF2-40B4-BE49-F238E27FC236}">
              <a16:creationId xmlns:a16="http://schemas.microsoft.com/office/drawing/2014/main" id="{11A39A15-E0E0-4539-9BF4-F6B03B4505F0}"/>
            </a:ext>
          </a:extLst>
        </xdr:cNvPr>
        <xdr:cNvCxnSpPr/>
      </xdr:nvCxnSpPr>
      <xdr:spPr>
        <a:xfrm flipV="1">
          <a:off x="18778220" y="1448779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24856</xdr:rowOff>
    </xdr:from>
    <xdr:to>
      <xdr:col>107</xdr:col>
      <xdr:colOff>101600</xdr:colOff>
      <xdr:row>86</xdr:row>
      <xdr:rowOff>126456</xdr:rowOff>
    </xdr:to>
    <xdr:sp macro="" textlink="">
      <xdr:nvSpPr>
        <xdr:cNvPr id="827" name="楕円 826">
          <a:extLst>
            <a:ext uri="{FF2B5EF4-FFF2-40B4-BE49-F238E27FC236}">
              <a16:creationId xmlns:a16="http://schemas.microsoft.com/office/drawing/2014/main" id="{11B53F27-EB21-4639-B83F-4E7330C03A55}"/>
            </a:ext>
          </a:extLst>
        </xdr:cNvPr>
        <xdr:cNvSpPr/>
      </xdr:nvSpPr>
      <xdr:spPr>
        <a:xfrm>
          <a:off x="17937480" y="1444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74023</xdr:rowOff>
    </xdr:from>
    <xdr:to>
      <xdr:col>111</xdr:col>
      <xdr:colOff>177800</xdr:colOff>
      <xdr:row>86</xdr:row>
      <xdr:rowOff>75656</xdr:rowOff>
    </xdr:to>
    <xdr:cxnSp macro="">
      <xdr:nvCxnSpPr>
        <xdr:cNvPr id="828" name="直線コネクタ 827">
          <a:extLst>
            <a:ext uri="{FF2B5EF4-FFF2-40B4-BE49-F238E27FC236}">
              <a16:creationId xmlns:a16="http://schemas.microsoft.com/office/drawing/2014/main" id="{CC46F357-CDBD-4536-91C5-CD5F64E8EB3A}"/>
            </a:ext>
          </a:extLst>
        </xdr:cNvPr>
        <xdr:cNvCxnSpPr/>
      </xdr:nvCxnSpPr>
      <xdr:spPr>
        <a:xfrm flipV="1">
          <a:off x="17988280" y="14491063"/>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26488</xdr:rowOff>
    </xdr:from>
    <xdr:to>
      <xdr:col>102</xdr:col>
      <xdr:colOff>165100</xdr:colOff>
      <xdr:row>86</xdr:row>
      <xdr:rowOff>128088</xdr:rowOff>
    </xdr:to>
    <xdr:sp macro="" textlink="">
      <xdr:nvSpPr>
        <xdr:cNvPr id="829" name="楕円 828">
          <a:extLst>
            <a:ext uri="{FF2B5EF4-FFF2-40B4-BE49-F238E27FC236}">
              <a16:creationId xmlns:a16="http://schemas.microsoft.com/office/drawing/2014/main" id="{065495D8-D228-4911-9804-E5D5E3B7158C}"/>
            </a:ext>
          </a:extLst>
        </xdr:cNvPr>
        <xdr:cNvSpPr/>
      </xdr:nvSpPr>
      <xdr:spPr>
        <a:xfrm>
          <a:off x="17162780" y="144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75656</xdr:rowOff>
    </xdr:from>
    <xdr:to>
      <xdr:col>107</xdr:col>
      <xdr:colOff>50800</xdr:colOff>
      <xdr:row>86</xdr:row>
      <xdr:rowOff>77288</xdr:rowOff>
    </xdr:to>
    <xdr:cxnSp macro="">
      <xdr:nvCxnSpPr>
        <xdr:cNvPr id="830" name="直線コネクタ 829">
          <a:extLst>
            <a:ext uri="{FF2B5EF4-FFF2-40B4-BE49-F238E27FC236}">
              <a16:creationId xmlns:a16="http://schemas.microsoft.com/office/drawing/2014/main" id="{8B3626F7-88B2-47B9-9C41-675E41FBF95F}"/>
            </a:ext>
          </a:extLst>
        </xdr:cNvPr>
        <xdr:cNvCxnSpPr/>
      </xdr:nvCxnSpPr>
      <xdr:spPr>
        <a:xfrm flipV="1">
          <a:off x="17213580" y="14492696"/>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28121</xdr:rowOff>
    </xdr:from>
    <xdr:to>
      <xdr:col>98</xdr:col>
      <xdr:colOff>38100</xdr:colOff>
      <xdr:row>86</xdr:row>
      <xdr:rowOff>129721</xdr:rowOff>
    </xdr:to>
    <xdr:sp macro="" textlink="">
      <xdr:nvSpPr>
        <xdr:cNvPr id="831" name="楕円 830">
          <a:extLst>
            <a:ext uri="{FF2B5EF4-FFF2-40B4-BE49-F238E27FC236}">
              <a16:creationId xmlns:a16="http://schemas.microsoft.com/office/drawing/2014/main" id="{B31C1221-A81F-424D-B212-179986010A44}"/>
            </a:ext>
          </a:extLst>
        </xdr:cNvPr>
        <xdr:cNvSpPr/>
      </xdr:nvSpPr>
      <xdr:spPr>
        <a:xfrm>
          <a:off x="16388080" y="144451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77288</xdr:rowOff>
    </xdr:from>
    <xdr:to>
      <xdr:col>102</xdr:col>
      <xdr:colOff>114300</xdr:colOff>
      <xdr:row>86</xdr:row>
      <xdr:rowOff>78921</xdr:rowOff>
    </xdr:to>
    <xdr:cxnSp macro="">
      <xdr:nvCxnSpPr>
        <xdr:cNvPr id="832" name="直線コネクタ 831">
          <a:extLst>
            <a:ext uri="{FF2B5EF4-FFF2-40B4-BE49-F238E27FC236}">
              <a16:creationId xmlns:a16="http://schemas.microsoft.com/office/drawing/2014/main" id="{ABFC1BF3-D2A5-4CD6-8D98-D3203C52DA16}"/>
            </a:ext>
          </a:extLst>
        </xdr:cNvPr>
        <xdr:cNvCxnSpPr/>
      </xdr:nvCxnSpPr>
      <xdr:spPr>
        <a:xfrm flipV="1">
          <a:off x="16431260" y="14494328"/>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8B396197-5DA9-4DD5-8C53-1B7F4BFA94B8}"/>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87E6855C-5431-4AAD-A3BF-19243F1E4771}"/>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42BBDEDD-BAB9-4A5D-ADFB-FB67DA02DE5B}"/>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79A27F25-5B78-44EB-9848-15903DDF6A81}"/>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115950</xdr:rowOff>
    </xdr:from>
    <xdr:ext cx="469744" cy="259045"/>
    <xdr:sp macro="" textlink="">
      <xdr:nvSpPr>
        <xdr:cNvPr id="837" name="n_1mainValue【消防施設】&#10;一人当たり面積">
          <a:extLst>
            <a:ext uri="{FF2B5EF4-FFF2-40B4-BE49-F238E27FC236}">
              <a16:creationId xmlns:a16="http://schemas.microsoft.com/office/drawing/2014/main" id="{67B5B03D-9E91-4617-9827-C538877D37F2}"/>
            </a:ext>
          </a:extLst>
        </xdr:cNvPr>
        <xdr:cNvSpPr txBox="1"/>
      </xdr:nvSpPr>
      <xdr:spPr>
        <a:xfrm>
          <a:off x="18561127" y="1453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117583</xdr:rowOff>
    </xdr:from>
    <xdr:ext cx="469744" cy="259045"/>
    <xdr:sp macro="" textlink="">
      <xdr:nvSpPr>
        <xdr:cNvPr id="838" name="n_2mainValue【消防施設】&#10;一人当たり面積">
          <a:extLst>
            <a:ext uri="{FF2B5EF4-FFF2-40B4-BE49-F238E27FC236}">
              <a16:creationId xmlns:a16="http://schemas.microsoft.com/office/drawing/2014/main" id="{32A458AC-A8F5-4C45-AA11-9A3BDBC411C5}"/>
            </a:ext>
          </a:extLst>
        </xdr:cNvPr>
        <xdr:cNvSpPr txBox="1"/>
      </xdr:nvSpPr>
      <xdr:spPr>
        <a:xfrm>
          <a:off x="17776267" y="14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119215</xdr:rowOff>
    </xdr:from>
    <xdr:ext cx="469744" cy="259045"/>
    <xdr:sp macro="" textlink="">
      <xdr:nvSpPr>
        <xdr:cNvPr id="839" name="n_3mainValue【消防施設】&#10;一人当たり面積">
          <a:extLst>
            <a:ext uri="{FF2B5EF4-FFF2-40B4-BE49-F238E27FC236}">
              <a16:creationId xmlns:a16="http://schemas.microsoft.com/office/drawing/2014/main" id="{0E69817D-8F0A-4466-896F-3EB4E678D6E5}"/>
            </a:ext>
          </a:extLst>
        </xdr:cNvPr>
        <xdr:cNvSpPr txBox="1"/>
      </xdr:nvSpPr>
      <xdr:spPr>
        <a:xfrm>
          <a:off x="17001567" y="1453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120848</xdr:rowOff>
    </xdr:from>
    <xdr:ext cx="469744" cy="259045"/>
    <xdr:sp macro="" textlink="">
      <xdr:nvSpPr>
        <xdr:cNvPr id="840" name="n_4mainValue【消防施設】&#10;一人当たり面積">
          <a:extLst>
            <a:ext uri="{FF2B5EF4-FFF2-40B4-BE49-F238E27FC236}">
              <a16:creationId xmlns:a16="http://schemas.microsoft.com/office/drawing/2014/main" id="{F61A8052-6837-4BF5-8661-26A8A8AB48C4}"/>
            </a:ext>
          </a:extLst>
        </xdr:cNvPr>
        <xdr:cNvSpPr txBox="1"/>
      </xdr:nvSpPr>
      <xdr:spPr>
        <a:xfrm>
          <a:off x="16226867" y="145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DA1DB38-2E8B-4483-8D02-52888B74461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99AAFFF-D846-4A3C-BD08-6A3CBA30684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2A5252E-A1FD-4D79-8713-C8735BD03FD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DE51BA0C-E937-400C-A795-F93D786A2F1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B266F2EB-35EB-40D7-BC7C-457AB25C08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9C76699D-9107-409A-8580-ECA5E8937DC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F49D2FC-A610-488E-84A8-1900E70B471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3F5B9F1-1304-400B-8A81-EDF0A9AA30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D6FC003-EA0A-4F07-9F75-D464B638B57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C90ECE2-93CC-4E62-9A81-D4356A5A1E3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25BC5E0-E074-41E4-815F-CE35CEA120C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832F762-49E2-413C-A3F9-9392CEBE15C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90E41797-0F14-487E-BF27-4F728A6F4C8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D210F9D-3EBC-4398-A65C-A1A70A59D63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55D1946-7E49-4898-B445-BBE8286E17B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48B2BDF-78B0-4DEC-AD4C-F037F60C3E4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EF7E744-0E0D-4291-A495-92D5D66994E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27ABF81-B379-49BF-B870-719B0A98719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78109C7-2121-4EDC-A0EF-ABE8106CC09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1A3CBD9-A223-429D-9D4B-01EA1483A8B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F489B95D-F30D-4A6A-8407-4C4BFEDF3EE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ECF65708-8C2D-4921-91F1-2C266BC222E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3ABCFDF-25F2-49D6-8E8B-D66DACA71D7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D882D61-25EF-4B6C-87D7-394F860AE01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EBB39A4-DCC3-4FCE-BAE5-6B6C38BF600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B235EA82-5A3F-49BB-9CBD-53B46CCA074B}"/>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549B87F2-D54C-41D1-97A2-CB77FD86260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50336430-1AF3-43E8-97FF-7297717F9BE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6FC333FD-0F2F-4FF7-9897-2307C9E2CE39}"/>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4BD45C5-8EEA-4592-A23D-06531D69C097}"/>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2D8F9D9E-B498-47F6-A87D-F1985DA3941E}"/>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46B36A78-A875-4226-BA9D-8B2FCCB59FE2}"/>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B8A8343D-4122-4253-9B1F-07489D6DB0A9}"/>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ACE1EADD-589E-45E5-B866-5180E6D417E0}"/>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8F7278E-DE7B-4CC1-8BF4-817DADA61935}"/>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7418A0D5-2204-4A38-B25D-136EA999839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D7C51A5-16A5-4CBD-AC52-495D7415C63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998BDF5-FF3C-4CF9-B997-FD216AF2D78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0886A41-C067-46EE-9F50-4C2CE401A77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441DA0C-E39A-4618-8F77-9E5B76D7B4B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46C1EEC-BFB2-43E7-951D-2EBD179B1FE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882" name="楕円 881">
          <a:extLst>
            <a:ext uri="{FF2B5EF4-FFF2-40B4-BE49-F238E27FC236}">
              <a16:creationId xmlns:a16="http://schemas.microsoft.com/office/drawing/2014/main" id="{31F971B4-EC95-4EC0-8142-187AED9B53AF}"/>
            </a:ext>
          </a:extLst>
        </xdr:cNvPr>
        <xdr:cNvSpPr/>
      </xdr:nvSpPr>
      <xdr:spPr>
        <a:xfrm>
          <a:off x="14325600" y="17627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3827</xdr:rowOff>
    </xdr:from>
    <xdr:ext cx="405111" cy="259045"/>
    <xdr:sp macro="" textlink="">
      <xdr:nvSpPr>
        <xdr:cNvPr id="883" name="【庁舎】&#10;有形固定資産減価償却率該当値テキスト">
          <a:extLst>
            <a:ext uri="{FF2B5EF4-FFF2-40B4-BE49-F238E27FC236}">
              <a16:creationId xmlns:a16="http://schemas.microsoft.com/office/drawing/2014/main" id="{6F18A58E-E6A5-49EE-AE30-89E96A374530}"/>
            </a:ext>
          </a:extLst>
        </xdr:cNvPr>
        <xdr:cNvSpPr txBox="1"/>
      </xdr:nvSpPr>
      <xdr:spPr>
        <a:xfrm>
          <a:off x="14414500"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38463</xdr:rowOff>
    </xdr:from>
    <xdr:to>
      <xdr:col>81</xdr:col>
      <xdr:colOff>101600</xdr:colOff>
      <xdr:row>105</xdr:row>
      <xdr:rowOff>140063</xdr:rowOff>
    </xdr:to>
    <xdr:sp macro="" textlink="">
      <xdr:nvSpPr>
        <xdr:cNvPr id="884" name="楕円 883">
          <a:extLst>
            <a:ext uri="{FF2B5EF4-FFF2-40B4-BE49-F238E27FC236}">
              <a16:creationId xmlns:a16="http://schemas.microsoft.com/office/drawing/2014/main" id="{92FE7A77-9D3F-4819-959B-2E49EFBCD75E}"/>
            </a:ext>
          </a:extLst>
        </xdr:cNvPr>
        <xdr:cNvSpPr/>
      </xdr:nvSpPr>
      <xdr:spPr>
        <a:xfrm>
          <a:off x="1357884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76200</xdr:rowOff>
    </xdr:from>
    <xdr:to>
      <xdr:col>85</xdr:col>
      <xdr:colOff>127000</xdr:colOff>
      <xdr:row>105</xdr:row>
      <xdr:rowOff>89263</xdr:rowOff>
    </xdr:to>
    <xdr:cxnSp macro="">
      <xdr:nvCxnSpPr>
        <xdr:cNvPr id="885" name="直線コネクタ 884">
          <a:extLst>
            <a:ext uri="{FF2B5EF4-FFF2-40B4-BE49-F238E27FC236}">
              <a16:creationId xmlns:a16="http://schemas.microsoft.com/office/drawing/2014/main" id="{AED474C5-7E2F-40AA-8BE5-72EDAB965892}"/>
            </a:ext>
          </a:extLst>
        </xdr:cNvPr>
        <xdr:cNvCxnSpPr/>
      </xdr:nvCxnSpPr>
      <xdr:spPr>
        <a:xfrm flipV="1">
          <a:off x="13629640" y="17678400"/>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886" name="楕円 885">
          <a:extLst>
            <a:ext uri="{FF2B5EF4-FFF2-40B4-BE49-F238E27FC236}">
              <a16:creationId xmlns:a16="http://schemas.microsoft.com/office/drawing/2014/main" id="{CC54583A-627E-44F4-B29B-44C79476C07D}"/>
            </a:ext>
          </a:extLst>
        </xdr:cNvPr>
        <xdr:cNvSpPr/>
      </xdr:nvSpPr>
      <xdr:spPr>
        <a:xfrm>
          <a:off x="1280414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48442</xdr:rowOff>
    </xdr:from>
    <xdr:to>
      <xdr:col>81</xdr:col>
      <xdr:colOff>50800</xdr:colOff>
      <xdr:row>105</xdr:row>
      <xdr:rowOff>89263</xdr:rowOff>
    </xdr:to>
    <xdr:cxnSp macro="">
      <xdr:nvCxnSpPr>
        <xdr:cNvPr id="887" name="直線コネクタ 886">
          <a:extLst>
            <a:ext uri="{FF2B5EF4-FFF2-40B4-BE49-F238E27FC236}">
              <a16:creationId xmlns:a16="http://schemas.microsoft.com/office/drawing/2014/main" id="{E2C4D6A5-6170-4947-8986-5532128A440D}"/>
            </a:ext>
          </a:extLst>
        </xdr:cNvPr>
        <xdr:cNvCxnSpPr/>
      </xdr:nvCxnSpPr>
      <xdr:spPr>
        <a:xfrm>
          <a:off x="12854940" y="17650642"/>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888" name="楕円 887">
          <a:extLst>
            <a:ext uri="{FF2B5EF4-FFF2-40B4-BE49-F238E27FC236}">
              <a16:creationId xmlns:a16="http://schemas.microsoft.com/office/drawing/2014/main" id="{713B0E98-9234-4C29-B660-E1D7F61DF997}"/>
            </a:ext>
          </a:extLst>
        </xdr:cNvPr>
        <xdr:cNvSpPr/>
      </xdr:nvSpPr>
      <xdr:spPr>
        <a:xfrm>
          <a:off x="12029440" y="17564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9252</xdr:rowOff>
    </xdr:from>
    <xdr:to>
      <xdr:col>76</xdr:col>
      <xdr:colOff>114300</xdr:colOff>
      <xdr:row>105</xdr:row>
      <xdr:rowOff>48442</xdr:rowOff>
    </xdr:to>
    <xdr:cxnSp macro="">
      <xdr:nvCxnSpPr>
        <xdr:cNvPr id="889" name="直線コネクタ 888">
          <a:extLst>
            <a:ext uri="{FF2B5EF4-FFF2-40B4-BE49-F238E27FC236}">
              <a16:creationId xmlns:a16="http://schemas.microsoft.com/office/drawing/2014/main" id="{8D703162-B56A-4DD4-A5F6-FAE6BEC9A6B5}"/>
            </a:ext>
          </a:extLst>
        </xdr:cNvPr>
        <xdr:cNvCxnSpPr/>
      </xdr:nvCxnSpPr>
      <xdr:spPr>
        <a:xfrm>
          <a:off x="12072620" y="17611452"/>
          <a:ext cx="78232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890" name="楕円 889">
          <a:extLst>
            <a:ext uri="{FF2B5EF4-FFF2-40B4-BE49-F238E27FC236}">
              <a16:creationId xmlns:a16="http://schemas.microsoft.com/office/drawing/2014/main" id="{8E776C93-EFF6-4D16-8EF4-F62FABB2363E}"/>
            </a:ext>
          </a:extLst>
        </xdr:cNvPr>
        <xdr:cNvSpPr/>
      </xdr:nvSpPr>
      <xdr:spPr>
        <a:xfrm>
          <a:off x="11231880" y="1781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xdr:rowOff>
    </xdr:from>
    <xdr:to>
      <xdr:col>71</xdr:col>
      <xdr:colOff>177800</xdr:colOff>
      <xdr:row>106</xdr:row>
      <xdr:rowOff>92529</xdr:rowOff>
    </xdr:to>
    <xdr:cxnSp macro="">
      <xdr:nvCxnSpPr>
        <xdr:cNvPr id="891" name="直線コネクタ 890">
          <a:extLst>
            <a:ext uri="{FF2B5EF4-FFF2-40B4-BE49-F238E27FC236}">
              <a16:creationId xmlns:a16="http://schemas.microsoft.com/office/drawing/2014/main" id="{0BA5F699-47AD-4F18-9D90-3B4F096BF07A}"/>
            </a:ext>
          </a:extLst>
        </xdr:cNvPr>
        <xdr:cNvCxnSpPr/>
      </xdr:nvCxnSpPr>
      <xdr:spPr>
        <a:xfrm flipV="1">
          <a:off x="11282680" y="17611452"/>
          <a:ext cx="789940" cy="25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17CF4458-0CFC-4DEF-8439-1BC1E6CA6396}"/>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A95F66C4-5192-46E3-8E21-39B2477EDB0D}"/>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3E85654C-5424-48B3-9833-2E71BD71BF70}"/>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723891A8-EA52-434A-9D84-649297966A6A}"/>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131190</xdr:rowOff>
    </xdr:from>
    <xdr:ext cx="405111" cy="259045"/>
    <xdr:sp macro="" textlink="">
      <xdr:nvSpPr>
        <xdr:cNvPr id="896" name="n_1mainValue【庁舎】&#10;有形固定資産減価償却率">
          <a:extLst>
            <a:ext uri="{FF2B5EF4-FFF2-40B4-BE49-F238E27FC236}">
              <a16:creationId xmlns:a16="http://schemas.microsoft.com/office/drawing/2014/main" id="{F6D73A9B-5F16-4849-B1B6-A9A4C586BC39}"/>
            </a:ext>
          </a:extLst>
        </xdr:cNvPr>
        <xdr:cNvSpPr txBox="1"/>
      </xdr:nvSpPr>
      <xdr:spPr>
        <a:xfrm>
          <a:off x="13437244" y="177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90369</xdr:rowOff>
    </xdr:from>
    <xdr:ext cx="405111" cy="259045"/>
    <xdr:sp macro="" textlink="">
      <xdr:nvSpPr>
        <xdr:cNvPr id="897" name="n_2mainValue【庁舎】&#10;有形固定資産減価償却率">
          <a:extLst>
            <a:ext uri="{FF2B5EF4-FFF2-40B4-BE49-F238E27FC236}">
              <a16:creationId xmlns:a16="http://schemas.microsoft.com/office/drawing/2014/main" id="{D97FF8FD-2C34-451A-A976-476E17475806}"/>
            </a:ext>
          </a:extLst>
        </xdr:cNvPr>
        <xdr:cNvSpPr txBox="1"/>
      </xdr:nvSpPr>
      <xdr:spPr>
        <a:xfrm>
          <a:off x="1267524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51179</xdr:rowOff>
    </xdr:from>
    <xdr:ext cx="405111" cy="259045"/>
    <xdr:sp macro="" textlink="">
      <xdr:nvSpPr>
        <xdr:cNvPr id="898" name="n_3mainValue【庁舎】&#10;有形固定資産減価償却率">
          <a:extLst>
            <a:ext uri="{FF2B5EF4-FFF2-40B4-BE49-F238E27FC236}">
              <a16:creationId xmlns:a16="http://schemas.microsoft.com/office/drawing/2014/main" id="{9DC97BC5-3223-4961-9416-FFFF7AA183E6}"/>
            </a:ext>
          </a:extLst>
        </xdr:cNvPr>
        <xdr:cNvSpPr txBox="1"/>
      </xdr:nvSpPr>
      <xdr:spPr>
        <a:xfrm>
          <a:off x="1190054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899" name="n_4mainValue【庁舎】&#10;有形固定資産減価償却率">
          <a:extLst>
            <a:ext uri="{FF2B5EF4-FFF2-40B4-BE49-F238E27FC236}">
              <a16:creationId xmlns:a16="http://schemas.microsoft.com/office/drawing/2014/main" id="{6B20671C-A6A0-4061-8BA5-AC3C5CF9F67D}"/>
            </a:ext>
          </a:extLst>
        </xdr:cNvPr>
        <xdr:cNvSpPr txBox="1"/>
      </xdr:nvSpPr>
      <xdr:spPr>
        <a:xfrm>
          <a:off x="11102984" y="179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C3E4084-2E75-4792-A45C-5F50C997548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50B3D2C-5FB6-4655-B78D-05E06E87060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2110E612-472F-4678-A433-2A48D8349C2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7B28094-DF33-48BA-A5B2-3202F481BF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1F6EE87A-2796-4976-9BDF-EF9A0660E77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B8BD20F-3FA3-491D-863A-0EDB846ECC3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16EDA25-4822-4F1F-9734-B17E2C5C733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CAA9868-9F4D-4F63-8C85-351169DA92A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898711F-1B02-4DE1-9642-6C2454422ED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0C59A02-92B7-4F14-A3FE-B6ECE744170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F5F2E870-C7E6-46DC-9A73-71CFCF1C319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931A4524-6965-4360-BDD9-85991338A47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17AB5AF4-71DD-45DC-809A-C10BC88E107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EB05477-90BF-4C72-9406-151C41503AB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462B689E-2FC2-424A-A1EB-C8A09ED4E2D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D849B13D-5F49-421A-AFD9-48F8CC83A097}"/>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E9BBF618-C7C4-4DCA-8A60-86F850FB884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D15DDE71-A5C7-494A-A2B1-2CAC3D79EE0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2A7400FE-546B-4AC4-8E2A-B5E90B58B36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A4EE386-60CB-4481-92F3-0914B2DDA57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1EF6C42-B509-4A8D-A607-A0EE7F03022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D272CAF5-74D7-45B0-BF21-9D9E069A375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9D558-6A26-4BEB-BBBB-15B60068CF4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4E954789-5E5C-4B73-B278-77308E11E8A4}"/>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F382036-5B0D-4CAD-B520-A6AB35722379}"/>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3B74C09E-B765-432D-85CB-D709F87F3043}"/>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DC894F33-2EDE-44AF-A9D1-627BB3A0F7BC}"/>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5A45D21B-C264-4E2E-946A-0248AA20FA5D}"/>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7CFBA8FF-DE6A-45FF-8C82-9C813950EDB7}"/>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9EB4440-D497-430F-B142-880250F3615A}"/>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CD5D7C60-2BEF-4F1F-8267-BDA04C75D879}"/>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E04D9427-5261-4D3E-B7F1-FFB145F725A5}"/>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968956AF-ECA6-4A49-8F4F-430A329D73CB}"/>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90BBF01-D0A7-49B9-AB25-DF53E33AEB00}"/>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4824F1A-DCC8-48E9-8970-EC9B1E292EE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23926C4-6BD8-4658-8E80-B2102D7CB13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0245074-FF5D-43F1-B568-155BDF122E4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5C00EDC-748A-4DBC-A451-E97A23602A3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CC4C288-346E-40AA-9C4A-5C4DCAE4F75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83820</xdr:rowOff>
    </xdr:from>
    <xdr:to>
      <xdr:col>116</xdr:col>
      <xdr:colOff>114300</xdr:colOff>
      <xdr:row>107</xdr:row>
      <xdr:rowOff>13970</xdr:rowOff>
    </xdr:to>
    <xdr:sp macro="" textlink="">
      <xdr:nvSpPr>
        <xdr:cNvPr id="939" name="楕円 938">
          <a:extLst>
            <a:ext uri="{FF2B5EF4-FFF2-40B4-BE49-F238E27FC236}">
              <a16:creationId xmlns:a16="http://schemas.microsoft.com/office/drawing/2014/main" id="{F19B9518-5A70-4A1F-96E9-3648F9723292}"/>
            </a:ext>
          </a:extLst>
        </xdr:cNvPr>
        <xdr:cNvSpPr/>
      </xdr:nvSpPr>
      <xdr:spPr>
        <a:xfrm>
          <a:off x="19458940" y="17853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62247</xdr:rowOff>
    </xdr:from>
    <xdr:ext cx="469744" cy="259045"/>
    <xdr:sp macro="" textlink="">
      <xdr:nvSpPr>
        <xdr:cNvPr id="940" name="【庁舎】&#10;一人当たり面積該当値テキスト">
          <a:extLst>
            <a:ext uri="{FF2B5EF4-FFF2-40B4-BE49-F238E27FC236}">
              <a16:creationId xmlns:a16="http://schemas.microsoft.com/office/drawing/2014/main" id="{A95CB11E-E66F-4284-99A2-09F50F949BF5}"/>
            </a:ext>
          </a:extLst>
        </xdr:cNvPr>
        <xdr:cNvSpPr txBox="1"/>
      </xdr:nvSpPr>
      <xdr:spPr>
        <a:xfrm>
          <a:off x="19547840" y="1783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0</xdr:rowOff>
    </xdr:from>
    <xdr:to>
      <xdr:col>112</xdr:col>
      <xdr:colOff>38100</xdr:colOff>
      <xdr:row>107</xdr:row>
      <xdr:rowOff>101600</xdr:rowOff>
    </xdr:to>
    <xdr:sp macro="" textlink="">
      <xdr:nvSpPr>
        <xdr:cNvPr id="941" name="楕円 940">
          <a:extLst>
            <a:ext uri="{FF2B5EF4-FFF2-40B4-BE49-F238E27FC236}">
              <a16:creationId xmlns:a16="http://schemas.microsoft.com/office/drawing/2014/main" id="{45D611D7-3B3F-43F1-BE12-4E1232F8477D}"/>
            </a:ext>
          </a:extLst>
        </xdr:cNvPr>
        <xdr:cNvSpPr/>
      </xdr:nvSpPr>
      <xdr:spPr>
        <a:xfrm>
          <a:off x="18735040" y="17937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134620</xdr:rowOff>
    </xdr:from>
    <xdr:to>
      <xdr:col>116</xdr:col>
      <xdr:colOff>63500</xdr:colOff>
      <xdr:row>107</xdr:row>
      <xdr:rowOff>50800</xdr:rowOff>
    </xdr:to>
    <xdr:cxnSp macro="">
      <xdr:nvCxnSpPr>
        <xdr:cNvPr id="942" name="直線コネクタ 941">
          <a:extLst>
            <a:ext uri="{FF2B5EF4-FFF2-40B4-BE49-F238E27FC236}">
              <a16:creationId xmlns:a16="http://schemas.microsoft.com/office/drawing/2014/main" id="{24C4FCA1-EAC1-42E9-8C58-5425BAAEDA1E}"/>
            </a:ext>
          </a:extLst>
        </xdr:cNvPr>
        <xdr:cNvCxnSpPr/>
      </xdr:nvCxnSpPr>
      <xdr:spPr>
        <a:xfrm flipV="1">
          <a:off x="18778220" y="17904460"/>
          <a:ext cx="7315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3811</xdr:rowOff>
    </xdr:from>
    <xdr:to>
      <xdr:col>107</xdr:col>
      <xdr:colOff>101600</xdr:colOff>
      <xdr:row>107</xdr:row>
      <xdr:rowOff>105411</xdr:rowOff>
    </xdr:to>
    <xdr:sp macro="" textlink="">
      <xdr:nvSpPr>
        <xdr:cNvPr id="943" name="楕円 942">
          <a:extLst>
            <a:ext uri="{FF2B5EF4-FFF2-40B4-BE49-F238E27FC236}">
              <a16:creationId xmlns:a16="http://schemas.microsoft.com/office/drawing/2014/main" id="{9701E01D-EA72-4095-9806-3D825C1F5405}"/>
            </a:ext>
          </a:extLst>
        </xdr:cNvPr>
        <xdr:cNvSpPr/>
      </xdr:nvSpPr>
      <xdr:spPr>
        <a:xfrm>
          <a:off x="17937480" y="1794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50800</xdr:rowOff>
    </xdr:from>
    <xdr:to>
      <xdr:col>111</xdr:col>
      <xdr:colOff>177800</xdr:colOff>
      <xdr:row>107</xdr:row>
      <xdr:rowOff>54611</xdr:rowOff>
    </xdr:to>
    <xdr:cxnSp macro="">
      <xdr:nvCxnSpPr>
        <xdr:cNvPr id="944" name="直線コネクタ 943">
          <a:extLst>
            <a:ext uri="{FF2B5EF4-FFF2-40B4-BE49-F238E27FC236}">
              <a16:creationId xmlns:a16="http://schemas.microsoft.com/office/drawing/2014/main" id="{C823D1AB-C05B-4FCB-9F16-58B171E4A05C}"/>
            </a:ext>
          </a:extLst>
        </xdr:cNvPr>
        <xdr:cNvCxnSpPr/>
      </xdr:nvCxnSpPr>
      <xdr:spPr>
        <a:xfrm flipV="1">
          <a:off x="17988280" y="1798828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7620</xdr:rowOff>
    </xdr:from>
    <xdr:to>
      <xdr:col>102</xdr:col>
      <xdr:colOff>165100</xdr:colOff>
      <xdr:row>107</xdr:row>
      <xdr:rowOff>109220</xdr:rowOff>
    </xdr:to>
    <xdr:sp macro="" textlink="">
      <xdr:nvSpPr>
        <xdr:cNvPr id="945" name="楕円 944">
          <a:extLst>
            <a:ext uri="{FF2B5EF4-FFF2-40B4-BE49-F238E27FC236}">
              <a16:creationId xmlns:a16="http://schemas.microsoft.com/office/drawing/2014/main" id="{8870316D-34C5-434C-89CF-7F08DA8C04EE}"/>
            </a:ext>
          </a:extLst>
        </xdr:cNvPr>
        <xdr:cNvSpPr/>
      </xdr:nvSpPr>
      <xdr:spPr>
        <a:xfrm>
          <a:off x="1716278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54611</xdr:rowOff>
    </xdr:from>
    <xdr:to>
      <xdr:col>107</xdr:col>
      <xdr:colOff>50800</xdr:colOff>
      <xdr:row>107</xdr:row>
      <xdr:rowOff>58420</xdr:rowOff>
    </xdr:to>
    <xdr:cxnSp macro="">
      <xdr:nvCxnSpPr>
        <xdr:cNvPr id="946" name="直線コネクタ 945">
          <a:extLst>
            <a:ext uri="{FF2B5EF4-FFF2-40B4-BE49-F238E27FC236}">
              <a16:creationId xmlns:a16="http://schemas.microsoft.com/office/drawing/2014/main" id="{80B257B7-B2FF-4644-968F-33B7132A4726}"/>
            </a:ext>
          </a:extLst>
        </xdr:cNvPr>
        <xdr:cNvCxnSpPr/>
      </xdr:nvCxnSpPr>
      <xdr:spPr>
        <a:xfrm flipV="1">
          <a:off x="17213580" y="1799209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161289</xdr:rowOff>
    </xdr:from>
    <xdr:to>
      <xdr:col>98</xdr:col>
      <xdr:colOff>38100</xdr:colOff>
      <xdr:row>107</xdr:row>
      <xdr:rowOff>91439</xdr:rowOff>
    </xdr:to>
    <xdr:sp macro="" textlink="">
      <xdr:nvSpPr>
        <xdr:cNvPr id="947" name="楕円 946">
          <a:extLst>
            <a:ext uri="{FF2B5EF4-FFF2-40B4-BE49-F238E27FC236}">
              <a16:creationId xmlns:a16="http://schemas.microsoft.com/office/drawing/2014/main" id="{2E591506-C25A-4A0D-93CF-FAF484B9C601}"/>
            </a:ext>
          </a:extLst>
        </xdr:cNvPr>
        <xdr:cNvSpPr/>
      </xdr:nvSpPr>
      <xdr:spPr>
        <a:xfrm>
          <a:off x="16388080" y="1793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40639</xdr:rowOff>
    </xdr:from>
    <xdr:to>
      <xdr:col>102</xdr:col>
      <xdr:colOff>114300</xdr:colOff>
      <xdr:row>107</xdr:row>
      <xdr:rowOff>58420</xdr:rowOff>
    </xdr:to>
    <xdr:cxnSp macro="">
      <xdr:nvCxnSpPr>
        <xdr:cNvPr id="948" name="直線コネクタ 947">
          <a:extLst>
            <a:ext uri="{FF2B5EF4-FFF2-40B4-BE49-F238E27FC236}">
              <a16:creationId xmlns:a16="http://schemas.microsoft.com/office/drawing/2014/main" id="{0F455894-A158-4468-9E88-5D3860630D65}"/>
            </a:ext>
          </a:extLst>
        </xdr:cNvPr>
        <xdr:cNvCxnSpPr/>
      </xdr:nvCxnSpPr>
      <xdr:spPr>
        <a:xfrm>
          <a:off x="16431260" y="17978119"/>
          <a:ext cx="78232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4FE61098-D5FC-4298-966E-50409A6254E2}"/>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BC8EC3BF-CC4E-4497-AD0C-F691583EBB13}"/>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F120BDFE-FD71-4B1A-B310-FE508CD8470A}"/>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4EB29154-AD8E-4E03-991A-456837942109}"/>
            </a:ext>
          </a:extLst>
        </xdr:cNvPr>
        <xdr:cNvSpPr txBox="1"/>
      </xdr:nvSpPr>
      <xdr:spPr>
        <a:xfrm>
          <a:off x="16226867" y="175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92727</xdr:rowOff>
    </xdr:from>
    <xdr:ext cx="469744" cy="259045"/>
    <xdr:sp macro="" textlink="">
      <xdr:nvSpPr>
        <xdr:cNvPr id="953" name="n_1mainValue【庁舎】&#10;一人当たり面積">
          <a:extLst>
            <a:ext uri="{FF2B5EF4-FFF2-40B4-BE49-F238E27FC236}">
              <a16:creationId xmlns:a16="http://schemas.microsoft.com/office/drawing/2014/main" id="{22FE263F-7D8E-4C09-B4AC-907C11F26067}"/>
            </a:ext>
          </a:extLst>
        </xdr:cNvPr>
        <xdr:cNvSpPr txBox="1"/>
      </xdr:nvSpPr>
      <xdr:spPr>
        <a:xfrm>
          <a:off x="18561127" y="1803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96538</xdr:rowOff>
    </xdr:from>
    <xdr:ext cx="469744" cy="259045"/>
    <xdr:sp macro="" textlink="">
      <xdr:nvSpPr>
        <xdr:cNvPr id="954" name="n_2mainValue【庁舎】&#10;一人当たり面積">
          <a:extLst>
            <a:ext uri="{FF2B5EF4-FFF2-40B4-BE49-F238E27FC236}">
              <a16:creationId xmlns:a16="http://schemas.microsoft.com/office/drawing/2014/main" id="{BFB241C4-1B47-485C-B245-E42EB0D33E81}"/>
            </a:ext>
          </a:extLst>
        </xdr:cNvPr>
        <xdr:cNvSpPr txBox="1"/>
      </xdr:nvSpPr>
      <xdr:spPr>
        <a:xfrm>
          <a:off x="17776267" y="1803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100347</xdr:rowOff>
    </xdr:from>
    <xdr:ext cx="469744" cy="259045"/>
    <xdr:sp macro="" textlink="">
      <xdr:nvSpPr>
        <xdr:cNvPr id="955" name="n_3mainValue【庁舎】&#10;一人当たり面積">
          <a:extLst>
            <a:ext uri="{FF2B5EF4-FFF2-40B4-BE49-F238E27FC236}">
              <a16:creationId xmlns:a16="http://schemas.microsoft.com/office/drawing/2014/main" id="{EBE56866-644D-4626-8511-294D2754147B}"/>
            </a:ext>
          </a:extLst>
        </xdr:cNvPr>
        <xdr:cNvSpPr txBox="1"/>
      </xdr:nvSpPr>
      <xdr:spPr>
        <a:xfrm>
          <a:off x="17001567" y="180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82566</xdr:rowOff>
    </xdr:from>
    <xdr:ext cx="469744" cy="259045"/>
    <xdr:sp macro="" textlink="">
      <xdr:nvSpPr>
        <xdr:cNvPr id="956" name="n_4mainValue【庁舎】&#10;一人当たり面積">
          <a:extLst>
            <a:ext uri="{FF2B5EF4-FFF2-40B4-BE49-F238E27FC236}">
              <a16:creationId xmlns:a16="http://schemas.microsoft.com/office/drawing/2014/main" id="{CD2FC6B2-515D-43FB-8836-2540579ACA64}"/>
            </a:ext>
          </a:extLst>
        </xdr:cNvPr>
        <xdr:cNvSpPr txBox="1"/>
      </xdr:nvSpPr>
      <xdr:spPr>
        <a:xfrm>
          <a:off x="16226867" y="1802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336F545-2966-4961-9A3C-28C04ECCAEB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56558F15-116B-43A8-A683-ED40566B572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113FF14-E478-4222-B247-349ABC56C06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図書館については，施設の集約化や長寿命化の実施について未定であることから，有形固定資産減価償却率は今後も上昇すると考えられる。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保健センターについては，２か所あった施設を１か所に集約したものの，長寿命化の実施については未定であることから，有形固定資産減価償却率は今後も上昇すると考えられる。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市民会館については，２か所あった施設を１か所に集約及び新市民会館を建設し，不用となった旧市民会館の除却が完了したことから有形固定資産減価償却率が下降に転じた。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令和６年度に消防分団車庫を建て替え，不用となった施設を除却したことから有形固定資産減価償却率は下降に転じたが，老朽化した施設を保有していることから今後は緩やかに上昇していくと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28203956</v>
      </c>
      <c r="BO4" s="462"/>
      <c r="BP4" s="462"/>
      <c r="BQ4" s="462"/>
      <c r="BR4" s="462"/>
      <c r="BS4" s="462"/>
      <c r="BT4" s="462"/>
      <c r="BU4" s="463"/>
      <c r="BV4" s="461">
        <v>27508162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4.8</v>
      </c>
      <c r="CU4" s="602"/>
      <c r="CV4" s="602"/>
      <c r="CW4" s="602"/>
      <c r="CX4" s="602"/>
      <c r="CY4" s="602"/>
      <c r="CZ4" s="602"/>
      <c r="DA4" s="603"/>
      <c r="DB4" s="601">
        <v>7.2</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27175894</v>
      </c>
      <c r="BO5" s="433"/>
      <c r="BP5" s="433"/>
      <c r="BQ5" s="433"/>
      <c r="BR5" s="433"/>
      <c r="BS5" s="433"/>
      <c r="BT5" s="433"/>
      <c r="BU5" s="434"/>
      <c r="BV5" s="432">
        <v>26475519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91.9</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1028062</v>
      </c>
      <c r="BO6" s="433"/>
      <c r="BP6" s="433"/>
      <c r="BQ6" s="433"/>
      <c r="BR6" s="433"/>
      <c r="BS6" s="433"/>
      <c r="BT6" s="433"/>
      <c r="BU6" s="434"/>
      <c r="BV6" s="432">
        <v>1032643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91.9</v>
      </c>
      <c r="CU6" s="576"/>
      <c r="CV6" s="576"/>
      <c r="CW6" s="576"/>
      <c r="CX6" s="576"/>
      <c r="CY6" s="576"/>
      <c r="CZ6" s="576"/>
      <c r="DA6" s="577"/>
      <c r="DB6" s="575">
        <v>92.4</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373668</v>
      </c>
      <c r="BO7" s="433"/>
      <c r="BP7" s="433"/>
      <c r="BQ7" s="433"/>
      <c r="BR7" s="433"/>
      <c r="BS7" s="433"/>
      <c r="BT7" s="433"/>
      <c r="BU7" s="434"/>
      <c r="BV7" s="432">
        <v>85888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13511911</v>
      </c>
      <c r="CU7" s="433"/>
      <c r="CV7" s="433"/>
      <c r="CW7" s="433"/>
      <c r="CX7" s="433"/>
      <c r="CY7" s="433"/>
      <c r="CZ7" s="433"/>
      <c r="DA7" s="434"/>
      <c r="DB7" s="432">
        <v>13218753</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654394</v>
      </c>
      <c r="BO8" s="433"/>
      <c r="BP8" s="433"/>
      <c r="BQ8" s="433"/>
      <c r="BR8" s="433"/>
      <c r="BS8" s="433"/>
      <c r="BT8" s="433"/>
      <c r="BU8" s="434"/>
      <c r="BV8" s="432">
        <v>946755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0.36</v>
      </c>
      <c r="CU8" s="536"/>
      <c r="CV8" s="536"/>
      <c r="CW8" s="536"/>
      <c r="CX8" s="536"/>
      <c r="CY8" s="536"/>
      <c r="CZ8" s="536"/>
      <c r="DA8" s="537"/>
      <c r="DB8" s="535">
        <v>0.34</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39011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-292361</v>
      </c>
      <c r="BO9" s="433"/>
      <c r="BP9" s="433"/>
      <c r="BQ9" s="433"/>
      <c r="BR9" s="433"/>
      <c r="BS9" s="433"/>
      <c r="BT9" s="433"/>
      <c r="BU9" s="434"/>
      <c r="BV9" s="432">
        <v>-448456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17.399999999999999</v>
      </c>
      <c r="CU9" s="430"/>
      <c r="CV9" s="430"/>
      <c r="CW9" s="430"/>
      <c r="CX9" s="430"/>
      <c r="CY9" s="430"/>
      <c r="CZ9" s="430"/>
      <c r="DA9" s="431"/>
      <c r="DB9" s="429">
        <v>17.2</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112</v>
      </c>
      <c r="M10" s="389"/>
      <c r="N10" s="389"/>
      <c r="O10" s="389"/>
      <c r="P10" s="389"/>
      <c r="Q10" s="390"/>
      <c r="R10" s="385">
        <v>41831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13789</v>
      </c>
      <c r="BO10" s="433"/>
      <c r="BP10" s="433"/>
      <c r="BQ10" s="433"/>
      <c r="BR10" s="433"/>
      <c r="BS10" s="433"/>
      <c r="BT10" s="433"/>
      <c r="BU10" s="434"/>
      <c r="BV10" s="432">
        <v>34294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37207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590000</v>
      </c>
      <c r="BO12" s="433"/>
      <c r="BP12" s="433"/>
      <c r="BQ12" s="433"/>
      <c r="BR12" s="433"/>
      <c r="BS12" s="433"/>
      <c r="BT12" s="433"/>
      <c r="BU12" s="434"/>
      <c r="BV12" s="432">
        <v>297408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2"/>
      <c r="M13" s="516" t="s">
        <v>130</v>
      </c>
      <c r="N13" s="517"/>
      <c r="O13" s="517"/>
      <c r="P13" s="517"/>
      <c r="Q13" s="518"/>
      <c r="R13" s="519">
        <v>36436</v>
      </c>
      <c r="S13" s="520"/>
      <c r="T13" s="520"/>
      <c r="U13" s="520"/>
      <c r="V13" s="521"/>
      <c r="W13" s="522" t="s">
        <v>131</v>
      </c>
      <c r="X13" s="418"/>
      <c r="Y13" s="418"/>
      <c r="Z13" s="418"/>
      <c r="AA13" s="418"/>
      <c r="AB13" s="419"/>
      <c r="AC13" s="385">
        <v>3934</v>
      </c>
      <c r="AD13" s="386"/>
      <c r="AE13" s="386"/>
      <c r="AF13" s="386"/>
      <c r="AG13" s="387"/>
      <c r="AH13" s="385">
        <v>4608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-868572</v>
      </c>
      <c r="BO13" s="433"/>
      <c r="BP13" s="433"/>
      <c r="BQ13" s="433"/>
      <c r="BR13" s="433"/>
      <c r="BS13" s="433"/>
      <c r="BT13" s="433"/>
      <c r="BU13" s="434"/>
      <c r="BV13" s="432">
        <v>-711570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9.3000000000000007</v>
      </c>
      <c r="CU13" s="430"/>
      <c r="CV13" s="430"/>
      <c r="CW13" s="430"/>
      <c r="CX13" s="430"/>
      <c r="CY13" s="430"/>
      <c r="CZ13" s="430"/>
      <c r="DA13" s="431"/>
      <c r="DB13" s="429">
        <v>9.4</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37920</v>
      </c>
      <c r="S14" s="520"/>
      <c r="T14" s="520"/>
      <c r="U14" s="520"/>
      <c r="V14" s="521"/>
      <c r="W14" s="523"/>
      <c r="X14" s="421"/>
      <c r="Y14" s="421"/>
      <c r="Z14" s="421"/>
      <c r="AA14" s="421"/>
      <c r="AB14" s="422"/>
      <c r="AC14" s="512">
        <v>21.1</v>
      </c>
      <c r="AD14" s="513"/>
      <c r="AE14" s="513"/>
      <c r="AF14" s="513"/>
      <c r="AG14" s="514"/>
      <c r="AH14" s="512">
        <v>22.8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16.3</v>
      </c>
      <c r="CU14" s="530"/>
      <c r="CV14" s="530"/>
      <c r="CW14" s="530"/>
      <c r="CX14" s="530"/>
      <c r="CY14" s="530"/>
      <c r="CZ14" s="530"/>
      <c r="DA14" s="531"/>
      <c r="DB14" s="529">
        <v>18.100000000000001</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2"/>
      <c r="M15" s="516" t="s">
        <v>130</v>
      </c>
      <c r="N15" s="517"/>
      <c r="O15" s="517"/>
      <c r="P15" s="517"/>
      <c r="Q15" s="518"/>
      <c r="R15" s="519">
        <v>37275</v>
      </c>
      <c r="S15" s="520"/>
      <c r="T15" s="520"/>
      <c r="U15" s="520"/>
      <c r="V15" s="521"/>
      <c r="W15" s="522" t="s">
        <v>137</v>
      </c>
      <c r="X15" s="418"/>
      <c r="Y15" s="418"/>
      <c r="Z15" s="418"/>
      <c r="AA15" s="418"/>
      <c r="AB15" s="419"/>
      <c r="AC15" s="385">
        <v>2496</v>
      </c>
      <c r="AD15" s="386"/>
      <c r="AE15" s="386"/>
      <c r="AF15" s="386"/>
      <c r="AG15" s="387"/>
      <c r="AH15" s="385">
        <v>2614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4321111</v>
      </c>
      <c r="BO15" s="462"/>
      <c r="BP15" s="462"/>
      <c r="BQ15" s="462"/>
      <c r="BR15" s="462"/>
      <c r="BS15" s="462"/>
      <c r="BT15" s="462"/>
      <c r="BU15" s="463"/>
      <c r="BV15" s="461">
        <v>4309957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13.4</v>
      </c>
      <c r="AD16" s="513"/>
      <c r="AE16" s="513"/>
      <c r="AF16" s="513"/>
      <c r="AG16" s="514"/>
      <c r="AH16" s="512">
        <v>13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12431462</v>
      </c>
      <c r="BO16" s="433"/>
      <c r="BP16" s="433"/>
      <c r="BQ16" s="433"/>
      <c r="BR16" s="433"/>
      <c r="BS16" s="433"/>
      <c r="BT16" s="433"/>
      <c r="BU16" s="434"/>
      <c r="BV16" s="432">
        <v>12059086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12192</v>
      </c>
      <c r="AD17" s="386"/>
      <c r="AE17" s="386"/>
      <c r="AF17" s="386"/>
      <c r="AG17" s="387"/>
      <c r="AH17" s="385">
        <v>12958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5410260</v>
      </c>
      <c r="BO17" s="433"/>
      <c r="BP17" s="433"/>
      <c r="BQ17" s="433"/>
      <c r="BR17" s="433"/>
      <c r="BS17" s="433"/>
      <c r="BT17" s="433"/>
      <c r="BU17" s="434"/>
      <c r="BV17" s="432">
        <v>5396898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148.82</v>
      </c>
      <c r="M18" s="485"/>
      <c r="N18" s="485"/>
      <c r="O18" s="485"/>
      <c r="P18" s="485"/>
      <c r="Q18" s="485"/>
      <c r="R18" s="486"/>
      <c r="S18" s="486"/>
      <c r="T18" s="486"/>
      <c r="U18" s="486"/>
      <c r="V18" s="487"/>
      <c r="W18" s="503"/>
      <c r="X18" s="504"/>
      <c r="Y18" s="504"/>
      <c r="Z18" s="504"/>
      <c r="AA18" s="504"/>
      <c r="AB18" s="528"/>
      <c r="AC18" s="402">
        <v>65.5</v>
      </c>
      <c r="AD18" s="403"/>
      <c r="AE18" s="403"/>
      <c r="AF18" s="403"/>
      <c r="AG18" s="488"/>
      <c r="AH18" s="402">
        <v>64.2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12630571</v>
      </c>
      <c r="BO18" s="433"/>
      <c r="BP18" s="433"/>
      <c r="BQ18" s="433"/>
      <c r="BR18" s="433"/>
      <c r="BS18" s="433"/>
      <c r="BT18" s="433"/>
      <c r="BU18" s="434"/>
      <c r="BV18" s="432">
        <v>12321128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262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16796363</v>
      </c>
      <c r="BO19" s="433"/>
      <c r="BP19" s="433"/>
      <c r="BQ19" s="433"/>
      <c r="BR19" s="433"/>
      <c r="BS19" s="433"/>
      <c r="BT19" s="433"/>
      <c r="BU19" s="434"/>
      <c r="BV19" s="432">
        <v>16649174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17790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30354737</v>
      </c>
      <c r="BO22" s="462"/>
      <c r="BP22" s="462"/>
      <c r="BQ22" s="462"/>
      <c r="BR22" s="462"/>
      <c r="BS22" s="462"/>
      <c r="BT22" s="462"/>
      <c r="BU22" s="463"/>
      <c r="BV22" s="461">
        <v>30830167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20943916</v>
      </c>
      <c r="BO23" s="433"/>
      <c r="BP23" s="433"/>
      <c r="BQ23" s="433"/>
      <c r="BR23" s="433"/>
      <c r="BS23" s="433"/>
      <c r="BT23" s="433"/>
      <c r="BU23" s="434"/>
      <c r="BV23" s="432">
        <v>20801779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6902</v>
      </c>
      <c r="R24" s="386"/>
      <c r="S24" s="386"/>
      <c r="T24" s="386"/>
      <c r="U24" s="386"/>
      <c r="V24" s="387"/>
      <c r="W24" s="475"/>
      <c r="X24" s="412"/>
      <c r="Y24" s="413"/>
      <c r="Z24" s="388" t="s">
        <v>162</v>
      </c>
      <c r="AA24" s="389"/>
      <c r="AB24" s="389"/>
      <c r="AC24" s="389"/>
      <c r="AD24" s="389"/>
      <c r="AE24" s="389"/>
      <c r="AF24" s="389"/>
      <c r="AG24" s="390"/>
      <c r="AH24" s="385">
        <v>358</v>
      </c>
      <c r="AI24" s="386"/>
      <c r="AJ24" s="386"/>
      <c r="AK24" s="386"/>
      <c r="AL24" s="387"/>
      <c r="AM24" s="385">
        <v>1105146</v>
      </c>
      <c r="AN24" s="386"/>
      <c r="AO24" s="386"/>
      <c r="AP24" s="386"/>
      <c r="AQ24" s="386"/>
      <c r="AR24" s="387"/>
      <c r="AS24" s="385">
        <v>3087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24880245</v>
      </c>
      <c r="BO24" s="433"/>
      <c r="BP24" s="433"/>
      <c r="BQ24" s="433"/>
      <c r="BR24" s="433"/>
      <c r="BS24" s="433"/>
      <c r="BT24" s="433"/>
      <c r="BU24" s="434"/>
      <c r="BV24" s="432">
        <v>24802233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2</v>
      </c>
      <c r="M25" s="386"/>
      <c r="N25" s="386"/>
      <c r="O25" s="386"/>
      <c r="P25" s="387"/>
      <c r="Q25" s="385">
        <v>5906</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3702726</v>
      </c>
      <c r="BO25" s="462"/>
      <c r="BP25" s="462"/>
      <c r="BQ25" s="462"/>
      <c r="BR25" s="462"/>
      <c r="BS25" s="462"/>
      <c r="BT25" s="462"/>
      <c r="BU25" s="463"/>
      <c r="BV25" s="461">
        <v>850439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5534</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10488</v>
      </c>
      <c r="AN26" s="386"/>
      <c r="AO26" s="386"/>
      <c r="AP26" s="386"/>
      <c r="AQ26" s="386"/>
      <c r="AR26" s="387"/>
      <c r="AS26" s="385">
        <v>3496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170</v>
      </c>
      <c r="F27" s="389"/>
      <c r="G27" s="389"/>
      <c r="H27" s="389"/>
      <c r="I27" s="389"/>
      <c r="J27" s="389"/>
      <c r="K27" s="390"/>
      <c r="L27" s="385">
        <v>1</v>
      </c>
      <c r="M27" s="386"/>
      <c r="N27" s="386"/>
      <c r="O27" s="386"/>
      <c r="P27" s="387"/>
      <c r="Q27" s="385">
        <v>3880</v>
      </c>
      <c r="R27" s="386"/>
      <c r="S27" s="386"/>
      <c r="T27" s="386"/>
      <c r="U27" s="386"/>
      <c r="V27" s="387"/>
      <c r="W27" s="475"/>
      <c r="X27" s="412"/>
      <c r="Y27" s="413"/>
      <c r="Z27" s="388" t="s">
        <v>171</v>
      </c>
      <c r="AA27" s="389"/>
      <c r="AB27" s="389"/>
      <c r="AC27" s="389"/>
      <c r="AD27" s="389"/>
      <c r="AE27" s="389"/>
      <c r="AF27" s="389"/>
      <c r="AG27" s="390"/>
      <c r="AH27" s="385">
        <v>40</v>
      </c>
      <c r="AI27" s="386"/>
      <c r="AJ27" s="386"/>
      <c r="AK27" s="386"/>
      <c r="AL27" s="387"/>
      <c r="AM27" s="385">
        <v>154067</v>
      </c>
      <c r="AN27" s="386"/>
      <c r="AO27" s="386"/>
      <c r="AP27" s="386"/>
      <c r="AQ27" s="386"/>
      <c r="AR27" s="387"/>
      <c r="AS27" s="385">
        <v>3852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92591</v>
      </c>
      <c r="BO27" s="467"/>
      <c r="BP27" s="467"/>
      <c r="BQ27" s="467"/>
      <c r="BR27" s="467"/>
      <c r="BS27" s="467"/>
      <c r="BT27" s="467"/>
      <c r="BU27" s="468"/>
      <c r="BV27" s="466">
        <v>92162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173</v>
      </c>
      <c r="F28" s="389"/>
      <c r="G28" s="389"/>
      <c r="H28" s="389"/>
      <c r="I28" s="389"/>
      <c r="J28" s="389"/>
      <c r="K28" s="390"/>
      <c r="L28" s="385">
        <v>1</v>
      </c>
      <c r="M28" s="386"/>
      <c r="N28" s="386"/>
      <c r="O28" s="386"/>
      <c r="P28" s="387"/>
      <c r="Q28" s="385">
        <v>3100</v>
      </c>
      <c r="R28" s="386"/>
      <c r="S28" s="386"/>
      <c r="T28" s="386"/>
      <c r="U28" s="386"/>
      <c r="V28" s="387"/>
      <c r="W28" s="475"/>
      <c r="X28" s="412"/>
      <c r="Y28" s="413"/>
      <c r="Z28" s="388" t="s">
        <v>174</v>
      </c>
      <c r="AA28" s="389"/>
      <c r="AB28" s="389"/>
      <c r="AC28" s="389"/>
      <c r="AD28" s="389"/>
      <c r="AE28" s="389"/>
      <c r="AF28" s="389"/>
      <c r="AG28" s="390"/>
      <c r="AH28" s="385">
        <v>2</v>
      </c>
      <c r="AI28" s="386"/>
      <c r="AJ28" s="386"/>
      <c r="AK28" s="386"/>
      <c r="AL28" s="387"/>
      <c r="AM28" s="385" t="s">
        <v>175</v>
      </c>
      <c r="AN28" s="386"/>
      <c r="AO28" s="386"/>
      <c r="AP28" s="386"/>
      <c r="AQ28" s="386"/>
      <c r="AR28" s="387"/>
      <c r="AS28" s="385" t="s">
        <v>175</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3223408</v>
      </c>
      <c r="BO28" s="462"/>
      <c r="BP28" s="462"/>
      <c r="BQ28" s="462"/>
      <c r="BR28" s="462"/>
      <c r="BS28" s="462"/>
      <c r="BT28" s="462"/>
      <c r="BU28" s="463"/>
      <c r="BV28" s="461">
        <v>3319619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177</v>
      </c>
      <c r="F29" s="389"/>
      <c r="G29" s="389"/>
      <c r="H29" s="389"/>
      <c r="I29" s="389"/>
      <c r="J29" s="389"/>
      <c r="K29" s="390"/>
      <c r="L29" s="385">
        <v>16</v>
      </c>
      <c r="M29" s="386"/>
      <c r="N29" s="386"/>
      <c r="O29" s="386"/>
      <c r="P29" s="387"/>
      <c r="Q29" s="385">
        <v>2860</v>
      </c>
      <c r="R29" s="386"/>
      <c r="S29" s="386"/>
      <c r="T29" s="386"/>
      <c r="U29" s="386"/>
      <c r="V29" s="387"/>
      <c r="W29" s="476"/>
      <c r="X29" s="477"/>
      <c r="Y29" s="478"/>
      <c r="Z29" s="388" t="s">
        <v>178</v>
      </c>
      <c r="AA29" s="389"/>
      <c r="AB29" s="389"/>
      <c r="AC29" s="389"/>
      <c r="AD29" s="389"/>
      <c r="AE29" s="389"/>
      <c r="AF29" s="389"/>
      <c r="AG29" s="390"/>
      <c r="AH29" s="385">
        <v>400</v>
      </c>
      <c r="AI29" s="386"/>
      <c r="AJ29" s="386"/>
      <c r="AK29" s="386"/>
      <c r="AL29" s="387"/>
      <c r="AM29" s="385">
        <v>1263083</v>
      </c>
      <c r="AN29" s="386"/>
      <c r="AO29" s="386"/>
      <c r="AP29" s="386"/>
      <c r="AQ29" s="386"/>
      <c r="AR29" s="387"/>
      <c r="AS29" s="385">
        <v>3158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1838736</v>
      </c>
      <c r="BO29" s="433"/>
      <c r="BP29" s="433"/>
      <c r="BQ29" s="433"/>
      <c r="BR29" s="433"/>
      <c r="BS29" s="433"/>
      <c r="BT29" s="433"/>
      <c r="BU29" s="434"/>
      <c r="BV29" s="432">
        <v>1830682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2760613</v>
      </c>
      <c r="BO30" s="467"/>
      <c r="BP30" s="467"/>
      <c r="BQ30" s="467"/>
      <c r="BR30" s="467"/>
      <c r="BS30" s="467"/>
      <c r="BT30" s="467"/>
      <c r="BU30" s="468"/>
      <c r="BV30" s="466">
        <v>2904176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指宿市国民健康保険特別会計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指宿市水道事業会計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指宿市唐船峡そうめん流し事業特別会計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指宿市土地開発公社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指宿市後期高齢者医療特別会計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指宿市公共下水道事業会計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指宿南九州消防組合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指宿温泉まちづくり公社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指宿市介護保険特別会計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指宿市温泉供給事業会計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指宿広域市町村圏組合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鹿児島県後期高齢者医療広域連合 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鹿児島県後期高齢者医療広域連合 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D1toB2YcnnptJAxWrLKH3MD5fWbgZdU8NeO7dJln+q70Z0yeIQ+a/aNbfMaoRDS/TTT4t7EPi5p24hVlMC5mqw==" saltValue="d6NJP4JhZvAk5lvUJNC5K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216</v>
      </c>
      <c r="C5" s="693"/>
      <c r="D5" s="693"/>
      <c r="E5" s="693"/>
      <c r="F5" s="693"/>
      <c r="G5" s="693"/>
      <c r="H5" s="693"/>
      <c r="I5" s="693"/>
      <c r="J5" s="693"/>
      <c r="K5" s="693"/>
      <c r="L5" s="693"/>
      <c r="M5" s="693"/>
      <c r="N5" s="693"/>
      <c r="O5" s="693"/>
      <c r="P5" s="693"/>
      <c r="Q5" s="694"/>
      <c r="R5" s="689">
        <v>4205959</v>
      </c>
      <c r="S5" s="690"/>
      <c r="T5" s="690"/>
      <c r="U5" s="690"/>
      <c r="V5" s="690"/>
      <c r="W5" s="690"/>
      <c r="X5" s="690"/>
      <c r="Y5" s="715"/>
      <c r="Z5" s="728">
        <v>14.9</v>
      </c>
      <c r="AA5" s="728"/>
      <c r="AB5" s="728"/>
      <c r="AC5" s="728"/>
      <c r="AD5" s="729">
        <v>4149400</v>
      </c>
      <c r="AE5" s="729"/>
      <c r="AF5" s="729"/>
      <c r="AG5" s="729"/>
      <c r="AH5" s="729"/>
      <c r="AI5" s="729"/>
      <c r="AJ5" s="729"/>
      <c r="AK5" s="729"/>
      <c r="AL5" s="716">
        <v>30.2</v>
      </c>
      <c r="AM5" s="698"/>
      <c r="AN5" s="698"/>
      <c r="AO5" s="717"/>
      <c r="AP5" s="692" t="s">
        <v>217</v>
      </c>
      <c r="AQ5" s="693"/>
      <c r="AR5" s="693"/>
      <c r="AS5" s="693"/>
      <c r="AT5" s="693"/>
      <c r="AU5" s="693"/>
      <c r="AV5" s="693"/>
      <c r="AW5" s="693"/>
      <c r="AX5" s="693"/>
      <c r="AY5" s="693"/>
      <c r="AZ5" s="693"/>
      <c r="BA5" s="693"/>
      <c r="BB5" s="693"/>
      <c r="BC5" s="693"/>
      <c r="BD5" s="693"/>
      <c r="BE5" s="693"/>
      <c r="BF5" s="694"/>
      <c r="BG5" s="634">
        <v>4090890</v>
      </c>
      <c r="BH5" s="635"/>
      <c r="BI5" s="635"/>
      <c r="BJ5" s="635"/>
      <c r="BK5" s="635"/>
      <c r="BL5" s="635"/>
      <c r="BM5" s="635"/>
      <c r="BN5" s="636"/>
      <c r="BO5" s="672">
        <v>97.3</v>
      </c>
      <c r="BP5" s="672"/>
      <c r="BQ5" s="672"/>
      <c r="BR5" s="672"/>
      <c r="BS5" s="673">
        <v>26316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c r="B6" s="631" t="s">
        <v>221</v>
      </c>
      <c r="C6" s="632"/>
      <c r="D6" s="632"/>
      <c r="E6" s="632"/>
      <c r="F6" s="632"/>
      <c r="G6" s="632"/>
      <c r="H6" s="632"/>
      <c r="I6" s="632"/>
      <c r="J6" s="632"/>
      <c r="K6" s="632"/>
      <c r="L6" s="632"/>
      <c r="M6" s="632"/>
      <c r="N6" s="632"/>
      <c r="O6" s="632"/>
      <c r="P6" s="632"/>
      <c r="Q6" s="633"/>
      <c r="R6" s="634">
        <v>209374</v>
      </c>
      <c r="S6" s="635"/>
      <c r="T6" s="635"/>
      <c r="U6" s="635"/>
      <c r="V6" s="635"/>
      <c r="W6" s="635"/>
      <c r="X6" s="635"/>
      <c r="Y6" s="636"/>
      <c r="Z6" s="672">
        <v>0.7</v>
      </c>
      <c r="AA6" s="672"/>
      <c r="AB6" s="672"/>
      <c r="AC6" s="672"/>
      <c r="AD6" s="673">
        <v>209374</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4090890</v>
      </c>
      <c r="BH6" s="635"/>
      <c r="BI6" s="635"/>
      <c r="BJ6" s="635"/>
      <c r="BK6" s="635"/>
      <c r="BL6" s="635"/>
      <c r="BM6" s="635"/>
      <c r="BN6" s="636"/>
      <c r="BO6" s="672">
        <v>97.3</v>
      </c>
      <c r="BP6" s="672"/>
      <c r="BQ6" s="672"/>
      <c r="BR6" s="672"/>
      <c r="BS6" s="673">
        <v>26316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151143</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151143</v>
      </c>
      <c r="DR6" s="635"/>
      <c r="DS6" s="635"/>
      <c r="DT6" s="635"/>
      <c r="DU6" s="635"/>
      <c r="DV6" s="635"/>
      <c r="DW6" s="635"/>
      <c r="DX6" s="635"/>
      <c r="DY6" s="635"/>
      <c r="DZ6" s="635"/>
      <c r="EA6" s="635"/>
      <c r="EB6" s="635"/>
      <c r="EC6" s="671"/>
    </row>
    <row r="7" spans="2:143" ht="11.25" customHeight="1">
      <c r="B7" s="631" t="s">
        <v>224</v>
      </c>
      <c r="C7" s="632"/>
      <c r="D7" s="632"/>
      <c r="E7" s="632"/>
      <c r="F7" s="632"/>
      <c r="G7" s="632"/>
      <c r="H7" s="632"/>
      <c r="I7" s="632"/>
      <c r="J7" s="632"/>
      <c r="K7" s="632"/>
      <c r="L7" s="632"/>
      <c r="M7" s="632"/>
      <c r="N7" s="632"/>
      <c r="O7" s="632"/>
      <c r="P7" s="632"/>
      <c r="Q7" s="633"/>
      <c r="R7" s="634">
        <v>1445</v>
      </c>
      <c r="S7" s="635"/>
      <c r="T7" s="635"/>
      <c r="U7" s="635"/>
      <c r="V7" s="635"/>
      <c r="W7" s="635"/>
      <c r="X7" s="635"/>
      <c r="Y7" s="636"/>
      <c r="Z7" s="672">
        <v>0</v>
      </c>
      <c r="AA7" s="672"/>
      <c r="AB7" s="672"/>
      <c r="AC7" s="672"/>
      <c r="AD7" s="673">
        <v>1445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1366077</v>
      </c>
      <c r="BH7" s="635"/>
      <c r="BI7" s="635"/>
      <c r="BJ7" s="635"/>
      <c r="BK7" s="635"/>
      <c r="BL7" s="635"/>
      <c r="BM7" s="635"/>
      <c r="BN7" s="636"/>
      <c r="BO7" s="672">
        <v>32.5</v>
      </c>
      <c r="BP7" s="672"/>
      <c r="BQ7" s="672"/>
      <c r="BR7" s="672"/>
      <c r="BS7" s="673">
        <v>26316</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2415273</v>
      </c>
      <c r="CS7" s="635"/>
      <c r="CT7" s="635"/>
      <c r="CU7" s="635"/>
      <c r="CV7" s="635"/>
      <c r="CW7" s="635"/>
      <c r="CX7" s="635"/>
      <c r="CY7" s="636"/>
      <c r="CZ7" s="672">
        <v>8.9</v>
      </c>
      <c r="DA7" s="672"/>
      <c r="DB7" s="672"/>
      <c r="DC7" s="672"/>
      <c r="DD7" s="640">
        <v>163528</v>
      </c>
      <c r="DE7" s="635"/>
      <c r="DF7" s="635"/>
      <c r="DG7" s="635"/>
      <c r="DH7" s="635"/>
      <c r="DI7" s="635"/>
      <c r="DJ7" s="635"/>
      <c r="DK7" s="635"/>
      <c r="DL7" s="635"/>
      <c r="DM7" s="635"/>
      <c r="DN7" s="635"/>
      <c r="DO7" s="635"/>
      <c r="DP7" s="636"/>
      <c r="DQ7" s="640">
        <v>1740349</v>
      </c>
      <c r="DR7" s="635"/>
      <c r="DS7" s="635"/>
      <c r="DT7" s="635"/>
      <c r="DU7" s="635"/>
      <c r="DV7" s="635"/>
      <c r="DW7" s="635"/>
      <c r="DX7" s="635"/>
      <c r="DY7" s="635"/>
      <c r="DZ7" s="635"/>
      <c r="EA7" s="635"/>
      <c r="EB7" s="635"/>
      <c r="EC7" s="671"/>
    </row>
    <row r="8" spans="2:143" ht="11.25" customHeight="1">
      <c r="B8" s="631" t="s">
        <v>227</v>
      </c>
      <c r="C8" s="632"/>
      <c r="D8" s="632"/>
      <c r="E8" s="632"/>
      <c r="F8" s="632"/>
      <c r="G8" s="632"/>
      <c r="H8" s="632"/>
      <c r="I8" s="632"/>
      <c r="J8" s="632"/>
      <c r="K8" s="632"/>
      <c r="L8" s="632"/>
      <c r="M8" s="632"/>
      <c r="N8" s="632"/>
      <c r="O8" s="632"/>
      <c r="P8" s="632"/>
      <c r="Q8" s="633"/>
      <c r="R8" s="634">
        <v>16512</v>
      </c>
      <c r="S8" s="635"/>
      <c r="T8" s="635"/>
      <c r="U8" s="635"/>
      <c r="V8" s="635"/>
      <c r="W8" s="635"/>
      <c r="X8" s="635"/>
      <c r="Y8" s="636"/>
      <c r="Z8" s="672">
        <v>0.1</v>
      </c>
      <c r="AA8" s="672"/>
      <c r="AB8" s="672"/>
      <c r="AC8" s="672"/>
      <c r="AD8" s="673">
        <v>16512</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53633</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9170685</v>
      </c>
      <c r="CS8" s="635"/>
      <c r="CT8" s="635"/>
      <c r="CU8" s="635"/>
      <c r="CV8" s="635"/>
      <c r="CW8" s="635"/>
      <c r="CX8" s="635"/>
      <c r="CY8" s="636"/>
      <c r="CZ8" s="672">
        <v>33.700000000000003</v>
      </c>
      <c r="DA8" s="672"/>
      <c r="DB8" s="672"/>
      <c r="DC8" s="672"/>
      <c r="DD8" s="640">
        <v>168318</v>
      </c>
      <c r="DE8" s="635"/>
      <c r="DF8" s="635"/>
      <c r="DG8" s="635"/>
      <c r="DH8" s="635"/>
      <c r="DI8" s="635"/>
      <c r="DJ8" s="635"/>
      <c r="DK8" s="635"/>
      <c r="DL8" s="635"/>
      <c r="DM8" s="635"/>
      <c r="DN8" s="635"/>
      <c r="DO8" s="635"/>
      <c r="DP8" s="636"/>
      <c r="DQ8" s="640">
        <v>4544681</v>
      </c>
      <c r="DR8" s="635"/>
      <c r="DS8" s="635"/>
      <c r="DT8" s="635"/>
      <c r="DU8" s="635"/>
      <c r="DV8" s="635"/>
      <c r="DW8" s="635"/>
      <c r="DX8" s="635"/>
      <c r="DY8" s="635"/>
      <c r="DZ8" s="635"/>
      <c r="EA8" s="635"/>
      <c r="EB8" s="635"/>
      <c r="EC8" s="671"/>
    </row>
    <row r="9" spans="2:143" ht="11.25" customHeight="1">
      <c r="B9" s="631" t="s">
        <v>230</v>
      </c>
      <c r="C9" s="632"/>
      <c r="D9" s="632"/>
      <c r="E9" s="632"/>
      <c r="F9" s="632"/>
      <c r="G9" s="632"/>
      <c r="H9" s="632"/>
      <c r="I9" s="632"/>
      <c r="J9" s="632"/>
      <c r="K9" s="632"/>
      <c r="L9" s="632"/>
      <c r="M9" s="632"/>
      <c r="N9" s="632"/>
      <c r="O9" s="632"/>
      <c r="P9" s="632"/>
      <c r="Q9" s="633"/>
      <c r="R9" s="634">
        <v>23004</v>
      </c>
      <c r="S9" s="635"/>
      <c r="T9" s="635"/>
      <c r="U9" s="635"/>
      <c r="V9" s="635"/>
      <c r="W9" s="635"/>
      <c r="X9" s="635"/>
      <c r="Y9" s="636"/>
      <c r="Z9" s="672">
        <v>0.1</v>
      </c>
      <c r="AA9" s="672"/>
      <c r="AB9" s="672"/>
      <c r="AC9" s="672"/>
      <c r="AD9" s="673">
        <v>23004</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1132170</v>
      </c>
      <c r="BH9" s="635"/>
      <c r="BI9" s="635"/>
      <c r="BJ9" s="635"/>
      <c r="BK9" s="635"/>
      <c r="BL9" s="635"/>
      <c r="BM9" s="635"/>
      <c r="BN9" s="636"/>
      <c r="BO9" s="672">
        <v>26.9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1864013</v>
      </c>
      <c r="CS9" s="635"/>
      <c r="CT9" s="635"/>
      <c r="CU9" s="635"/>
      <c r="CV9" s="635"/>
      <c r="CW9" s="635"/>
      <c r="CX9" s="635"/>
      <c r="CY9" s="636"/>
      <c r="CZ9" s="672">
        <v>6.9</v>
      </c>
      <c r="DA9" s="672"/>
      <c r="DB9" s="672"/>
      <c r="DC9" s="672"/>
      <c r="DD9" s="640">
        <v>53337</v>
      </c>
      <c r="DE9" s="635"/>
      <c r="DF9" s="635"/>
      <c r="DG9" s="635"/>
      <c r="DH9" s="635"/>
      <c r="DI9" s="635"/>
      <c r="DJ9" s="635"/>
      <c r="DK9" s="635"/>
      <c r="DL9" s="635"/>
      <c r="DM9" s="635"/>
      <c r="DN9" s="635"/>
      <c r="DO9" s="635"/>
      <c r="DP9" s="636"/>
      <c r="DQ9" s="640">
        <v>1428693</v>
      </c>
      <c r="DR9" s="635"/>
      <c r="DS9" s="635"/>
      <c r="DT9" s="635"/>
      <c r="DU9" s="635"/>
      <c r="DV9" s="635"/>
      <c r="DW9" s="635"/>
      <c r="DX9" s="635"/>
      <c r="DY9" s="635"/>
      <c r="DZ9" s="635"/>
      <c r="EA9" s="635"/>
      <c r="EB9" s="635"/>
      <c r="EC9" s="671"/>
    </row>
    <row r="10" spans="2:143" ht="11.25" customHeight="1">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88170</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11900</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4900</v>
      </c>
      <c r="DR10" s="635"/>
      <c r="DS10" s="635"/>
      <c r="DT10" s="635"/>
      <c r="DU10" s="635"/>
      <c r="DV10" s="635"/>
      <c r="DW10" s="635"/>
      <c r="DX10" s="635"/>
      <c r="DY10" s="635"/>
      <c r="DZ10" s="635"/>
      <c r="EA10" s="635"/>
      <c r="EB10" s="635"/>
      <c r="EC10" s="671"/>
    </row>
    <row r="11" spans="2:143" ht="11.25" customHeight="1">
      <c r="B11" s="631" t="s">
        <v>236</v>
      </c>
      <c r="C11" s="632"/>
      <c r="D11" s="632"/>
      <c r="E11" s="632"/>
      <c r="F11" s="632"/>
      <c r="G11" s="632"/>
      <c r="H11" s="632"/>
      <c r="I11" s="632"/>
      <c r="J11" s="632"/>
      <c r="K11" s="632"/>
      <c r="L11" s="632"/>
      <c r="M11" s="632"/>
      <c r="N11" s="632"/>
      <c r="O11" s="632"/>
      <c r="P11" s="632"/>
      <c r="Q11" s="633"/>
      <c r="R11" s="634">
        <v>988958</v>
      </c>
      <c r="S11" s="635"/>
      <c r="T11" s="635"/>
      <c r="U11" s="635"/>
      <c r="V11" s="635"/>
      <c r="W11" s="635"/>
      <c r="X11" s="635"/>
      <c r="Y11" s="636"/>
      <c r="Z11" s="637">
        <v>3.5</v>
      </c>
      <c r="AA11" s="638"/>
      <c r="AB11" s="638"/>
      <c r="AC11" s="639"/>
      <c r="AD11" s="640">
        <v>988958</v>
      </c>
      <c r="AE11" s="635"/>
      <c r="AF11" s="635"/>
      <c r="AG11" s="635"/>
      <c r="AH11" s="635"/>
      <c r="AI11" s="635"/>
      <c r="AJ11" s="635"/>
      <c r="AK11" s="636"/>
      <c r="AL11" s="637">
        <v>7.2</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92104</v>
      </c>
      <c r="BH11" s="635"/>
      <c r="BI11" s="635"/>
      <c r="BJ11" s="635"/>
      <c r="BK11" s="635"/>
      <c r="BL11" s="635"/>
      <c r="BM11" s="635"/>
      <c r="BN11" s="636"/>
      <c r="BO11" s="672">
        <v>2.2000000000000002</v>
      </c>
      <c r="BP11" s="672"/>
      <c r="BQ11" s="672"/>
      <c r="BR11" s="672"/>
      <c r="BS11" s="673">
        <v>26316</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958080</v>
      </c>
      <c r="CS11" s="635"/>
      <c r="CT11" s="635"/>
      <c r="CU11" s="635"/>
      <c r="CV11" s="635"/>
      <c r="CW11" s="635"/>
      <c r="CX11" s="635"/>
      <c r="CY11" s="636"/>
      <c r="CZ11" s="672">
        <v>3.5</v>
      </c>
      <c r="DA11" s="672"/>
      <c r="DB11" s="672"/>
      <c r="DC11" s="672"/>
      <c r="DD11" s="640">
        <v>321896</v>
      </c>
      <c r="DE11" s="635"/>
      <c r="DF11" s="635"/>
      <c r="DG11" s="635"/>
      <c r="DH11" s="635"/>
      <c r="DI11" s="635"/>
      <c r="DJ11" s="635"/>
      <c r="DK11" s="635"/>
      <c r="DL11" s="635"/>
      <c r="DM11" s="635"/>
      <c r="DN11" s="635"/>
      <c r="DO11" s="635"/>
      <c r="DP11" s="636"/>
      <c r="DQ11" s="640">
        <v>516460</v>
      </c>
      <c r="DR11" s="635"/>
      <c r="DS11" s="635"/>
      <c r="DT11" s="635"/>
      <c r="DU11" s="635"/>
      <c r="DV11" s="635"/>
      <c r="DW11" s="635"/>
      <c r="DX11" s="635"/>
      <c r="DY11" s="635"/>
      <c r="DZ11" s="635"/>
      <c r="EA11" s="635"/>
      <c r="EB11" s="635"/>
      <c r="EC11" s="671"/>
    </row>
    <row r="12" spans="2:143" ht="11.25" customHeight="1">
      <c r="B12" s="631" t="s">
        <v>239</v>
      </c>
      <c r="C12" s="632"/>
      <c r="D12" s="632"/>
      <c r="E12" s="632"/>
      <c r="F12" s="632"/>
      <c r="G12" s="632"/>
      <c r="H12" s="632"/>
      <c r="I12" s="632"/>
      <c r="J12" s="632"/>
      <c r="K12" s="632"/>
      <c r="L12" s="632"/>
      <c r="M12" s="632"/>
      <c r="N12" s="632"/>
      <c r="O12" s="632"/>
      <c r="P12" s="632"/>
      <c r="Q12" s="633"/>
      <c r="R12" s="634">
        <v>5026</v>
      </c>
      <c r="S12" s="635"/>
      <c r="T12" s="635"/>
      <c r="U12" s="635"/>
      <c r="V12" s="635"/>
      <c r="W12" s="635"/>
      <c r="X12" s="635"/>
      <c r="Y12" s="636"/>
      <c r="Z12" s="672">
        <v>0</v>
      </c>
      <c r="AA12" s="672"/>
      <c r="AB12" s="672"/>
      <c r="AC12" s="672"/>
      <c r="AD12" s="673">
        <v>5026</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2269952</v>
      </c>
      <c r="BH12" s="635"/>
      <c r="BI12" s="635"/>
      <c r="BJ12" s="635"/>
      <c r="BK12" s="635"/>
      <c r="BL12" s="635"/>
      <c r="BM12" s="635"/>
      <c r="BN12" s="636"/>
      <c r="BO12" s="672">
        <v>54</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3693456</v>
      </c>
      <c r="CS12" s="635"/>
      <c r="CT12" s="635"/>
      <c r="CU12" s="635"/>
      <c r="CV12" s="635"/>
      <c r="CW12" s="635"/>
      <c r="CX12" s="635"/>
      <c r="CY12" s="636"/>
      <c r="CZ12" s="672">
        <v>13.6</v>
      </c>
      <c r="DA12" s="672"/>
      <c r="DB12" s="672"/>
      <c r="DC12" s="672"/>
      <c r="DD12" s="640">
        <v>829808</v>
      </c>
      <c r="DE12" s="635"/>
      <c r="DF12" s="635"/>
      <c r="DG12" s="635"/>
      <c r="DH12" s="635"/>
      <c r="DI12" s="635"/>
      <c r="DJ12" s="635"/>
      <c r="DK12" s="635"/>
      <c r="DL12" s="635"/>
      <c r="DM12" s="635"/>
      <c r="DN12" s="635"/>
      <c r="DO12" s="635"/>
      <c r="DP12" s="636"/>
      <c r="DQ12" s="640">
        <v>1049554</v>
      </c>
      <c r="DR12" s="635"/>
      <c r="DS12" s="635"/>
      <c r="DT12" s="635"/>
      <c r="DU12" s="635"/>
      <c r="DV12" s="635"/>
      <c r="DW12" s="635"/>
      <c r="DX12" s="635"/>
      <c r="DY12" s="635"/>
      <c r="DZ12" s="635"/>
      <c r="EA12" s="635"/>
      <c r="EB12" s="635"/>
      <c r="EC12" s="671"/>
    </row>
    <row r="13" spans="2:143" ht="11.25" customHeight="1">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2248807</v>
      </c>
      <c r="BH13" s="635"/>
      <c r="BI13" s="635"/>
      <c r="BJ13" s="635"/>
      <c r="BK13" s="635"/>
      <c r="BL13" s="635"/>
      <c r="BM13" s="635"/>
      <c r="BN13" s="636"/>
      <c r="BO13" s="672">
        <v>53.5</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1978272</v>
      </c>
      <c r="CS13" s="635"/>
      <c r="CT13" s="635"/>
      <c r="CU13" s="635"/>
      <c r="CV13" s="635"/>
      <c r="CW13" s="635"/>
      <c r="CX13" s="635"/>
      <c r="CY13" s="636"/>
      <c r="CZ13" s="672">
        <v>7.3</v>
      </c>
      <c r="DA13" s="672"/>
      <c r="DB13" s="672"/>
      <c r="DC13" s="672"/>
      <c r="DD13" s="640">
        <v>1182603</v>
      </c>
      <c r="DE13" s="635"/>
      <c r="DF13" s="635"/>
      <c r="DG13" s="635"/>
      <c r="DH13" s="635"/>
      <c r="DI13" s="635"/>
      <c r="DJ13" s="635"/>
      <c r="DK13" s="635"/>
      <c r="DL13" s="635"/>
      <c r="DM13" s="635"/>
      <c r="DN13" s="635"/>
      <c r="DO13" s="635"/>
      <c r="DP13" s="636"/>
      <c r="DQ13" s="640">
        <v>826104</v>
      </c>
      <c r="DR13" s="635"/>
      <c r="DS13" s="635"/>
      <c r="DT13" s="635"/>
      <c r="DU13" s="635"/>
      <c r="DV13" s="635"/>
      <c r="DW13" s="635"/>
      <c r="DX13" s="635"/>
      <c r="DY13" s="635"/>
      <c r="DZ13" s="635"/>
      <c r="EA13" s="635"/>
      <c r="EB13" s="635"/>
      <c r="EC13" s="671"/>
    </row>
    <row r="14" spans="2:143" ht="11.25" customHeight="1">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184127</v>
      </c>
      <c r="BH14" s="635"/>
      <c r="BI14" s="635"/>
      <c r="BJ14" s="635"/>
      <c r="BK14" s="635"/>
      <c r="BL14" s="635"/>
      <c r="BM14" s="635"/>
      <c r="BN14" s="636"/>
      <c r="BO14" s="672">
        <v>4.4000000000000004</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958282</v>
      </c>
      <c r="CS14" s="635"/>
      <c r="CT14" s="635"/>
      <c r="CU14" s="635"/>
      <c r="CV14" s="635"/>
      <c r="CW14" s="635"/>
      <c r="CX14" s="635"/>
      <c r="CY14" s="636"/>
      <c r="CZ14" s="672">
        <v>3.5</v>
      </c>
      <c r="DA14" s="672"/>
      <c r="DB14" s="672"/>
      <c r="DC14" s="672"/>
      <c r="DD14" s="640">
        <v>43497</v>
      </c>
      <c r="DE14" s="635"/>
      <c r="DF14" s="635"/>
      <c r="DG14" s="635"/>
      <c r="DH14" s="635"/>
      <c r="DI14" s="635"/>
      <c r="DJ14" s="635"/>
      <c r="DK14" s="635"/>
      <c r="DL14" s="635"/>
      <c r="DM14" s="635"/>
      <c r="DN14" s="635"/>
      <c r="DO14" s="635"/>
      <c r="DP14" s="636"/>
      <c r="DQ14" s="640">
        <v>662341</v>
      </c>
      <c r="DR14" s="635"/>
      <c r="DS14" s="635"/>
      <c r="DT14" s="635"/>
      <c r="DU14" s="635"/>
      <c r="DV14" s="635"/>
      <c r="DW14" s="635"/>
      <c r="DX14" s="635"/>
      <c r="DY14" s="635"/>
      <c r="DZ14" s="635"/>
      <c r="EA14" s="635"/>
      <c r="EB14" s="635"/>
      <c r="EC14" s="671"/>
    </row>
    <row r="15" spans="2:143" ht="11.25" customHeight="1">
      <c r="B15" s="631" t="s">
        <v>248</v>
      </c>
      <c r="C15" s="632"/>
      <c r="D15" s="632"/>
      <c r="E15" s="632"/>
      <c r="F15" s="632"/>
      <c r="G15" s="632"/>
      <c r="H15" s="632"/>
      <c r="I15" s="632"/>
      <c r="J15" s="632"/>
      <c r="K15" s="632"/>
      <c r="L15" s="632"/>
      <c r="M15" s="632"/>
      <c r="N15" s="632"/>
      <c r="O15" s="632"/>
      <c r="P15" s="632"/>
      <c r="Q15" s="633"/>
      <c r="R15" s="634">
        <v>15519</v>
      </c>
      <c r="S15" s="635"/>
      <c r="T15" s="635"/>
      <c r="U15" s="635"/>
      <c r="V15" s="635"/>
      <c r="W15" s="635"/>
      <c r="X15" s="635"/>
      <c r="Y15" s="636"/>
      <c r="Z15" s="672">
        <v>0.1</v>
      </c>
      <c r="AA15" s="672"/>
      <c r="AB15" s="672"/>
      <c r="AC15" s="672"/>
      <c r="AD15" s="673">
        <v>15519</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270734</v>
      </c>
      <c r="BH15" s="635"/>
      <c r="BI15" s="635"/>
      <c r="BJ15" s="635"/>
      <c r="BK15" s="635"/>
      <c r="BL15" s="635"/>
      <c r="BM15" s="635"/>
      <c r="BN15" s="636"/>
      <c r="BO15" s="672">
        <v>6.4</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2534799</v>
      </c>
      <c r="CS15" s="635"/>
      <c r="CT15" s="635"/>
      <c r="CU15" s="635"/>
      <c r="CV15" s="635"/>
      <c r="CW15" s="635"/>
      <c r="CX15" s="635"/>
      <c r="CY15" s="636"/>
      <c r="CZ15" s="672">
        <v>9.3000000000000007</v>
      </c>
      <c r="DA15" s="672"/>
      <c r="DB15" s="672"/>
      <c r="DC15" s="672"/>
      <c r="DD15" s="640">
        <v>424677</v>
      </c>
      <c r="DE15" s="635"/>
      <c r="DF15" s="635"/>
      <c r="DG15" s="635"/>
      <c r="DH15" s="635"/>
      <c r="DI15" s="635"/>
      <c r="DJ15" s="635"/>
      <c r="DK15" s="635"/>
      <c r="DL15" s="635"/>
      <c r="DM15" s="635"/>
      <c r="DN15" s="635"/>
      <c r="DO15" s="635"/>
      <c r="DP15" s="636"/>
      <c r="DQ15" s="640">
        <v>1630085</v>
      </c>
      <c r="DR15" s="635"/>
      <c r="DS15" s="635"/>
      <c r="DT15" s="635"/>
      <c r="DU15" s="635"/>
      <c r="DV15" s="635"/>
      <c r="DW15" s="635"/>
      <c r="DX15" s="635"/>
      <c r="DY15" s="635"/>
      <c r="DZ15" s="635"/>
      <c r="EA15" s="635"/>
      <c r="EB15" s="635"/>
      <c r="EC15" s="671"/>
    </row>
    <row r="16" spans="2:143" ht="11.25" customHeight="1">
      <c r="B16" s="631" t="s">
        <v>251</v>
      </c>
      <c r="C16" s="632"/>
      <c r="D16" s="632"/>
      <c r="E16" s="632"/>
      <c r="F16" s="632"/>
      <c r="G16" s="632"/>
      <c r="H16" s="632"/>
      <c r="I16" s="632"/>
      <c r="J16" s="632"/>
      <c r="K16" s="632"/>
      <c r="L16" s="632"/>
      <c r="M16" s="632"/>
      <c r="N16" s="632"/>
      <c r="O16" s="632"/>
      <c r="P16" s="632"/>
      <c r="Q16" s="633"/>
      <c r="R16" s="634">
        <v>66822</v>
      </c>
      <c r="S16" s="635"/>
      <c r="T16" s="635"/>
      <c r="U16" s="635"/>
      <c r="V16" s="635"/>
      <c r="W16" s="635"/>
      <c r="X16" s="635"/>
      <c r="Y16" s="636"/>
      <c r="Z16" s="672">
        <v>0.2</v>
      </c>
      <c r="AA16" s="672"/>
      <c r="AB16" s="672"/>
      <c r="AC16" s="672"/>
      <c r="AD16" s="673">
        <v>66822</v>
      </c>
      <c r="AE16" s="673"/>
      <c r="AF16" s="673"/>
      <c r="AG16" s="673"/>
      <c r="AH16" s="673"/>
      <c r="AI16" s="673"/>
      <c r="AJ16" s="673"/>
      <c r="AK16" s="673"/>
      <c r="AL16" s="637">
        <v>0.5</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441835</v>
      </c>
      <c r="CS16" s="635"/>
      <c r="CT16" s="635"/>
      <c r="CU16" s="635"/>
      <c r="CV16" s="635"/>
      <c r="CW16" s="635"/>
      <c r="CX16" s="635"/>
      <c r="CY16" s="636"/>
      <c r="CZ16" s="672">
        <v>1.6</v>
      </c>
      <c r="DA16" s="672"/>
      <c r="DB16" s="672"/>
      <c r="DC16" s="672"/>
      <c r="DD16" s="640" t="s">
        <v>122</v>
      </c>
      <c r="DE16" s="635"/>
      <c r="DF16" s="635"/>
      <c r="DG16" s="635"/>
      <c r="DH16" s="635"/>
      <c r="DI16" s="635"/>
      <c r="DJ16" s="635"/>
      <c r="DK16" s="635"/>
      <c r="DL16" s="635"/>
      <c r="DM16" s="635"/>
      <c r="DN16" s="635"/>
      <c r="DO16" s="635"/>
      <c r="DP16" s="636"/>
      <c r="DQ16" s="640">
        <v>287631</v>
      </c>
      <c r="DR16" s="635"/>
      <c r="DS16" s="635"/>
      <c r="DT16" s="635"/>
      <c r="DU16" s="635"/>
      <c r="DV16" s="635"/>
      <c r="DW16" s="635"/>
      <c r="DX16" s="635"/>
      <c r="DY16" s="635"/>
      <c r="DZ16" s="635"/>
      <c r="EA16" s="635"/>
      <c r="EB16" s="635"/>
      <c r="EC16" s="671"/>
    </row>
    <row r="17" spans="2:133" ht="11.25" customHeight="1">
      <c r="B17" s="631" t="s">
        <v>254</v>
      </c>
      <c r="C17" s="632"/>
      <c r="D17" s="632"/>
      <c r="E17" s="632"/>
      <c r="F17" s="632"/>
      <c r="G17" s="632"/>
      <c r="H17" s="632"/>
      <c r="I17" s="632"/>
      <c r="J17" s="632"/>
      <c r="K17" s="632"/>
      <c r="L17" s="632"/>
      <c r="M17" s="632"/>
      <c r="N17" s="632"/>
      <c r="O17" s="632"/>
      <c r="P17" s="632"/>
      <c r="Q17" s="633"/>
      <c r="R17" s="634">
        <v>167257</v>
      </c>
      <c r="S17" s="635"/>
      <c r="T17" s="635"/>
      <c r="U17" s="635"/>
      <c r="V17" s="635"/>
      <c r="W17" s="635"/>
      <c r="X17" s="635"/>
      <c r="Y17" s="636"/>
      <c r="Z17" s="672">
        <v>0.6</v>
      </c>
      <c r="AA17" s="672"/>
      <c r="AB17" s="672"/>
      <c r="AC17" s="672"/>
      <c r="AD17" s="673">
        <v>167257</v>
      </c>
      <c r="AE17" s="673"/>
      <c r="AF17" s="673"/>
      <c r="AG17" s="673"/>
      <c r="AH17" s="673"/>
      <c r="AI17" s="673"/>
      <c r="AJ17" s="673"/>
      <c r="AK17" s="673"/>
      <c r="AL17" s="637">
        <v>1.2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2998156</v>
      </c>
      <c r="CS17" s="635"/>
      <c r="CT17" s="635"/>
      <c r="CU17" s="635"/>
      <c r="CV17" s="635"/>
      <c r="CW17" s="635"/>
      <c r="CX17" s="635"/>
      <c r="CY17" s="636"/>
      <c r="CZ17" s="672">
        <v>11</v>
      </c>
      <c r="DA17" s="672"/>
      <c r="DB17" s="672"/>
      <c r="DC17" s="672"/>
      <c r="DD17" s="640" t="s">
        <v>122</v>
      </c>
      <c r="DE17" s="635"/>
      <c r="DF17" s="635"/>
      <c r="DG17" s="635"/>
      <c r="DH17" s="635"/>
      <c r="DI17" s="635"/>
      <c r="DJ17" s="635"/>
      <c r="DK17" s="635"/>
      <c r="DL17" s="635"/>
      <c r="DM17" s="635"/>
      <c r="DN17" s="635"/>
      <c r="DO17" s="635"/>
      <c r="DP17" s="636"/>
      <c r="DQ17" s="640">
        <v>2926360</v>
      </c>
      <c r="DR17" s="635"/>
      <c r="DS17" s="635"/>
      <c r="DT17" s="635"/>
      <c r="DU17" s="635"/>
      <c r="DV17" s="635"/>
      <c r="DW17" s="635"/>
      <c r="DX17" s="635"/>
      <c r="DY17" s="635"/>
      <c r="DZ17" s="635"/>
      <c r="EA17" s="635"/>
      <c r="EB17" s="635"/>
      <c r="EC17" s="671"/>
    </row>
    <row r="18" spans="2:133" ht="11.25" customHeight="1">
      <c r="B18" s="631" t="s">
        <v>257</v>
      </c>
      <c r="C18" s="632"/>
      <c r="D18" s="632"/>
      <c r="E18" s="632"/>
      <c r="F18" s="632"/>
      <c r="G18" s="632"/>
      <c r="H18" s="632"/>
      <c r="I18" s="632"/>
      <c r="J18" s="632"/>
      <c r="K18" s="632"/>
      <c r="L18" s="632"/>
      <c r="M18" s="632"/>
      <c r="N18" s="632"/>
      <c r="O18" s="632"/>
      <c r="P18" s="632"/>
      <c r="Q18" s="633"/>
      <c r="R18" s="634">
        <v>30671</v>
      </c>
      <c r="S18" s="635"/>
      <c r="T18" s="635"/>
      <c r="U18" s="635"/>
      <c r="V18" s="635"/>
      <c r="W18" s="635"/>
      <c r="X18" s="635"/>
      <c r="Y18" s="636"/>
      <c r="Z18" s="672">
        <v>0.1</v>
      </c>
      <c r="AA18" s="672"/>
      <c r="AB18" s="672"/>
      <c r="AC18" s="672"/>
      <c r="AD18" s="673">
        <v>30671</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260</v>
      </c>
      <c r="C19" s="632"/>
      <c r="D19" s="632"/>
      <c r="E19" s="632"/>
      <c r="F19" s="632"/>
      <c r="G19" s="632"/>
      <c r="H19" s="632"/>
      <c r="I19" s="632"/>
      <c r="J19" s="632"/>
      <c r="K19" s="632"/>
      <c r="L19" s="632"/>
      <c r="M19" s="632"/>
      <c r="N19" s="632"/>
      <c r="O19" s="632"/>
      <c r="P19" s="632"/>
      <c r="Q19" s="633"/>
      <c r="R19" s="634">
        <v>136586</v>
      </c>
      <c r="S19" s="635"/>
      <c r="T19" s="635"/>
      <c r="U19" s="635"/>
      <c r="V19" s="635"/>
      <c r="W19" s="635"/>
      <c r="X19" s="635"/>
      <c r="Y19" s="636"/>
      <c r="Z19" s="672">
        <v>0.5</v>
      </c>
      <c r="AA19" s="672"/>
      <c r="AB19" s="672"/>
      <c r="AC19" s="672"/>
      <c r="AD19" s="673">
        <v>136586</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115069</v>
      </c>
      <c r="BH19" s="635"/>
      <c r="BI19" s="635"/>
      <c r="BJ19" s="635"/>
      <c r="BK19" s="635"/>
      <c r="BL19" s="635"/>
      <c r="BM19" s="635"/>
      <c r="BN19" s="636"/>
      <c r="BO19" s="672">
        <v>2.7</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115069</v>
      </c>
      <c r="BH20" s="635"/>
      <c r="BI20" s="635"/>
      <c r="BJ20" s="635"/>
      <c r="BK20" s="635"/>
      <c r="BL20" s="635"/>
      <c r="BM20" s="635"/>
      <c r="BN20" s="636"/>
      <c r="BO20" s="672">
        <v>2.7</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27175894</v>
      </c>
      <c r="CS20" s="635"/>
      <c r="CT20" s="635"/>
      <c r="CU20" s="635"/>
      <c r="CV20" s="635"/>
      <c r="CW20" s="635"/>
      <c r="CX20" s="635"/>
      <c r="CY20" s="636"/>
      <c r="CZ20" s="672">
        <v>100</v>
      </c>
      <c r="DA20" s="672"/>
      <c r="DB20" s="672"/>
      <c r="DC20" s="672"/>
      <c r="DD20" s="640">
        <v>3187664</v>
      </c>
      <c r="DE20" s="635"/>
      <c r="DF20" s="635"/>
      <c r="DG20" s="635"/>
      <c r="DH20" s="635"/>
      <c r="DI20" s="635"/>
      <c r="DJ20" s="635"/>
      <c r="DK20" s="635"/>
      <c r="DL20" s="635"/>
      <c r="DM20" s="635"/>
      <c r="DN20" s="635"/>
      <c r="DO20" s="635"/>
      <c r="DP20" s="636"/>
      <c r="DQ20" s="640">
        <v>15768301</v>
      </c>
      <c r="DR20" s="635"/>
      <c r="DS20" s="635"/>
      <c r="DT20" s="635"/>
      <c r="DU20" s="635"/>
      <c r="DV20" s="635"/>
      <c r="DW20" s="635"/>
      <c r="DX20" s="635"/>
      <c r="DY20" s="635"/>
      <c r="DZ20" s="635"/>
      <c r="EA20" s="635"/>
      <c r="EB20" s="635"/>
      <c r="EC20" s="671"/>
    </row>
    <row r="21" spans="2:133" ht="11.25" customHeight="1">
      <c r="B21" s="631" t="s">
        <v>266</v>
      </c>
      <c r="C21" s="632"/>
      <c r="D21" s="632"/>
      <c r="E21" s="632"/>
      <c r="F21" s="632"/>
      <c r="G21" s="632"/>
      <c r="H21" s="632"/>
      <c r="I21" s="632"/>
      <c r="J21" s="632"/>
      <c r="K21" s="632"/>
      <c r="L21" s="632"/>
      <c r="M21" s="632"/>
      <c r="N21" s="632"/>
      <c r="O21" s="632"/>
      <c r="P21" s="632"/>
      <c r="Q21" s="633"/>
      <c r="R21" s="634">
        <v>8924920</v>
      </c>
      <c r="S21" s="635"/>
      <c r="T21" s="635"/>
      <c r="U21" s="635"/>
      <c r="V21" s="635"/>
      <c r="W21" s="635"/>
      <c r="X21" s="635"/>
      <c r="Y21" s="636"/>
      <c r="Z21" s="672">
        <v>31.6</v>
      </c>
      <c r="AA21" s="672"/>
      <c r="AB21" s="672"/>
      <c r="AC21" s="672"/>
      <c r="AD21" s="673">
        <v>8066692</v>
      </c>
      <c r="AE21" s="673"/>
      <c r="AF21" s="673"/>
      <c r="AG21" s="673"/>
      <c r="AH21" s="673"/>
      <c r="AI21" s="673"/>
      <c r="AJ21" s="673"/>
      <c r="AK21" s="673"/>
      <c r="AL21" s="637">
        <v>58.7</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58510</v>
      </c>
      <c r="BH21" s="635"/>
      <c r="BI21" s="635"/>
      <c r="BJ21" s="635"/>
      <c r="BK21" s="635"/>
      <c r="BL21" s="635"/>
      <c r="BM21" s="635"/>
      <c r="BN21" s="636"/>
      <c r="BO21" s="672">
        <v>1.4</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268</v>
      </c>
      <c r="C22" s="632"/>
      <c r="D22" s="632"/>
      <c r="E22" s="632"/>
      <c r="F22" s="632"/>
      <c r="G22" s="632"/>
      <c r="H22" s="632"/>
      <c r="I22" s="632"/>
      <c r="J22" s="632"/>
      <c r="K22" s="632"/>
      <c r="L22" s="632"/>
      <c r="M22" s="632"/>
      <c r="N22" s="632"/>
      <c r="O22" s="632"/>
      <c r="P22" s="632"/>
      <c r="Q22" s="633"/>
      <c r="R22" s="634">
        <v>8066692</v>
      </c>
      <c r="S22" s="635"/>
      <c r="T22" s="635"/>
      <c r="U22" s="635"/>
      <c r="V22" s="635"/>
      <c r="W22" s="635"/>
      <c r="X22" s="635"/>
      <c r="Y22" s="636"/>
      <c r="Z22" s="672">
        <v>28.6</v>
      </c>
      <c r="AA22" s="672"/>
      <c r="AB22" s="672"/>
      <c r="AC22" s="672"/>
      <c r="AD22" s="673">
        <v>8066692</v>
      </c>
      <c r="AE22" s="673"/>
      <c r="AF22" s="673"/>
      <c r="AG22" s="673"/>
      <c r="AH22" s="673"/>
      <c r="AI22" s="673"/>
      <c r="AJ22" s="673"/>
      <c r="AK22" s="673"/>
      <c r="AL22" s="637">
        <v>58.7</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271</v>
      </c>
      <c r="C23" s="632"/>
      <c r="D23" s="632"/>
      <c r="E23" s="632"/>
      <c r="F23" s="632"/>
      <c r="G23" s="632"/>
      <c r="H23" s="632"/>
      <c r="I23" s="632"/>
      <c r="J23" s="632"/>
      <c r="K23" s="632"/>
      <c r="L23" s="632"/>
      <c r="M23" s="632"/>
      <c r="N23" s="632"/>
      <c r="O23" s="632"/>
      <c r="P23" s="632"/>
      <c r="Q23" s="633"/>
      <c r="R23" s="634">
        <v>858228</v>
      </c>
      <c r="S23" s="635"/>
      <c r="T23" s="635"/>
      <c r="U23" s="635"/>
      <c r="V23" s="635"/>
      <c r="W23" s="635"/>
      <c r="X23" s="635"/>
      <c r="Y23" s="636"/>
      <c r="Z23" s="672">
        <v>3</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56559</v>
      </c>
      <c r="BH23" s="635"/>
      <c r="BI23" s="635"/>
      <c r="BJ23" s="635"/>
      <c r="BK23" s="635"/>
      <c r="BL23" s="635"/>
      <c r="BM23" s="635"/>
      <c r="BN23" s="636"/>
      <c r="BO23" s="672">
        <v>1.3</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12749997</v>
      </c>
      <c r="CS24" s="690"/>
      <c r="CT24" s="690"/>
      <c r="CU24" s="690"/>
      <c r="CV24" s="690"/>
      <c r="CW24" s="690"/>
      <c r="CX24" s="690"/>
      <c r="CY24" s="715"/>
      <c r="CZ24" s="716">
        <v>46.9</v>
      </c>
      <c r="DA24" s="698"/>
      <c r="DB24" s="698"/>
      <c r="DC24" s="718"/>
      <c r="DD24" s="714">
        <v>8409720</v>
      </c>
      <c r="DE24" s="690"/>
      <c r="DF24" s="690"/>
      <c r="DG24" s="690"/>
      <c r="DH24" s="690"/>
      <c r="DI24" s="690"/>
      <c r="DJ24" s="690"/>
      <c r="DK24" s="715"/>
      <c r="DL24" s="714">
        <v>7599860</v>
      </c>
      <c r="DM24" s="690"/>
      <c r="DN24" s="690"/>
      <c r="DO24" s="690"/>
      <c r="DP24" s="690"/>
      <c r="DQ24" s="690"/>
      <c r="DR24" s="690"/>
      <c r="DS24" s="690"/>
      <c r="DT24" s="690"/>
      <c r="DU24" s="690"/>
      <c r="DV24" s="715"/>
      <c r="DW24" s="716">
        <v>55.2</v>
      </c>
      <c r="DX24" s="698"/>
      <c r="DY24" s="698"/>
      <c r="DZ24" s="698"/>
      <c r="EA24" s="698"/>
      <c r="EB24" s="698"/>
      <c r="EC24" s="717"/>
    </row>
    <row r="25" spans="2:133" ht="11.25" customHeight="1">
      <c r="B25" s="631" t="s">
        <v>281</v>
      </c>
      <c r="C25" s="632"/>
      <c r="D25" s="632"/>
      <c r="E25" s="632"/>
      <c r="F25" s="632"/>
      <c r="G25" s="632"/>
      <c r="H25" s="632"/>
      <c r="I25" s="632"/>
      <c r="J25" s="632"/>
      <c r="K25" s="632"/>
      <c r="L25" s="632"/>
      <c r="M25" s="632"/>
      <c r="N25" s="632"/>
      <c r="O25" s="632"/>
      <c r="P25" s="632"/>
      <c r="Q25" s="633"/>
      <c r="R25" s="634">
        <v>14624796</v>
      </c>
      <c r="S25" s="635"/>
      <c r="T25" s="635"/>
      <c r="U25" s="635"/>
      <c r="V25" s="635"/>
      <c r="W25" s="635"/>
      <c r="X25" s="635"/>
      <c r="Y25" s="636"/>
      <c r="Z25" s="672">
        <v>51.9</v>
      </c>
      <c r="AA25" s="672"/>
      <c r="AB25" s="672"/>
      <c r="AC25" s="672"/>
      <c r="AD25" s="673">
        <v>13710009</v>
      </c>
      <c r="AE25" s="673"/>
      <c r="AF25" s="673"/>
      <c r="AG25" s="673"/>
      <c r="AH25" s="673"/>
      <c r="AI25" s="673"/>
      <c r="AJ25" s="673"/>
      <c r="AK25" s="673"/>
      <c r="AL25" s="637">
        <v>99.8</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3869538</v>
      </c>
      <c r="CS25" s="647"/>
      <c r="CT25" s="647"/>
      <c r="CU25" s="647"/>
      <c r="CV25" s="647"/>
      <c r="CW25" s="647"/>
      <c r="CX25" s="647"/>
      <c r="CY25" s="648"/>
      <c r="CZ25" s="637">
        <v>14.2</v>
      </c>
      <c r="DA25" s="649"/>
      <c r="DB25" s="649"/>
      <c r="DC25" s="650"/>
      <c r="DD25" s="640">
        <v>3446188</v>
      </c>
      <c r="DE25" s="647"/>
      <c r="DF25" s="647"/>
      <c r="DG25" s="647"/>
      <c r="DH25" s="647"/>
      <c r="DI25" s="647"/>
      <c r="DJ25" s="647"/>
      <c r="DK25" s="648"/>
      <c r="DL25" s="640">
        <v>3308188</v>
      </c>
      <c r="DM25" s="647"/>
      <c r="DN25" s="647"/>
      <c r="DO25" s="647"/>
      <c r="DP25" s="647"/>
      <c r="DQ25" s="647"/>
      <c r="DR25" s="647"/>
      <c r="DS25" s="647"/>
      <c r="DT25" s="647"/>
      <c r="DU25" s="647"/>
      <c r="DV25" s="648"/>
      <c r="DW25" s="637">
        <v>24</v>
      </c>
      <c r="DX25" s="649"/>
      <c r="DY25" s="649"/>
      <c r="DZ25" s="649"/>
      <c r="EA25" s="649"/>
      <c r="EB25" s="649"/>
      <c r="EC25" s="661"/>
    </row>
    <row r="26" spans="2:133" ht="11.25" customHeight="1">
      <c r="B26" s="631" t="s">
        <v>284</v>
      </c>
      <c r="C26" s="632"/>
      <c r="D26" s="632"/>
      <c r="E26" s="632"/>
      <c r="F26" s="632"/>
      <c r="G26" s="632"/>
      <c r="H26" s="632"/>
      <c r="I26" s="632"/>
      <c r="J26" s="632"/>
      <c r="K26" s="632"/>
      <c r="L26" s="632"/>
      <c r="M26" s="632"/>
      <c r="N26" s="632"/>
      <c r="O26" s="632"/>
      <c r="P26" s="632"/>
      <c r="Q26" s="633"/>
      <c r="R26" s="634">
        <v>3017</v>
      </c>
      <c r="S26" s="635"/>
      <c r="T26" s="635"/>
      <c r="U26" s="635"/>
      <c r="V26" s="635"/>
      <c r="W26" s="635"/>
      <c r="X26" s="635"/>
      <c r="Y26" s="636"/>
      <c r="Z26" s="672">
        <v>0</v>
      </c>
      <c r="AA26" s="672"/>
      <c r="AB26" s="672"/>
      <c r="AC26" s="672"/>
      <c r="AD26" s="673">
        <v>3017</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2259754</v>
      </c>
      <c r="CS26" s="635"/>
      <c r="CT26" s="635"/>
      <c r="CU26" s="635"/>
      <c r="CV26" s="635"/>
      <c r="CW26" s="635"/>
      <c r="CX26" s="635"/>
      <c r="CY26" s="636"/>
      <c r="CZ26" s="637">
        <v>8.3000000000000007</v>
      </c>
      <c r="DA26" s="649"/>
      <c r="DB26" s="649"/>
      <c r="DC26" s="650"/>
      <c r="DD26" s="640">
        <v>2106960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287</v>
      </c>
      <c r="C27" s="632"/>
      <c r="D27" s="632"/>
      <c r="E27" s="632"/>
      <c r="F27" s="632"/>
      <c r="G27" s="632"/>
      <c r="H27" s="632"/>
      <c r="I27" s="632"/>
      <c r="J27" s="632"/>
      <c r="K27" s="632"/>
      <c r="L27" s="632"/>
      <c r="M27" s="632"/>
      <c r="N27" s="632"/>
      <c r="O27" s="632"/>
      <c r="P27" s="632"/>
      <c r="Q27" s="633"/>
      <c r="R27" s="634">
        <v>84568</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4205959</v>
      </c>
      <c r="BH27" s="635"/>
      <c r="BI27" s="635"/>
      <c r="BJ27" s="635"/>
      <c r="BK27" s="635"/>
      <c r="BL27" s="635"/>
      <c r="BM27" s="635"/>
      <c r="BN27" s="636"/>
      <c r="BO27" s="672">
        <v>100</v>
      </c>
      <c r="BP27" s="672"/>
      <c r="BQ27" s="672"/>
      <c r="BR27" s="672"/>
      <c r="BS27" s="673">
        <v>26316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5882303</v>
      </c>
      <c r="CS27" s="647"/>
      <c r="CT27" s="647"/>
      <c r="CU27" s="647"/>
      <c r="CV27" s="647"/>
      <c r="CW27" s="647"/>
      <c r="CX27" s="647"/>
      <c r="CY27" s="648"/>
      <c r="CZ27" s="637">
        <v>21.6</v>
      </c>
      <c r="DA27" s="649"/>
      <c r="DB27" s="649"/>
      <c r="DC27" s="650"/>
      <c r="DD27" s="640">
        <v>2037172</v>
      </c>
      <c r="DE27" s="647"/>
      <c r="DF27" s="647"/>
      <c r="DG27" s="647"/>
      <c r="DH27" s="647"/>
      <c r="DI27" s="647"/>
      <c r="DJ27" s="647"/>
      <c r="DK27" s="648"/>
      <c r="DL27" s="640">
        <v>1365312</v>
      </c>
      <c r="DM27" s="647"/>
      <c r="DN27" s="647"/>
      <c r="DO27" s="647"/>
      <c r="DP27" s="647"/>
      <c r="DQ27" s="647"/>
      <c r="DR27" s="647"/>
      <c r="DS27" s="647"/>
      <c r="DT27" s="647"/>
      <c r="DU27" s="647"/>
      <c r="DV27" s="648"/>
      <c r="DW27" s="637">
        <v>9.9</v>
      </c>
      <c r="DX27" s="649"/>
      <c r="DY27" s="649"/>
      <c r="DZ27" s="649"/>
      <c r="EA27" s="649"/>
      <c r="EB27" s="649"/>
      <c r="EC27" s="661"/>
    </row>
    <row r="28" spans="2:133" ht="11.25" customHeight="1">
      <c r="B28" s="631" t="s">
        <v>290</v>
      </c>
      <c r="C28" s="632"/>
      <c r="D28" s="632"/>
      <c r="E28" s="632"/>
      <c r="F28" s="632"/>
      <c r="G28" s="632"/>
      <c r="H28" s="632"/>
      <c r="I28" s="632"/>
      <c r="J28" s="632"/>
      <c r="K28" s="632"/>
      <c r="L28" s="632"/>
      <c r="M28" s="632"/>
      <c r="N28" s="632"/>
      <c r="O28" s="632"/>
      <c r="P28" s="632"/>
      <c r="Q28" s="633"/>
      <c r="R28" s="634">
        <v>617647</v>
      </c>
      <c r="S28" s="635"/>
      <c r="T28" s="635"/>
      <c r="U28" s="635"/>
      <c r="V28" s="635"/>
      <c r="W28" s="635"/>
      <c r="X28" s="635"/>
      <c r="Y28" s="636"/>
      <c r="Z28" s="672">
        <v>2.2000000000000002</v>
      </c>
      <c r="AA28" s="672"/>
      <c r="AB28" s="672"/>
      <c r="AC28" s="672"/>
      <c r="AD28" s="673">
        <v>20074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2998156</v>
      </c>
      <c r="CS28" s="635"/>
      <c r="CT28" s="635"/>
      <c r="CU28" s="635"/>
      <c r="CV28" s="635"/>
      <c r="CW28" s="635"/>
      <c r="CX28" s="635"/>
      <c r="CY28" s="636"/>
      <c r="CZ28" s="637">
        <v>11</v>
      </c>
      <c r="DA28" s="649"/>
      <c r="DB28" s="649"/>
      <c r="DC28" s="650"/>
      <c r="DD28" s="640">
        <v>2926360</v>
      </c>
      <c r="DE28" s="635"/>
      <c r="DF28" s="635"/>
      <c r="DG28" s="635"/>
      <c r="DH28" s="635"/>
      <c r="DI28" s="635"/>
      <c r="DJ28" s="635"/>
      <c r="DK28" s="636"/>
      <c r="DL28" s="640">
        <v>2926360</v>
      </c>
      <c r="DM28" s="635"/>
      <c r="DN28" s="635"/>
      <c r="DO28" s="635"/>
      <c r="DP28" s="635"/>
      <c r="DQ28" s="635"/>
      <c r="DR28" s="635"/>
      <c r="DS28" s="635"/>
      <c r="DT28" s="635"/>
      <c r="DU28" s="635"/>
      <c r="DV28" s="636"/>
      <c r="DW28" s="637">
        <v>21.2</v>
      </c>
      <c r="DX28" s="649"/>
      <c r="DY28" s="649"/>
      <c r="DZ28" s="649"/>
      <c r="EA28" s="649"/>
      <c r="EB28" s="649"/>
      <c r="EC28" s="661"/>
    </row>
    <row r="29" spans="2:133" ht="11.25" customHeight="1">
      <c r="B29" s="631" t="s">
        <v>292</v>
      </c>
      <c r="C29" s="632"/>
      <c r="D29" s="632"/>
      <c r="E29" s="632"/>
      <c r="F29" s="632"/>
      <c r="G29" s="632"/>
      <c r="H29" s="632"/>
      <c r="I29" s="632"/>
      <c r="J29" s="632"/>
      <c r="K29" s="632"/>
      <c r="L29" s="632"/>
      <c r="M29" s="632"/>
      <c r="N29" s="632"/>
      <c r="O29" s="632"/>
      <c r="P29" s="632"/>
      <c r="Q29" s="633"/>
      <c r="R29" s="634">
        <v>26531</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2998156</v>
      </c>
      <c r="CS29" s="647"/>
      <c r="CT29" s="647"/>
      <c r="CU29" s="647"/>
      <c r="CV29" s="647"/>
      <c r="CW29" s="647"/>
      <c r="CX29" s="647"/>
      <c r="CY29" s="648"/>
      <c r="CZ29" s="637">
        <v>11</v>
      </c>
      <c r="DA29" s="649"/>
      <c r="DB29" s="649"/>
      <c r="DC29" s="650"/>
      <c r="DD29" s="640">
        <v>2926360</v>
      </c>
      <c r="DE29" s="647"/>
      <c r="DF29" s="647"/>
      <c r="DG29" s="647"/>
      <c r="DH29" s="647"/>
      <c r="DI29" s="647"/>
      <c r="DJ29" s="647"/>
      <c r="DK29" s="648"/>
      <c r="DL29" s="640">
        <v>2926360</v>
      </c>
      <c r="DM29" s="647"/>
      <c r="DN29" s="647"/>
      <c r="DO29" s="647"/>
      <c r="DP29" s="647"/>
      <c r="DQ29" s="647"/>
      <c r="DR29" s="647"/>
      <c r="DS29" s="647"/>
      <c r="DT29" s="647"/>
      <c r="DU29" s="647"/>
      <c r="DV29" s="648"/>
      <c r="DW29" s="637">
        <v>21.2</v>
      </c>
      <c r="DX29" s="649"/>
      <c r="DY29" s="649"/>
      <c r="DZ29" s="649"/>
      <c r="EA29" s="649"/>
      <c r="EB29" s="649"/>
      <c r="EC29" s="661"/>
    </row>
    <row r="30" spans="2:133" ht="11.25" customHeight="1">
      <c r="B30" s="631" t="s">
        <v>294</v>
      </c>
      <c r="C30" s="632"/>
      <c r="D30" s="632"/>
      <c r="E30" s="632"/>
      <c r="F30" s="632"/>
      <c r="G30" s="632"/>
      <c r="H30" s="632"/>
      <c r="I30" s="632"/>
      <c r="J30" s="632"/>
      <c r="K30" s="632"/>
      <c r="L30" s="632"/>
      <c r="M30" s="632"/>
      <c r="N30" s="632"/>
      <c r="O30" s="632"/>
      <c r="P30" s="632"/>
      <c r="Q30" s="633"/>
      <c r="R30" s="634">
        <v>4212315</v>
      </c>
      <c r="S30" s="635"/>
      <c r="T30" s="635"/>
      <c r="U30" s="635"/>
      <c r="V30" s="635"/>
      <c r="W30" s="635"/>
      <c r="X30" s="635"/>
      <c r="Y30" s="636"/>
      <c r="Z30" s="672">
        <v>14.9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2910589</v>
      </c>
      <c r="CS30" s="635"/>
      <c r="CT30" s="635"/>
      <c r="CU30" s="635"/>
      <c r="CV30" s="635"/>
      <c r="CW30" s="635"/>
      <c r="CX30" s="635"/>
      <c r="CY30" s="636"/>
      <c r="CZ30" s="637">
        <v>10.7</v>
      </c>
      <c r="DA30" s="649"/>
      <c r="DB30" s="649"/>
      <c r="DC30" s="650"/>
      <c r="DD30" s="640">
        <v>2838793</v>
      </c>
      <c r="DE30" s="635"/>
      <c r="DF30" s="635"/>
      <c r="DG30" s="635"/>
      <c r="DH30" s="635"/>
      <c r="DI30" s="635"/>
      <c r="DJ30" s="635"/>
      <c r="DK30" s="636"/>
      <c r="DL30" s="640">
        <v>2838793</v>
      </c>
      <c r="DM30" s="635"/>
      <c r="DN30" s="635"/>
      <c r="DO30" s="635"/>
      <c r="DP30" s="635"/>
      <c r="DQ30" s="635"/>
      <c r="DR30" s="635"/>
      <c r="DS30" s="635"/>
      <c r="DT30" s="635"/>
      <c r="DU30" s="635"/>
      <c r="DV30" s="636"/>
      <c r="DW30" s="637">
        <v>20.6</v>
      </c>
      <c r="DX30" s="649"/>
      <c r="DY30" s="649"/>
      <c r="DZ30" s="649"/>
      <c r="EA30" s="649"/>
      <c r="EB30" s="649"/>
      <c r="EC30" s="661"/>
    </row>
    <row r="31" spans="2:133" ht="11.25" customHeight="1">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98</v>
      </c>
      <c r="BN31" s="697"/>
      <c r="BO31" s="697"/>
      <c r="BP31" s="697"/>
      <c r="BQ31" s="699"/>
      <c r="BR31" s="696">
        <v>99.4</v>
      </c>
      <c r="BS31" s="697"/>
      <c r="BT31" s="697"/>
      <c r="BU31" s="697"/>
      <c r="BV31" s="697"/>
      <c r="BW31" s="697"/>
      <c r="BX31" s="698">
        <v>96.5</v>
      </c>
      <c r="BY31" s="697"/>
      <c r="BZ31" s="697"/>
      <c r="CA31" s="697"/>
      <c r="CB31" s="699"/>
      <c r="CD31" s="655"/>
      <c r="CE31" s="656"/>
      <c r="CF31" s="631" t="s">
        <v>301</v>
      </c>
      <c r="CG31" s="632"/>
      <c r="CH31" s="632"/>
      <c r="CI31" s="632"/>
      <c r="CJ31" s="632"/>
      <c r="CK31" s="632"/>
      <c r="CL31" s="632"/>
      <c r="CM31" s="632"/>
      <c r="CN31" s="632"/>
      <c r="CO31" s="632"/>
      <c r="CP31" s="632"/>
      <c r="CQ31" s="633"/>
      <c r="CR31" s="634">
        <v>87567</v>
      </c>
      <c r="CS31" s="647"/>
      <c r="CT31" s="647"/>
      <c r="CU31" s="647"/>
      <c r="CV31" s="647"/>
      <c r="CW31" s="647"/>
      <c r="CX31" s="647"/>
      <c r="CY31" s="648"/>
      <c r="CZ31" s="637">
        <v>0.3</v>
      </c>
      <c r="DA31" s="649"/>
      <c r="DB31" s="649"/>
      <c r="DC31" s="650"/>
      <c r="DD31" s="640">
        <v>87567</v>
      </c>
      <c r="DE31" s="647"/>
      <c r="DF31" s="647"/>
      <c r="DG31" s="647"/>
      <c r="DH31" s="647"/>
      <c r="DI31" s="647"/>
      <c r="DJ31" s="647"/>
      <c r="DK31" s="648"/>
      <c r="DL31" s="640">
        <v>87567</v>
      </c>
      <c r="DM31" s="647"/>
      <c r="DN31" s="647"/>
      <c r="DO31" s="647"/>
      <c r="DP31" s="647"/>
      <c r="DQ31" s="647"/>
      <c r="DR31" s="647"/>
      <c r="DS31" s="647"/>
      <c r="DT31" s="647"/>
      <c r="DU31" s="647"/>
      <c r="DV31" s="648"/>
      <c r="DW31" s="637">
        <v>0.6</v>
      </c>
      <c r="DX31" s="649"/>
      <c r="DY31" s="649"/>
      <c r="DZ31" s="649"/>
      <c r="EA31" s="649"/>
      <c r="EB31" s="649"/>
      <c r="EC31" s="661"/>
    </row>
    <row r="32" spans="2:133" ht="11.25" customHeight="1">
      <c r="B32" s="631" t="s">
        <v>302</v>
      </c>
      <c r="C32" s="632"/>
      <c r="D32" s="632"/>
      <c r="E32" s="632"/>
      <c r="F32" s="632"/>
      <c r="G32" s="632"/>
      <c r="H32" s="632"/>
      <c r="I32" s="632"/>
      <c r="J32" s="632"/>
      <c r="K32" s="632"/>
      <c r="L32" s="632"/>
      <c r="M32" s="632"/>
      <c r="N32" s="632"/>
      <c r="O32" s="632"/>
      <c r="P32" s="632"/>
      <c r="Q32" s="633"/>
      <c r="R32" s="634">
        <v>1929349</v>
      </c>
      <c r="S32" s="635"/>
      <c r="T32" s="635"/>
      <c r="U32" s="635"/>
      <c r="V32" s="635"/>
      <c r="W32" s="635"/>
      <c r="X32" s="635"/>
      <c r="Y32" s="636"/>
      <c r="Z32" s="672">
        <v>6.8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99.4</v>
      </c>
      <c r="BH32" s="647"/>
      <c r="BI32" s="647"/>
      <c r="BJ32" s="647"/>
      <c r="BK32" s="647"/>
      <c r="BL32" s="647"/>
      <c r="BM32" s="638">
        <v>98.3</v>
      </c>
      <c r="BN32" s="647"/>
      <c r="BO32" s="647"/>
      <c r="BP32" s="647"/>
      <c r="BQ32" s="670"/>
      <c r="BR32" s="700">
        <v>99.5</v>
      </c>
      <c r="BS32" s="647"/>
      <c r="BT32" s="647"/>
      <c r="BU32" s="647"/>
      <c r="BV32" s="647"/>
      <c r="BW32" s="647"/>
      <c r="BX32" s="638">
        <v>98.3</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c r="B33" s="631" t="s">
        <v>306</v>
      </c>
      <c r="C33" s="632"/>
      <c r="D33" s="632"/>
      <c r="E33" s="632"/>
      <c r="F33" s="632"/>
      <c r="G33" s="632"/>
      <c r="H33" s="632"/>
      <c r="I33" s="632"/>
      <c r="J33" s="632"/>
      <c r="K33" s="632"/>
      <c r="L33" s="632"/>
      <c r="M33" s="632"/>
      <c r="N33" s="632"/>
      <c r="O33" s="632"/>
      <c r="P33" s="632"/>
      <c r="Q33" s="633"/>
      <c r="R33" s="634">
        <v>61857</v>
      </c>
      <c r="S33" s="635"/>
      <c r="T33" s="635"/>
      <c r="U33" s="635"/>
      <c r="V33" s="635"/>
      <c r="W33" s="635"/>
      <c r="X33" s="635"/>
      <c r="Y33" s="636"/>
      <c r="Z33" s="672">
        <v>0.2</v>
      </c>
      <c r="AA33" s="672"/>
      <c r="AB33" s="672"/>
      <c r="AC33" s="672"/>
      <c r="AD33" s="673">
        <v>8148</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99.3</v>
      </c>
      <c r="BH33" s="619"/>
      <c r="BI33" s="619"/>
      <c r="BJ33" s="619"/>
      <c r="BK33" s="619"/>
      <c r="BL33" s="619"/>
      <c r="BM33" s="665">
        <v>97.6</v>
      </c>
      <c r="BN33" s="619"/>
      <c r="BO33" s="619"/>
      <c r="BP33" s="619"/>
      <c r="BQ33" s="682"/>
      <c r="BR33" s="695">
        <v>99.3</v>
      </c>
      <c r="BS33" s="619"/>
      <c r="BT33" s="619"/>
      <c r="BU33" s="619"/>
      <c r="BV33" s="619"/>
      <c r="BW33" s="619"/>
      <c r="BX33" s="665">
        <v>94.7</v>
      </c>
      <c r="BY33" s="619"/>
      <c r="BZ33" s="619"/>
      <c r="CA33" s="619"/>
      <c r="CB33" s="682"/>
      <c r="CD33" s="631" t="s">
        <v>308</v>
      </c>
      <c r="CE33" s="632"/>
      <c r="CF33" s="632"/>
      <c r="CG33" s="632"/>
      <c r="CH33" s="632"/>
      <c r="CI33" s="632"/>
      <c r="CJ33" s="632"/>
      <c r="CK33" s="632"/>
      <c r="CL33" s="632"/>
      <c r="CM33" s="632"/>
      <c r="CN33" s="632"/>
      <c r="CO33" s="632"/>
      <c r="CP33" s="632"/>
      <c r="CQ33" s="633"/>
      <c r="CR33" s="634">
        <v>10796398</v>
      </c>
      <c r="CS33" s="647"/>
      <c r="CT33" s="647"/>
      <c r="CU33" s="647"/>
      <c r="CV33" s="647"/>
      <c r="CW33" s="647"/>
      <c r="CX33" s="647"/>
      <c r="CY33" s="648"/>
      <c r="CZ33" s="637">
        <v>39.700000000000003</v>
      </c>
      <c r="DA33" s="649"/>
      <c r="DB33" s="649"/>
      <c r="DC33" s="650"/>
      <c r="DD33" s="640">
        <v>6187103</v>
      </c>
      <c r="DE33" s="647"/>
      <c r="DF33" s="647"/>
      <c r="DG33" s="647"/>
      <c r="DH33" s="647"/>
      <c r="DI33" s="647"/>
      <c r="DJ33" s="647"/>
      <c r="DK33" s="648"/>
      <c r="DL33" s="640">
        <v>5030711</v>
      </c>
      <c r="DM33" s="647"/>
      <c r="DN33" s="647"/>
      <c r="DO33" s="647"/>
      <c r="DP33" s="647"/>
      <c r="DQ33" s="647"/>
      <c r="DR33" s="647"/>
      <c r="DS33" s="647"/>
      <c r="DT33" s="647"/>
      <c r="DU33" s="647"/>
      <c r="DV33" s="648"/>
      <c r="DW33" s="637">
        <v>36.5</v>
      </c>
      <c r="DX33" s="649"/>
      <c r="DY33" s="649"/>
      <c r="DZ33" s="649"/>
      <c r="EA33" s="649"/>
      <c r="EB33" s="649"/>
      <c r="EC33" s="661"/>
    </row>
    <row r="34" spans="2:133" ht="11.25" customHeight="1">
      <c r="B34" s="631" t="s">
        <v>309</v>
      </c>
      <c r="C34" s="632"/>
      <c r="D34" s="632"/>
      <c r="E34" s="632"/>
      <c r="F34" s="632"/>
      <c r="G34" s="632"/>
      <c r="H34" s="632"/>
      <c r="I34" s="632"/>
      <c r="J34" s="632"/>
      <c r="K34" s="632"/>
      <c r="L34" s="632"/>
      <c r="M34" s="632"/>
      <c r="N34" s="632"/>
      <c r="O34" s="632"/>
      <c r="P34" s="632"/>
      <c r="Q34" s="633"/>
      <c r="R34" s="634">
        <v>1742799</v>
      </c>
      <c r="S34" s="635"/>
      <c r="T34" s="635"/>
      <c r="U34" s="635"/>
      <c r="V34" s="635"/>
      <c r="W34" s="635"/>
      <c r="X34" s="635"/>
      <c r="Y34" s="636"/>
      <c r="Z34" s="672">
        <v>6.2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3797867</v>
      </c>
      <c r="CS34" s="635"/>
      <c r="CT34" s="635"/>
      <c r="CU34" s="635"/>
      <c r="CV34" s="635"/>
      <c r="CW34" s="635"/>
      <c r="CX34" s="635"/>
      <c r="CY34" s="636"/>
      <c r="CZ34" s="637">
        <v>14</v>
      </c>
      <c r="DA34" s="649"/>
      <c r="DB34" s="649"/>
      <c r="DC34" s="650"/>
      <c r="DD34" s="640">
        <v>1391815</v>
      </c>
      <c r="DE34" s="635"/>
      <c r="DF34" s="635"/>
      <c r="DG34" s="635"/>
      <c r="DH34" s="635"/>
      <c r="DI34" s="635"/>
      <c r="DJ34" s="635"/>
      <c r="DK34" s="636"/>
      <c r="DL34" s="640">
        <v>1023132</v>
      </c>
      <c r="DM34" s="635"/>
      <c r="DN34" s="635"/>
      <c r="DO34" s="635"/>
      <c r="DP34" s="635"/>
      <c r="DQ34" s="635"/>
      <c r="DR34" s="635"/>
      <c r="DS34" s="635"/>
      <c r="DT34" s="635"/>
      <c r="DU34" s="635"/>
      <c r="DV34" s="636"/>
      <c r="DW34" s="637">
        <v>7.4</v>
      </c>
      <c r="DX34" s="649"/>
      <c r="DY34" s="649"/>
      <c r="DZ34" s="649"/>
      <c r="EA34" s="649"/>
      <c r="EB34" s="649"/>
      <c r="EC34" s="661"/>
    </row>
    <row r="35" spans="2:133" ht="11.25" customHeight="1">
      <c r="B35" s="631" t="s">
        <v>311</v>
      </c>
      <c r="C35" s="632"/>
      <c r="D35" s="632"/>
      <c r="E35" s="632"/>
      <c r="F35" s="632"/>
      <c r="G35" s="632"/>
      <c r="H35" s="632"/>
      <c r="I35" s="632"/>
      <c r="J35" s="632"/>
      <c r="K35" s="632"/>
      <c r="L35" s="632"/>
      <c r="M35" s="632"/>
      <c r="N35" s="632"/>
      <c r="O35" s="632"/>
      <c r="P35" s="632"/>
      <c r="Q35" s="633"/>
      <c r="R35" s="634">
        <v>1648310</v>
      </c>
      <c r="S35" s="635"/>
      <c r="T35" s="635"/>
      <c r="U35" s="635"/>
      <c r="V35" s="635"/>
      <c r="W35" s="635"/>
      <c r="X35" s="635"/>
      <c r="Y35" s="636"/>
      <c r="Z35" s="672">
        <v>5.8</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119111</v>
      </c>
      <c r="CS35" s="647"/>
      <c r="CT35" s="647"/>
      <c r="CU35" s="647"/>
      <c r="CV35" s="647"/>
      <c r="CW35" s="647"/>
      <c r="CX35" s="647"/>
      <c r="CY35" s="648"/>
      <c r="CZ35" s="637">
        <v>0.4</v>
      </c>
      <c r="DA35" s="649"/>
      <c r="DB35" s="649"/>
      <c r="DC35" s="650"/>
      <c r="DD35" s="640">
        <v>94861</v>
      </c>
      <c r="DE35" s="647"/>
      <c r="DF35" s="647"/>
      <c r="DG35" s="647"/>
      <c r="DH35" s="647"/>
      <c r="DI35" s="647"/>
      <c r="DJ35" s="647"/>
      <c r="DK35" s="648"/>
      <c r="DL35" s="640">
        <v>94391</v>
      </c>
      <c r="DM35" s="647"/>
      <c r="DN35" s="647"/>
      <c r="DO35" s="647"/>
      <c r="DP35" s="647"/>
      <c r="DQ35" s="647"/>
      <c r="DR35" s="647"/>
      <c r="DS35" s="647"/>
      <c r="DT35" s="647"/>
      <c r="DU35" s="647"/>
      <c r="DV35" s="648"/>
      <c r="DW35" s="637">
        <v>0.7</v>
      </c>
      <c r="DX35" s="649"/>
      <c r="DY35" s="649"/>
      <c r="DZ35" s="649"/>
      <c r="EA35" s="649"/>
      <c r="EB35" s="649"/>
      <c r="EC35" s="661"/>
    </row>
    <row r="36" spans="2:133" ht="11.25" customHeight="1">
      <c r="B36" s="631" t="s">
        <v>315</v>
      </c>
      <c r="C36" s="632"/>
      <c r="D36" s="632"/>
      <c r="E36" s="632"/>
      <c r="F36" s="632"/>
      <c r="G36" s="632"/>
      <c r="H36" s="632"/>
      <c r="I36" s="632"/>
      <c r="J36" s="632"/>
      <c r="K36" s="632"/>
      <c r="L36" s="632"/>
      <c r="M36" s="632"/>
      <c r="N36" s="632"/>
      <c r="O36" s="632"/>
      <c r="P36" s="632"/>
      <c r="Q36" s="633"/>
      <c r="R36" s="634">
        <v>552643</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3103217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108639</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3175593</v>
      </c>
      <c r="CS36" s="635"/>
      <c r="CT36" s="635"/>
      <c r="CU36" s="635"/>
      <c r="CV36" s="635"/>
      <c r="CW36" s="635"/>
      <c r="CX36" s="635"/>
      <c r="CY36" s="636"/>
      <c r="CZ36" s="637">
        <v>11.7</v>
      </c>
      <c r="DA36" s="649"/>
      <c r="DB36" s="649"/>
      <c r="DC36" s="650"/>
      <c r="DD36" s="640">
        <v>2398154</v>
      </c>
      <c r="DE36" s="635"/>
      <c r="DF36" s="635"/>
      <c r="DG36" s="635"/>
      <c r="DH36" s="635"/>
      <c r="DI36" s="635"/>
      <c r="DJ36" s="635"/>
      <c r="DK36" s="636"/>
      <c r="DL36" s="640">
        <v>1920051</v>
      </c>
      <c r="DM36" s="635"/>
      <c r="DN36" s="635"/>
      <c r="DO36" s="635"/>
      <c r="DP36" s="635"/>
      <c r="DQ36" s="635"/>
      <c r="DR36" s="635"/>
      <c r="DS36" s="635"/>
      <c r="DT36" s="635"/>
      <c r="DU36" s="635"/>
      <c r="DV36" s="636"/>
      <c r="DW36" s="637">
        <v>13.9</v>
      </c>
      <c r="DX36" s="649"/>
      <c r="DY36" s="649"/>
      <c r="DZ36" s="649"/>
      <c r="EA36" s="649"/>
      <c r="EB36" s="649"/>
      <c r="EC36" s="661"/>
    </row>
    <row r="37" spans="2:133" ht="11.25" customHeight="1">
      <c r="B37" s="631" t="s">
        <v>319</v>
      </c>
      <c r="C37" s="632"/>
      <c r="D37" s="632"/>
      <c r="E37" s="632"/>
      <c r="F37" s="632"/>
      <c r="G37" s="632"/>
      <c r="H37" s="632"/>
      <c r="I37" s="632"/>
      <c r="J37" s="632"/>
      <c r="K37" s="632"/>
      <c r="L37" s="632"/>
      <c r="M37" s="632"/>
      <c r="N37" s="632"/>
      <c r="O37" s="632"/>
      <c r="P37" s="632"/>
      <c r="Q37" s="633"/>
      <c r="R37" s="634">
        <v>264965</v>
      </c>
      <c r="S37" s="635"/>
      <c r="T37" s="635"/>
      <c r="U37" s="635"/>
      <c r="V37" s="635"/>
      <c r="W37" s="635"/>
      <c r="X37" s="635"/>
      <c r="Y37" s="636"/>
      <c r="Z37" s="672">
        <v>0.9</v>
      </c>
      <c r="AA37" s="672"/>
      <c r="AB37" s="672"/>
      <c r="AC37" s="672"/>
      <c r="AD37" s="673">
        <v>141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435000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-4609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1688620</v>
      </c>
      <c r="CS37" s="647"/>
      <c r="CT37" s="647"/>
      <c r="CU37" s="647"/>
      <c r="CV37" s="647"/>
      <c r="CW37" s="647"/>
      <c r="CX37" s="647"/>
      <c r="CY37" s="648"/>
      <c r="CZ37" s="637">
        <v>6.2</v>
      </c>
      <c r="DA37" s="649"/>
      <c r="DB37" s="649"/>
      <c r="DC37" s="650"/>
      <c r="DD37" s="640">
        <v>1524320</v>
      </c>
      <c r="DE37" s="647"/>
      <c r="DF37" s="647"/>
      <c r="DG37" s="647"/>
      <c r="DH37" s="647"/>
      <c r="DI37" s="647"/>
      <c r="DJ37" s="647"/>
      <c r="DK37" s="648"/>
      <c r="DL37" s="640">
        <v>1495705</v>
      </c>
      <c r="DM37" s="647"/>
      <c r="DN37" s="647"/>
      <c r="DO37" s="647"/>
      <c r="DP37" s="647"/>
      <c r="DQ37" s="647"/>
      <c r="DR37" s="647"/>
      <c r="DS37" s="647"/>
      <c r="DT37" s="647"/>
      <c r="DU37" s="647"/>
      <c r="DV37" s="648"/>
      <c r="DW37" s="637">
        <v>10.9</v>
      </c>
      <c r="DX37" s="649"/>
      <c r="DY37" s="649"/>
      <c r="DZ37" s="649"/>
      <c r="EA37" s="649"/>
      <c r="EB37" s="649"/>
      <c r="EC37" s="661"/>
    </row>
    <row r="38" spans="2:133" ht="11.25" customHeight="1">
      <c r="B38" s="631" t="s">
        <v>323</v>
      </c>
      <c r="C38" s="632"/>
      <c r="D38" s="632"/>
      <c r="E38" s="632"/>
      <c r="F38" s="632"/>
      <c r="G38" s="632"/>
      <c r="H38" s="632"/>
      <c r="I38" s="632"/>
      <c r="J38" s="632"/>
      <c r="K38" s="632"/>
      <c r="L38" s="632"/>
      <c r="M38" s="632"/>
      <c r="N38" s="632"/>
      <c r="O38" s="632"/>
      <c r="P38" s="632"/>
      <c r="Q38" s="633"/>
      <c r="R38" s="634">
        <v>2435159</v>
      </c>
      <c r="S38" s="635"/>
      <c r="T38" s="635"/>
      <c r="U38" s="635"/>
      <c r="V38" s="635"/>
      <c r="W38" s="635"/>
      <c r="X38" s="635"/>
      <c r="Y38" s="636"/>
      <c r="Z38" s="672">
        <v>8.6</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2421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6416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2665796</v>
      </c>
      <c r="CS38" s="635"/>
      <c r="CT38" s="635"/>
      <c r="CU38" s="635"/>
      <c r="CV38" s="635"/>
      <c r="CW38" s="635"/>
      <c r="CX38" s="635"/>
      <c r="CY38" s="636"/>
      <c r="CZ38" s="637">
        <v>9.8000000000000007</v>
      </c>
      <c r="DA38" s="649"/>
      <c r="DB38" s="649"/>
      <c r="DC38" s="650"/>
      <c r="DD38" s="640">
        <v>2133470</v>
      </c>
      <c r="DE38" s="635"/>
      <c r="DF38" s="635"/>
      <c r="DG38" s="635"/>
      <c r="DH38" s="635"/>
      <c r="DI38" s="635"/>
      <c r="DJ38" s="635"/>
      <c r="DK38" s="636"/>
      <c r="DL38" s="640">
        <v>1993137</v>
      </c>
      <c r="DM38" s="635"/>
      <c r="DN38" s="635"/>
      <c r="DO38" s="635"/>
      <c r="DP38" s="635"/>
      <c r="DQ38" s="635"/>
      <c r="DR38" s="635"/>
      <c r="DS38" s="635"/>
      <c r="DT38" s="635"/>
      <c r="DU38" s="635"/>
      <c r="DV38" s="636"/>
      <c r="DW38" s="637">
        <v>14.5</v>
      </c>
      <c r="DX38" s="649"/>
      <c r="DY38" s="649"/>
      <c r="DZ38" s="649"/>
      <c r="EA38" s="649"/>
      <c r="EB38" s="649"/>
      <c r="EC38" s="661"/>
    </row>
    <row r="39" spans="2:133" ht="11.25" customHeight="1">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9953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899031</v>
      </c>
      <c r="CS39" s="647"/>
      <c r="CT39" s="647"/>
      <c r="CU39" s="647"/>
      <c r="CV39" s="647"/>
      <c r="CW39" s="647"/>
      <c r="CX39" s="647"/>
      <c r="CY39" s="648"/>
      <c r="CZ39" s="637">
        <v>3.3</v>
      </c>
      <c r="DA39" s="649"/>
      <c r="DB39" s="649"/>
      <c r="DC39" s="650"/>
      <c r="DD39" s="640">
        <v>29803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331</v>
      </c>
      <c r="C40" s="632"/>
      <c r="D40" s="632"/>
      <c r="E40" s="632"/>
      <c r="F40" s="632"/>
      <c r="G40" s="632"/>
      <c r="H40" s="632"/>
      <c r="I40" s="632"/>
      <c r="J40" s="632"/>
      <c r="K40" s="632"/>
      <c r="L40" s="632"/>
      <c r="M40" s="632"/>
      <c r="N40" s="632"/>
      <c r="O40" s="632"/>
      <c r="P40" s="632"/>
      <c r="Q40" s="633"/>
      <c r="R40" s="634">
        <v>34959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139000</v>
      </c>
      <c r="CS40" s="635"/>
      <c r="CT40" s="635"/>
      <c r="CU40" s="635"/>
      <c r="CV40" s="635"/>
      <c r="CW40" s="635"/>
      <c r="CX40" s="635"/>
      <c r="CY40" s="636"/>
      <c r="CZ40" s="637">
        <v>0.5</v>
      </c>
      <c r="DA40" s="649"/>
      <c r="DB40" s="649"/>
      <c r="DC40" s="650"/>
      <c r="DD40" s="640">
        <v>139000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c r="B41" s="615" t="s">
        <v>336</v>
      </c>
      <c r="C41" s="616"/>
      <c r="D41" s="616"/>
      <c r="E41" s="616"/>
      <c r="F41" s="616"/>
      <c r="G41" s="616"/>
      <c r="H41" s="616"/>
      <c r="I41" s="616"/>
      <c r="J41" s="616"/>
      <c r="K41" s="616"/>
      <c r="L41" s="616"/>
      <c r="M41" s="616"/>
      <c r="N41" s="616"/>
      <c r="O41" s="616"/>
      <c r="P41" s="616"/>
      <c r="Q41" s="617"/>
      <c r="R41" s="618">
        <v>28203956</v>
      </c>
      <c r="S41" s="659"/>
      <c r="T41" s="659"/>
      <c r="U41" s="659"/>
      <c r="V41" s="659"/>
      <c r="W41" s="659"/>
      <c r="X41" s="659"/>
      <c r="Y41" s="662"/>
      <c r="Z41" s="663">
        <v>100</v>
      </c>
      <c r="AA41" s="663"/>
      <c r="AB41" s="663"/>
      <c r="AC41" s="663"/>
      <c r="AD41" s="664">
        <v>13741389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612702</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340</v>
      </c>
      <c r="AR42" s="680"/>
      <c r="AS42" s="680"/>
      <c r="AT42" s="680"/>
      <c r="AU42" s="680"/>
      <c r="AV42" s="680"/>
      <c r="AW42" s="680"/>
      <c r="AX42" s="680"/>
      <c r="AY42" s="681"/>
      <c r="AZ42" s="618">
        <v>2053094</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487</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3629499</v>
      </c>
      <c r="CS42" s="647"/>
      <c r="CT42" s="647"/>
      <c r="CU42" s="647"/>
      <c r="CV42" s="647"/>
      <c r="CW42" s="647"/>
      <c r="CX42" s="647"/>
      <c r="CY42" s="648"/>
      <c r="CZ42" s="637">
        <v>13.4</v>
      </c>
      <c r="DA42" s="649"/>
      <c r="DB42" s="649"/>
      <c r="DC42" s="650"/>
      <c r="DD42" s="640">
        <v>1171478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343</v>
      </c>
      <c r="CD43" s="631" t="s">
        <v>344</v>
      </c>
      <c r="CE43" s="632"/>
      <c r="CF43" s="632"/>
      <c r="CG43" s="632"/>
      <c r="CH43" s="632"/>
      <c r="CI43" s="632"/>
      <c r="CJ43" s="632"/>
      <c r="CK43" s="632"/>
      <c r="CL43" s="632"/>
      <c r="CM43" s="632"/>
      <c r="CN43" s="632"/>
      <c r="CO43" s="632"/>
      <c r="CP43" s="632"/>
      <c r="CQ43" s="633"/>
      <c r="CR43" s="634">
        <v>290630</v>
      </c>
      <c r="CS43" s="647"/>
      <c r="CT43" s="647"/>
      <c r="CU43" s="647"/>
      <c r="CV43" s="647"/>
      <c r="CW43" s="647"/>
      <c r="CX43" s="647"/>
      <c r="CY43" s="648"/>
      <c r="CZ43" s="637">
        <v>1.1000000000000001</v>
      </c>
      <c r="DA43" s="649"/>
      <c r="DB43" s="649"/>
      <c r="DC43" s="650"/>
      <c r="DD43" s="640">
        <v>290630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3187664</v>
      </c>
      <c r="CS44" s="635"/>
      <c r="CT44" s="635"/>
      <c r="CU44" s="635"/>
      <c r="CV44" s="635"/>
      <c r="CW44" s="635"/>
      <c r="CX44" s="635"/>
      <c r="CY44" s="636"/>
      <c r="CZ44" s="637">
        <v>11.7</v>
      </c>
      <c r="DA44" s="638"/>
      <c r="DB44" s="638"/>
      <c r="DC44" s="639"/>
      <c r="DD44" s="640">
        <v>883847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573930</v>
      </c>
      <c r="CS45" s="647"/>
      <c r="CT45" s="647"/>
      <c r="CU45" s="647"/>
      <c r="CV45" s="647"/>
      <c r="CW45" s="647"/>
      <c r="CX45" s="647"/>
      <c r="CY45" s="648"/>
      <c r="CZ45" s="637">
        <v>2.1</v>
      </c>
      <c r="DA45" s="649"/>
      <c r="DB45" s="649"/>
      <c r="DC45" s="650"/>
      <c r="DD45" s="640">
        <v>10003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349</v>
      </c>
      <c r="CG46" s="632"/>
      <c r="CH46" s="632"/>
      <c r="CI46" s="632"/>
      <c r="CJ46" s="632"/>
      <c r="CK46" s="632"/>
      <c r="CL46" s="632"/>
      <c r="CM46" s="632"/>
      <c r="CN46" s="632"/>
      <c r="CO46" s="632"/>
      <c r="CP46" s="632"/>
      <c r="CQ46" s="633"/>
      <c r="CR46" s="634">
        <v>2466939</v>
      </c>
      <c r="CS46" s="635"/>
      <c r="CT46" s="635"/>
      <c r="CU46" s="635"/>
      <c r="CV46" s="635"/>
      <c r="CW46" s="635"/>
      <c r="CX46" s="635"/>
      <c r="CY46" s="636"/>
      <c r="CZ46" s="637">
        <v>9.1</v>
      </c>
      <c r="DA46" s="638"/>
      <c r="DB46" s="638"/>
      <c r="DC46" s="639"/>
      <c r="DD46" s="640">
        <v>868202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350</v>
      </c>
      <c r="CG47" s="632"/>
      <c r="CH47" s="632"/>
      <c r="CI47" s="632"/>
      <c r="CJ47" s="632"/>
      <c r="CK47" s="632"/>
      <c r="CL47" s="632"/>
      <c r="CM47" s="632"/>
      <c r="CN47" s="632"/>
      <c r="CO47" s="632"/>
      <c r="CP47" s="632"/>
      <c r="CQ47" s="633"/>
      <c r="CR47" s="634">
        <v>441835</v>
      </c>
      <c r="CS47" s="647"/>
      <c r="CT47" s="647"/>
      <c r="CU47" s="647"/>
      <c r="CV47" s="647"/>
      <c r="CW47" s="647"/>
      <c r="CX47" s="647"/>
      <c r="CY47" s="648"/>
      <c r="CZ47" s="637">
        <v>1.6</v>
      </c>
      <c r="DA47" s="649"/>
      <c r="DB47" s="649"/>
      <c r="DC47" s="650"/>
      <c r="DD47" s="640">
        <v>287631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352</v>
      </c>
      <c r="CE49" s="616"/>
      <c r="CF49" s="616"/>
      <c r="CG49" s="616"/>
      <c r="CH49" s="616"/>
      <c r="CI49" s="616"/>
      <c r="CJ49" s="616"/>
      <c r="CK49" s="616"/>
      <c r="CL49" s="616"/>
      <c r="CM49" s="616"/>
      <c r="CN49" s="616"/>
      <c r="CO49" s="616"/>
      <c r="CP49" s="616"/>
      <c r="CQ49" s="617"/>
      <c r="CR49" s="618">
        <v>27175894</v>
      </c>
      <c r="CS49" s="619"/>
      <c r="CT49" s="619"/>
      <c r="CU49" s="619"/>
      <c r="CV49" s="619"/>
      <c r="CW49" s="619"/>
      <c r="CX49" s="619"/>
      <c r="CY49" s="620"/>
      <c r="CZ49" s="621">
        <v>100</v>
      </c>
      <c r="DA49" s="622"/>
      <c r="DB49" s="622"/>
      <c r="DC49" s="623"/>
      <c r="DD49" s="624">
        <v>15768301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TmeMRR0XSRC9GeRw96bcUx9+bgy2HAUmszuSpauO/8SuSGsVo2HtJZsBc37znKmmqdbilwGGHUlMATw/D19zWw==" saltValue="9WcZe37KlbcwEa5jjbcE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c r="A7" s="218">
        <v>1</v>
      </c>
      <c r="B7" s="1060" t="s">
        <v>375</v>
      </c>
      <c r="C7" s="1061"/>
      <c r="D7" s="1061"/>
      <c r="E7" s="1061"/>
      <c r="F7" s="1061"/>
      <c r="G7" s="1061"/>
      <c r="H7" s="1061"/>
      <c r="I7" s="1061"/>
      <c r="J7" s="1061"/>
      <c r="K7" s="1061"/>
      <c r="L7" s="1061"/>
      <c r="M7" s="1061"/>
      <c r="N7" s="1061"/>
      <c r="O7" s="1061"/>
      <c r="P7" s="1062"/>
      <c r="Q7" s="1115">
        <v>28230</v>
      </c>
      <c r="R7" s="1116"/>
      <c r="S7" s="1116"/>
      <c r="T7" s="1116"/>
      <c r="U7" s="1116"/>
      <c r="V7" s="1116">
        <v>27202</v>
      </c>
      <c r="W7" s="1116"/>
      <c r="X7" s="1116"/>
      <c r="Y7" s="1116"/>
      <c r="Z7" s="1116"/>
      <c r="AA7" s="1116">
        <v>1028</v>
      </c>
      <c r="AB7" s="1116"/>
      <c r="AC7" s="1116"/>
      <c r="AD7" s="1116"/>
      <c r="AE7" s="1117"/>
      <c r="AF7" s="1118">
        <v>654</v>
      </c>
      <c r="AG7" s="1119"/>
      <c r="AH7" s="1119"/>
      <c r="AI7" s="1119"/>
      <c r="AJ7" s="1120"/>
      <c r="AK7" s="1121">
        <v>38</v>
      </c>
      <c r="AL7" s="1122"/>
      <c r="AM7" s="1122"/>
      <c r="AN7" s="1122"/>
      <c r="AO7" s="1122"/>
      <c r="AP7" s="1122">
        <v>30355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552</v>
      </c>
      <c r="BS7" s="1112" t="s">
        <v>553</v>
      </c>
      <c r="BT7" s="1113"/>
      <c r="BU7" s="1113"/>
      <c r="BV7" s="1113"/>
      <c r="BW7" s="1113"/>
      <c r="BX7" s="1113"/>
      <c r="BY7" s="1113"/>
      <c r="BZ7" s="1113"/>
      <c r="CA7" s="1113"/>
      <c r="CB7" s="1113"/>
      <c r="CC7" s="1113"/>
      <c r="CD7" s="1113"/>
      <c r="CE7" s="1113"/>
      <c r="CF7" s="1113"/>
      <c r="CG7" s="1125"/>
      <c r="CH7" s="1109">
        <v>4</v>
      </c>
      <c r="CI7" s="1110"/>
      <c r="CJ7" s="1110"/>
      <c r="CK7" s="1110"/>
      <c r="CL7" s="1111"/>
      <c r="CM7" s="1109">
        <v>956</v>
      </c>
      <c r="CN7" s="1110"/>
      <c r="CO7" s="1110"/>
      <c r="CP7" s="1110"/>
      <c r="CQ7" s="1111"/>
      <c r="CR7" s="1109">
        <v>6</v>
      </c>
      <c r="CS7" s="1110"/>
      <c r="CT7" s="1110"/>
      <c r="CU7" s="1110"/>
      <c r="CV7" s="1111"/>
      <c r="CW7" s="1109" t="s">
        <v>555</v>
      </c>
      <c r="CX7" s="1110"/>
      <c r="CY7" s="1110"/>
      <c r="CZ7" s="1110"/>
      <c r="DA7" s="1111"/>
      <c r="DB7" s="1109" t="s">
        <v>555</v>
      </c>
      <c r="DC7" s="1110"/>
      <c r="DD7" s="1110"/>
      <c r="DE7" s="1110"/>
      <c r="DF7" s="1111"/>
      <c r="DG7" s="1109" t="s">
        <v>555</v>
      </c>
      <c r="DH7" s="1110"/>
      <c r="DI7" s="1110"/>
      <c r="DJ7" s="1110"/>
      <c r="DK7" s="1111"/>
      <c r="DL7" s="1109">
        <v>486</v>
      </c>
      <c r="DM7" s="1110"/>
      <c r="DN7" s="1110"/>
      <c r="DO7" s="1110"/>
      <c r="DP7" s="1111"/>
      <c r="DQ7" s="1109">
        <v>344</v>
      </c>
      <c r="DR7" s="1110"/>
      <c r="DS7" s="1110"/>
      <c r="DT7" s="1110"/>
      <c r="DU7" s="1111"/>
      <c r="DV7" s="1112"/>
      <c r="DW7" s="1113"/>
      <c r="DX7" s="1113"/>
      <c r="DY7" s="1113"/>
      <c r="DZ7" s="1114"/>
      <c r="EA7" s="216"/>
    </row>
    <row r="8" spans="1:131" s="217" customFormat="1" ht="26.25" customHeight="1">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554</v>
      </c>
      <c r="BT8" s="1006"/>
      <c r="BU8" s="1006"/>
      <c r="BV8" s="1006"/>
      <c r="BW8" s="1006"/>
      <c r="BX8" s="1006"/>
      <c r="BY8" s="1006"/>
      <c r="BZ8" s="1006"/>
      <c r="CA8" s="1006"/>
      <c r="CB8" s="1006"/>
      <c r="CC8" s="1006"/>
      <c r="CD8" s="1006"/>
      <c r="CE8" s="1006"/>
      <c r="CF8" s="1006"/>
      <c r="CG8" s="1027"/>
      <c r="CH8" s="1002">
        <v>2</v>
      </c>
      <c r="CI8" s="1003"/>
      <c r="CJ8" s="1003"/>
      <c r="CK8" s="1003"/>
      <c r="CL8" s="1004"/>
      <c r="CM8" s="1002">
        <v>193</v>
      </c>
      <c r="CN8" s="1003"/>
      <c r="CO8" s="1003"/>
      <c r="CP8" s="1003"/>
      <c r="CQ8" s="1004"/>
      <c r="CR8" s="1002">
        <v>51</v>
      </c>
      <c r="CS8" s="1003"/>
      <c r="CT8" s="1003"/>
      <c r="CU8" s="1003"/>
      <c r="CV8" s="1004"/>
      <c r="CW8" s="1002" t="s">
        <v>555</v>
      </c>
      <c r="CX8" s="1003"/>
      <c r="CY8" s="1003"/>
      <c r="CZ8" s="1003"/>
      <c r="DA8" s="1004"/>
      <c r="DB8" s="1002" t="s">
        <v>490</v>
      </c>
      <c r="DC8" s="1003"/>
      <c r="DD8" s="1003"/>
      <c r="DE8" s="1003"/>
      <c r="DF8" s="1004"/>
      <c r="DG8" s="1002" t="s">
        <v>490</v>
      </c>
      <c r="DH8" s="1003"/>
      <c r="DI8" s="1003"/>
      <c r="DJ8" s="1003"/>
      <c r="DK8" s="1004"/>
      <c r="DL8" s="1002" t="s">
        <v>490</v>
      </c>
      <c r="DM8" s="1003"/>
      <c r="DN8" s="1003"/>
      <c r="DO8" s="1003"/>
      <c r="DP8" s="1004"/>
      <c r="DQ8" s="1002" t="s">
        <v>490</v>
      </c>
      <c r="DR8" s="1003"/>
      <c r="DS8" s="1003"/>
      <c r="DT8" s="1003"/>
      <c r="DU8" s="1004"/>
      <c r="DV8" s="1005"/>
      <c r="DW8" s="1006"/>
      <c r="DX8" s="1006"/>
      <c r="DY8" s="1006"/>
      <c r="DZ8" s="1007"/>
      <c r="EA8" s="216"/>
    </row>
    <row r="9" spans="1:131" s="217" customFormat="1" ht="26.25" customHeight="1">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654</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4">
        <v>1</v>
      </c>
      <c r="B28" s="1060" t="s">
        <v>389</v>
      </c>
      <c r="C28" s="1061"/>
      <c r="D28" s="1061"/>
      <c r="E28" s="1061"/>
      <c r="F28" s="1061"/>
      <c r="G28" s="1061"/>
      <c r="H28" s="1061"/>
      <c r="I28" s="1061"/>
      <c r="J28" s="1061"/>
      <c r="K28" s="1061"/>
      <c r="L28" s="1061"/>
      <c r="M28" s="1061"/>
      <c r="N28" s="1061"/>
      <c r="O28" s="1061"/>
      <c r="P28" s="1062"/>
      <c r="Q28" s="1063">
        <v>6745</v>
      </c>
      <c r="R28" s="1064"/>
      <c r="S28" s="1064"/>
      <c r="T28" s="1064"/>
      <c r="U28" s="1064"/>
      <c r="V28" s="1064">
        <v>6636</v>
      </c>
      <c r="W28" s="1064"/>
      <c r="X28" s="1064"/>
      <c r="Y28" s="1064"/>
      <c r="Z28" s="1064"/>
      <c r="AA28" s="1064">
        <v>109</v>
      </c>
      <c r="AB28" s="1064"/>
      <c r="AC28" s="1064"/>
      <c r="AD28" s="1064"/>
      <c r="AE28" s="1065"/>
      <c r="AF28" s="1066">
        <v>109</v>
      </c>
      <c r="AG28" s="1064"/>
      <c r="AH28" s="1064"/>
      <c r="AI28" s="1064"/>
      <c r="AJ28" s="1067"/>
      <c r="AK28" s="1055">
        <v>525</v>
      </c>
      <c r="AL28" s="1056"/>
      <c r="AM28" s="1056"/>
      <c r="AN28" s="1056"/>
      <c r="AO28" s="1056"/>
      <c r="AP28" s="1056" t="s">
        <v>555</v>
      </c>
      <c r="AQ28" s="1056"/>
      <c r="AR28" s="1056"/>
      <c r="AS28" s="1056"/>
      <c r="AT28" s="1056"/>
      <c r="AU28" s="1056" t="s">
        <v>490</v>
      </c>
      <c r="AV28" s="1056"/>
      <c r="AW28" s="1056"/>
      <c r="AX28" s="1056"/>
      <c r="AY28" s="1056"/>
      <c r="AZ28" s="1057" t="s">
        <v>490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4">
        <v>2</v>
      </c>
      <c r="B29" s="1043" t="s">
        <v>390</v>
      </c>
      <c r="C29" s="1044"/>
      <c r="D29" s="1044"/>
      <c r="E29" s="1044"/>
      <c r="F29" s="1044"/>
      <c r="G29" s="1044"/>
      <c r="H29" s="1044"/>
      <c r="I29" s="1044"/>
      <c r="J29" s="1044"/>
      <c r="K29" s="1044"/>
      <c r="L29" s="1044"/>
      <c r="M29" s="1044"/>
      <c r="N29" s="1044"/>
      <c r="O29" s="1044"/>
      <c r="P29" s="1045"/>
      <c r="Q29" s="1051">
        <v>866</v>
      </c>
      <c r="R29" s="1052"/>
      <c r="S29" s="1052"/>
      <c r="T29" s="1052"/>
      <c r="U29" s="1052"/>
      <c r="V29" s="1052">
        <v>855</v>
      </c>
      <c r="W29" s="1052"/>
      <c r="X29" s="1052"/>
      <c r="Y29" s="1052"/>
      <c r="Z29" s="1052"/>
      <c r="AA29" s="1052">
        <v>11</v>
      </c>
      <c r="AB29" s="1052"/>
      <c r="AC29" s="1052"/>
      <c r="AD29" s="1052"/>
      <c r="AE29" s="1053"/>
      <c r="AF29" s="1048">
        <v>11</v>
      </c>
      <c r="AG29" s="1049"/>
      <c r="AH29" s="1049"/>
      <c r="AI29" s="1049"/>
      <c r="AJ29" s="1050"/>
      <c r="AK29" s="993">
        <v>270</v>
      </c>
      <c r="AL29" s="984"/>
      <c r="AM29" s="984"/>
      <c r="AN29" s="984"/>
      <c r="AO29" s="984"/>
      <c r="AP29" s="984" t="s">
        <v>490</v>
      </c>
      <c r="AQ29" s="984"/>
      <c r="AR29" s="984"/>
      <c r="AS29" s="984"/>
      <c r="AT29" s="984"/>
      <c r="AU29" s="984" t="s">
        <v>555</v>
      </c>
      <c r="AV29" s="984"/>
      <c r="AW29" s="984"/>
      <c r="AX29" s="984"/>
      <c r="AY29" s="984"/>
      <c r="AZ29" s="1054" t="s">
        <v>555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4">
        <v>3</v>
      </c>
      <c r="B30" s="1043" t="s">
        <v>391</v>
      </c>
      <c r="C30" s="1044"/>
      <c r="D30" s="1044"/>
      <c r="E30" s="1044"/>
      <c r="F30" s="1044"/>
      <c r="G30" s="1044"/>
      <c r="H30" s="1044"/>
      <c r="I30" s="1044"/>
      <c r="J30" s="1044"/>
      <c r="K30" s="1044"/>
      <c r="L30" s="1044"/>
      <c r="M30" s="1044"/>
      <c r="N30" s="1044"/>
      <c r="O30" s="1044"/>
      <c r="P30" s="1045"/>
      <c r="Q30" s="1051">
        <v>6205</v>
      </c>
      <c r="R30" s="1052"/>
      <c r="S30" s="1052"/>
      <c r="T30" s="1052"/>
      <c r="U30" s="1052"/>
      <c r="V30" s="1052">
        <v>5953</v>
      </c>
      <c r="W30" s="1052"/>
      <c r="X30" s="1052"/>
      <c r="Y30" s="1052"/>
      <c r="Z30" s="1052"/>
      <c r="AA30" s="1052">
        <v>252</v>
      </c>
      <c r="AB30" s="1052"/>
      <c r="AC30" s="1052"/>
      <c r="AD30" s="1052"/>
      <c r="AE30" s="1053"/>
      <c r="AF30" s="1048">
        <v>252</v>
      </c>
      <c r="AG30" s="1049"/>
      <c r="AH30" s="1049"/>
      <c r="AI30" s="1049"/>
      <c r="AJ30" s="1050"/>
      <c r="AK30" s="993">
        <v>854</v>
      </c>
      <c r="AL30" s="984"/>
      <c r="AM30" s="984"/>
      <c r="AN30" s="984"/>
      <c r="AO30" s="984"/>
      <c r="AP30" s="984" t="s">
        <v>555</v>
      </c>
      <c r="AQ30" s="984"/>
      <c r="AR30" s="984"/>
      <c r="AS30" s="984"/>
      <c r="AT30" s="984"/>
      <c r="AU30" s="984" t="s">
        <v>555</v>
      </c>
      <c r="AV30" s="984"/>
      <c r="AW30" s="984"/>
      <c r="AX30" s="984"/>
      <c r="AY30" s="984"/>
      <c r="AZ30" s="1054" t="s">
        <v>555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4">
        <v>4</v>
      </c>
      <c r="B31" s="1043" t="s">
        <v>392</v>
      </c>
      <c r="C31" s="1044"/>
      <c r="D31" s="1044"/>
      <c r="E31" s="1044"/>
      <c r="F31" s="1044"/>
      <c r="G31" s="1044"/>
      <c r="H31" s="1044"/>
      <c r="I31" s="1044"/>
      <c r="J31" s="1044"/>
      <c r="K31" s="1044"/>
      <c r="L31" s="1044"/>
      <c r="M31" s="1044"/>
      <c r="N31" s="1044"/>
      <c r="O31" s="1044"/>
      <c r="P31" s="1045"/>
      <c r="Q31" s="1051">
        <v>637</v>
      </c>
      <c r="R31" s="1052"/>
      <c r="S31" s="1052"/>
      <c r="T31" s="1052"/>
      <c r="U31" s="1052"/>
      <c r="V31" s="1052">
        <v>612</v>
      </c>
      <c r="W31" s="1052"/>
      <c r="X31" s="1052"/>
      <c r="Y31" s="1052"/>
      <c r="Z31" s="1052"/>
      <c r="AA31" s="1052">
        <v>25</v>
      </c>
      <c r="AB31" s="1052"/>
      <c r="AC31" s="1052"/>
      <c r="AD31" s="1052"/>
      <c r="AE31" s="1053"/>
      <c r="AF31" s="1048">
        <v>583</v>
      </c>
      <c r="AG31" s="1049"/>
      <c r="AH31" s="1049"/>
      <c r="AI31" s="1049"/>
      <c r="AJ31" s="1050"/>
      <c r="AK31" s="993">
        <v>2</v>
      </c>
      <c r="AL31" s="984"/>
      <c r="AM31" s="984"/>
      <c r="AN31" s="984"/>
      <c r="AO31" s="984"/>
      <c r="AP31" s="984">
        <v>2466</v>
      </c>
      <c r="AQ31" s="984"/>
      <c r="AR31" s="984"/>
      <c r="AS31" s="984"/>
      <c r="AT31" s="984"/>
      <c r="AU31" s="984" t="s">
        <v>490</v>
      </c>
      <c r="AV31" s="984"/>
      <c r="AW31" s="984"/>
      <c r="AX31" s="984"/>
      <c r="AY31" s="984"/>
      <c r="AZ31" s="1054" t="s">
        <v>490</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4">
        <v>5</v>
      </c>
      <c r="B32" s="1043" t="s">
        <v>394</v>
      </c>
      <c r="C32" s="1044"/>
      <c r="D32" s="1044"/>
      <c r="E32" s="1044"/>
      <c r="F32" s="1044"/>
      <c r="G32" s="1044"/>
      <c r="H32" s="1044"/>
      <c r="I32" s="1044"/>
      <c r="J32" s="1044"/>
      <c r="K32" s="1044"/>
      <c r="L32" s="1044"/>
      <c r="M32" s="1044"/>
      <c r="N32" s="1044"/>
      <c r="O32" s="1044"/>
      <c r="P32" s="1045"/>
      <c r="Q32" s="1051">
        <v>757</v>
      </c>
      <c r="R32" s="1052"/>
      <c r="S32" s="1052"/>
      <c r="T32" s="1052"/>
      <c r="U32" s="1052"/>
      <c r="V32" s="1052">
        <v>742</v>
      </c>
      <c r="W32" s="1052"/>
      <c r="X32" s="1052"/>
      <c r="Y32" s="1052"/>
      <c r="Z32" s="1052"/>
      <c r="AA32" s="1052">
        <v>15</v>
      </c>
      <c r="AB32" s="1052"/>
      <c r="AC32" s="1052"/>
      <c r="AD32" s="1052"/>
      <c r="AE32" s="1053"/>
      <c r="AF32" s="1048">
        <v>340</v>
      </c>
      <c r="AG32" s="1049"/>
      <c r="AH32" s="1049"/>
      <c r="AI32" s="1049"/>
      <c r="AJ32" s="1050"/>
      <c r="AK32" s="993">
        <v>435</v>
      </c>
      <c r="AL32" s="984"/>
      <c r="AM32" s="984"/>
      <c r="AN32" s="984"/>
      <c r="AO32" s="984"/>
      <c r="AP32" s="984">
        <v>3487</v>
      </c>
      <c r="AQ32" s="984"/>
      <c r="AR32" s="984"/>
      <c r="AS32" s="984"/>
      <c r="AT32" s="984"/>
      <c r="AU32" s="984">
        <v>2305</v>
      </c>
      <c r="AV32" s="984"/>
      <c r="AW32" s="984"/>
      <c r="AX32" s="984"/>
      <c r="AY32" s="984"/>
      <c r="AZ32" s="1054" t="s">
        <v>490</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4">
        <v>6</v>
      </c>
      <c r="B33" s="1043" t="s">
        <v>395</v>
      </c>
      <c r="C33" s="1044"/>
      <c r="D33" s="1044"/>
      <c r="E33" s="1044"/>
      <c r="F33" s="1044"/>
      <c r="G33" s="1044"/>
      <c r="H33" s="1044"/>
      <c r="I33" s="1044"/>
      <c r="J33" s="1044"/>
      <c r="K33" s="1044"/>
      <c r="L33" s="1044"/>
      <c r="M33" s="1044"/>
      <c r="N33" s="1044"/>
      <c r="O33" s="1044"/>
      <c r="P33" s="1045"/>
      <c r="Q33" s="1051">
        <v>30</v>
      </c>
      <c r="R33" s="1052"/>
      <c r="S33" s="1052"/>
      <c r="T33" s="1052"/>
      <c r="U33" s="1052"/>
      <c r="V33" s="1052">
        <v>21</v>
      </c>
      <c r="W33" s="1052"/>
      <c r="X33" s="1052"/>
      <c r="Y33" s="1052"/>
      <c r="Z33" s="1052"/>
      <c r="AA33" s="1052">
        <v>9</v>
      </c>
      <c r="AB33" s="1052"/>
      <c r="AC33" s="1052"/>
      <c r="AD33" s="1052"/>
      <c r="AE33" s="1053"/>
      <c r="AF33" s="1048">
        <v>61</v>
      </c>
      <c r="AG33" s="1049"/>
      <c r="AH33" s="1049"/>
      <c r="AI33" s="1049"/>
      <c r="AJ33" s="1050"/>
      <c r="AK33" s="993" t="s">
        <v>555</v>
      </c>
      <c r="AL33" s="984"/>
      <c r="AM33" s="984"/>
      <c r="AN33" s="984"/>
      <c r="AO33" s="984"/>
      <c r="AP33" s="984">
        <v>15</v>
      </c>
      <c r="AQ33" s="984"/>
      <c r="AR33" s="984"/>
      <c r="AS33" s="984"/>
      <c r="AT33" s="984"/>
      <c r="AU33" s="984" t="s">
        <v>490</v>
      </c>
      <c r="AV33" s="984"/>
      <c r="AW33" s="984"/>
      <c r="AX33" s="984"/>
      <c r="AY33" s="984"/>
      <c r="AZ33" s="1054" t="s">
        <v>490</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4">
        <v>7</v>
      </c>
      <c r="B34" s="1043" t="s">
        <v>396</v>
      </c>
      <c r="C34" s="1044"/>
      <c r="D34" s="1044"/>
      <c r="E34" s="1044"/>
      <c r="F34" s="1044"/>
      <c r="G34" s="1044"/>
      <c r="H34" s="1044"/>
      <c r="I34" s="1044"/>
      <c r="J34" s="1044"/>
      <c r="K34" s="1044"/>
      <c r="L34" s="1044"/>
      <c r="M34" s="1044"/>
      <c r="N34" s="1044"/>
      <c r="O34" s="1044"/>
      <c r="P34" s="1045"/>
      <c r="Q34" s="1051">
        <v>253</v>
      </c>
      <c r="R34" s="1052"/>
      <c r="S34" s="1052"/>
      <c r="T34" s="1052"/>
      <c r="U34" s="1052"/>
      <c r="V34" s="1052">
        <v>242</v>
      </c>
      <c r="W34" s="1052"/>
      <c r="X34" s="1052"/>
      <c r="Y34" s="1052"/>
      <c r="Z34" s="1052"/>
      <c r="AA34" s="1052">
        <v>11</v>
      </c>
      <c r="AB34" s="1052"/>
      <c r="AC34" s="1052"/>
      <c r="AD34" s="1052"/>
      <c r="AE34" s="1053"/>
      <c r="AF34" s="1048">
        <v>11</v>
      </c>
      <c r="AG34" s="1049"/>
      <c r="AH34" s="1049"/>
      <c r="AI34" s="1049"/>
      <c r="AJ34" s="1050"/>
      <c r="AK34" s="993" t="s">
        <v>555</v>
      </c>
      <c r="AL34" s="984"/>
      <c r="AM34" s="984"/>
      <c r="AN34" s="984"/>
      <c r="AO34" s="984"/>
      <c r="AP34" s="984">
        <v>21</v>
      </c>
      <c r="AQ34" s="984"/>
      <c r="AR34" s="984"/>
      <c r="AS34" s="984"/>
      <c r="AT34" s="984"/>
      <c r="AU34" s="984" t="s">
        <v>490</v>
      </c>
      <c r="AV34" s="984"/>
      <c r="AW34" s="984"/>
      <c r="AX34" s="984"/>
      <c r="AY34" s="984"/>
      <c r="AZ34" s="1054" t="s">
        <v>490</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1365</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8">
        <v>1</v>
      </c>
      <c r="B68" s="998" t="s">
        <v>556</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555</v>
      </c>
      <c r="AQ68" s="995"/>
      <c r="AR68" s="995"/>
      <c r="AS68" s="995"/>
      <c r="AT68" s="995"/>
      <c r="AU68" s="995" t="s">
        <v>555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0">
        <v>2</v>
      </c>
      <c r="B69" s="987" t="s">
        <v>557</v>
      </c>
      <c r="C69" s="988"/>
      <c r="D69" s="988"/>
      <c r="E69" s="988"/>
      <c r="F69" s="988"/>
      <c r="G69" s="988"/>
      <c r="H69" s="988"/>
      <c r="I69" s="988"/>
      <c r="J69" s="988"/>
      <c r="K69" s="988"/>
      <c r="L69" s="988"/>
      <c r="M69" s="988"/>
      <c r="N69" s="988"/>
      <c r="O69" s="988"/>
      <c r="P69" s="989"/>
      <c r="Q69" s="990">
        <v>1688</v>
      </c>
      <c r="R69" s="984"/>
      <c r="S69" s="984"/>
      <c r="T69" s="984"/>
      <c r="U69" s="984"/>
      <c r="V69" s="984">
        <v>1663</v>
      </c>
      <c r="W69" s="984"/>
      <c r="X69" s="984"/>
      <c r="Y69" s="984"/>
      <c r="Z69" s="984"/>
      <c r="AA69" s="984">
        <v>26</v>
      </c>
      <c r="AB69" s="984"/>
      <c r="AC69" s="984"/>
      <c r="AD69" s="984"/>
      <c r="AE69" s="984"/>
      <c r="AF69" s="984">
        <v>26</v>
      </c>
      <c r="AG69" s="984"/>
      <c r="AH69" s="984"/>
      <c r="AI69" s="984"/>
      <c r="AJ69" s="984"/>
      <c r="AK69" s="984">
        <v>13</v>
      </c>
      <c r="AL69" s="984"/>
      <c r="AM69" s="984"/>
      <c r="AN69" s="984"/>
      <c r="AO69" s="984"/>
      <c r="AP69" s="984">
        <v>726</v>
      </c>
      <c r="AQ69" s="984"/>
      <c r="AR69" s="984"/>
      <c r="AS69" s="984"/>
      <c r="AT69" s="984"/>
      <c r="AU69" s="984" t="s">
        <v>555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0">
        <v>3</v>
      </c>
      <c r="B70" s="987" t="s">
        <v>558</v>
      </c>
      <c r="C70" s="988"/>
      <c r="D70" s="988"/>
      <c r="E70" s="988"/>
      <c r="F70" s="988"/>
      <c r="G70" s="988"/>
      <c r="H70" s="988"/>
      <c r="I70" s="988"/>
      <c r="J70" s="988"/>
      <c r="K70" s="988"/>
      <c r="L70" s="988"/>
      <c r="M70" s="988"/>
      <c r="N70" s="988"/>
      <c r="O70" s="988"/>
      <c r="P70" s="989"/>
      <c r="Q70" s="990">
        <v>1159</v>
      </c>
      <c r="R70" s="984"/>
      <c r="S70" s="984"/>
      <c r="T70" s="984"/>
      <c r="U70" s="984"/>
      <c r="V70" s="984">
        <v>1141</v>
      </c>
      <c r="W70" s="984"/>
      <c r="X70" s="984"/>
      <c r="Y70" s="984"/>
      <c r="Z70" s="984"/>
      <c r="AA70" s="984">
        <v>18</v>
      </c>
      <c r="AB70" s="984"/>
      <c r="AC70" s="984"/>
      <c r="AD70" s="984"/>
      <c r="AE70" s="984"/>
      <c r="AF70" s="984">
        <v>18</v>
      </c>
      <c r="AG70" s="984"/>
      <c r="AH70" s="984"/>
      <c r="AI70" s="984"/>
      <c r="AJ70" s="984"/>
      <c r="AK70" s="984">
        <v>1</v>
      </c>
      <c r="AL70" s="984"/>
      <c r="AM70" s="984"/>
      <c r="AN70" s="984"/>
      <c r="AO70" s="984"/>
      <c r="AP70" s="984">
        <v>2674</v>
      </c>
      <c r="AQ70" s="984"/>
      <c r="AR70" s="984"/>
      <c r="AS70" s="984"/>
      <c r="AT70" s="984"/>
      <c r="AU70" s="984">
        <v>2305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0">
        <v>4</v>
      </c>
      <c r="B71" s="987" t="s">
        <v>559</v>
      </c>
      <c r="C71" s="988"/>
      <c r="D71" s="988"/>
      <c r="E71" s="988"/>
      <c r="F71" s="988"/>
      <c r="G71" s="988"/>
      <c r="H71" s="988"/>
      <c r="I71" s="988"/>
      <c r="J71" s="988"/>
      <c r="K71" s="988"/>
      <c r="L71" s="988"/>
      <c r="M71" s="988"/>
      <c r="N71" s="988"/>
      <c r="O71" s="988"/>
      <c r="P71" s="989"/>
      <c r="Q71" s="990">
        <v>100</v>
      </c>
      <c r="R71" s="984"/>
      <c r="S71" s="984"/>
      <c r="T71" s="984"/>
      <c r="U71" s="984"/>
      <c r="V71" s="984">
        <v>91</v>
      </c>
      <c r="W71" s="984"/>
      <c r="X71" s="984"/>
      <c r="Y71" s="984"/>
      <c r="Z71" s="984"/>
      <c r="AA71" s="984">
        <v>9</v>
      </c>
      <c r="AB71" s="984"/>
      <c r="AC71" s="984"/>
      <c r="AD71" s="984"/>
      <c r="AE71" s="984"/>
      <c r="AF71" s="984">
        <v>9</v>
      </c>
      <c r="AG71" s="984"/>
      <c r="AH71" s="984"/>
      <c r="AI71" s="984"/>
      <c r="AJ71" s="984"/>
      <c r="AK71" s="984">
        <v>17</v>
      </c>
      <c r="AL71" s="984"/>
      <c r="AM71" s="984"/>
      <c r="AN71" s="984"/>
      <c r="AO71" s="984"/>
      <c r="AP71" s="984" t="s">
        <v>555</v>
      </c>
      <c r="AQ71" s="984"/>
      <c r="AR71" s="984"/>
      <c r="AS71" s="984"/>
      <c r="AT71" s="984"/>
      <c r="AU71" s="984" t="s">
        <v>555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0">
        <v>5</v>
      </c>
      <c r="B72" s="987" t="s">
        <v>560</v>
      </c>
      <c r="C72" s="988"/>
      <c r="D72" s="988"/>
      <c r="E72" s="988"/>
      <c r="F72" s="988"/>
      <c r="G72" s="988"/>
      <c r="H72" s="988"/>
      <c r="I72" s="988"/>
      <c r="J72" s="988"/>
      <c r="K72" s="988"/>
      <c r="L72" s="988"/>
      <c r="M72" s="988"/>
      <c r="N72" s="988"/>
      <c r="O72" s="988"/>
      <c r="P72" s="989"/>
      <c r="Q72" s="990">
        <v>303344</v>
      </c>
      <c r="R72" s="984"/>
      <c r="S72" s="984"/>
      <c r="T72" s="984"/>
      <c r="U72" s="984"/>
      <c r="V72" s="984">
        <v>298534</v>
      </c>
      <c r="W72" s="984"/>
      <c r="X72" s="984"/>
      <c r="Y72" s="984"/>
      <c r="Z72" s="984"/>
      <c r="AA72" s="984">
        <v>4810</v>
      </c>
      <c r="AB72" s="984"/>
      <c r="AC72" s="984"/>
      <c r="AD72" s="984"/>
      <c r="AE72" s="984"/>
      <c r="AF72" s="984">
        <v>4810</v>
      </c>
      <c r="AG72" s="984"/>
      <c r="AH72" s="984"/>
      <c r="AI72" s="984"/>
      <c r="AJ72" s="984"/>
      <c r="AK72" s="984">
        <v>2401</v>
      </c>
      <c r="AL72" s="984"/>
      <c r="AM72" s="984"/>
      <c r="AN72" s="984"/>
      <c r="AO72" s="984"/>
      <c r="AP72" s="984" t="s">
        <v>555</v>
      </c>
      <c r="AQ72" s="984"/>
      <c r="AR72" s="984"/>
      <c r="AS72" s="984"/>
      <c r="AT72" s="984"/>
      <c r="AU72" s="984" t="s">
        <v>555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2796153</v>
      </c>
      <c r="AB110" s="902"/>
      <c r="AC110" s="902"/>
      <c r="AD110" s="902"/>
      <c r="AE110" s="903"/>
      <c r="AF110" s="904">
        <v>2946529</v>
      </c>
      <c r="AG110" s="902"/>
      <c r="AH110" s="902"/>
      <c r="AI110" s="902"/>
      <c r="AJ110" s="903"/>
      <c r="AK110" s="904">
        <v>2998156</v>
      </c>
      <c r="AL110" s="902"/>
      <c r="AM110" s="902"/>
      <c r="AN110" s="902"/>
      <c r="AO110" s="903"/>
      <c r="AP110" s="905">
        <v>27.7</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31538742</v>
      </c>
      <c r="BR110" s="855"/>
      <c r="BS110" s="855"/>
      <c r="BT110" s="855"/>
      <c r="BU110" s="855"/>
      <c r="BV110" s="855">
        <v>30830167</v>
      </c>
      <c r="BW110" s="855"/>
      <c r="BX110" s="855"/>
      <c r="BY110" s="855"/>
      <c r="BZ110" s="855"/>
      <c r="CA110" s="855">
        <v>30354737</v>
      </c>
      <c r="CB110" s="855"/>
      <c r="CC110" s="855"/>
      <c r="CD110" s="855"/>
      <c r="CE110" s="855"/>
      <c r="CF110" s="879">
        <v>280.60000000000002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2133037</v>
      </c>
      <c r="BR112" s="830"/>
      <c r="BS112" s="830"/>
      <c r="BT112" s="830"/>
      <c r="BU112" s="830"/>
      <c r="BV112" s="830">
        <v>2153333</v>
      </c>
      <c r="BW112" s="830"/>
      <c r="BX112" s="830"/>
      <c r="BY112" s="830"/>
      <c r="BZ112" s="830"/>
      <c r="CA112" s="830">
        <v>2304737</v>
      </c>
      <c r="CB112" s="830"/>
      <c r="CC112" s="830"/>
      <c r="CD112" s="830"/>
      <c r="CE112" s="830"/>
      <c r="CF112" s="888">
        <v>21.3</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264786</v>
      </c>
      <c r="AB113" s="932"/>
      <c r="AC113" s="932"/>
      <c r="AD113" s="932"/>
      <c r="AE113" s="933"/>
      <c r="AF113" s="934">
        <v>256078</v>
      </c>
      <c r="AG113" s="932"/>
      <c r="AH113" s="932"/>
      <c r="AI113" s="932"/>
      <c r="AJ113" s="933"/>
      <c r="AK113" s="934">
        <v>247829</v>
      </c>
      <c r="AL113" s="932"/>
      <c r="AM113" s="932"/>
      <c r="AN113" s="932"/>
      <c r="AO113" s="933"/>
      <c r="AP113" s="935">
        <v>2.2999999999999998</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3288188</v>
      </c>
      <c r="BR113" s="830"/>
      <c r="BS113" s="830"/>
      <c r="BT113" s="830"/>
      <c r="BU113" s="830"/>
      <c r="BV113" s="830">
        <v>2869086</v>
      </c>
      <c r="BW113" s="830"/>
      <c r="BX113" s="830"/>
      <c r="BY113" s="830"/>
      <c r="BZ113" s="830"/>
      <c r="CA113" s="830">
        <v>2378869</v>
      </c>
      <c r="CB113" s="830"/>
      <c r="CC113" s="830"/>
      <c r="CD113" s="830"/>
      <c r="CE113" s="830"/>
      <c r="CF113" s="888">
        <v>22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568977</v>
      </c>
      <c r="AB114" s="793"/>
      <c r="AC114" s="793"/>
      <c r="AD114" s="793"/>
      <c r="AE114" s="794"/>
      <c r="AF114" s="795">
        <v>578765</v>
      </c>
      <c r="AG114" s="793"/>
      <c r="AH114" s="793"/>
      <c r="AI114" s="793"/>
      <c r="AJ114" s="794"/>
      <c r="AK114" s="795">
        <v>564100</v>
      </c>
      <c r="AL114" s="793"/>
      <c r="AM114" s="793"/>
      <c r="AN114" s="793"/>
      <c r="AO114" s="794"/>
      <c r="AP114" s="837">
        <v>5.2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2709559</v>
      </c>
      <c r="BR114" s="830"/>
      <c r="BS114" s="830"/>
      <c r="BT114" s="830"/>
      <c r="BU114" s="830"/>
      <c r="BV114" s="830">
        <v>2788552</v>
      </c>
      <c r="BW114" s="830"/>
      <c r="BX114" s="830"/>
      <c r="BY114" s="830"/>
      <c r="BZ114" s="830"/>
      <c r="CA114" s="830">
        <v>2859574</v>
      </c>
      <c r="CB114" s="830"/>
      <c r="CC114" s="830"/>
      <c r="CD114" s="830"/>
      <c r="CE114" s="830"/>
      <c r="CF114" s="888">
        <v>26.4</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246</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v>357309</v>
      </c>
      <c r="BR115" s="830"/>
      <c r="BS115" s="830"/>
      <c r="BT115" s="830"/>
      <c r="BU115" s="830"/>
      <c r="BV115" s="830">
        <v>354612</v>
      </c>
      <c r="BW115" s="830"/>
      <c r="BX115" s="830"/>
      <c r="BY115" s="830"/>
      <c r="BZ115" s="830"/>
      <c r="CA115" s="830">
        <v>343598</v>
      </c>
      <c r="CB115" s="830"/>
      <c r="CC115" s="830"/>
      <c r="CD115" s="830"/>
      <c r="CE115" s="830"/>
      <c r="CF115" s="888">
        <v>3.2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3630162</v>
      </c>
      <c r="AB117" s="916"/>
      <c r="AC117" s="916"/>
      <c r="AD117" s="916"/>
      <c r="AE117" s="917"/>
      <c r="AF117" s="918">
        <v>3781372</v>
      </c>
      <c r="AG117" s="916"/>
      <c r="AH117" s="916"/>
      <c r="AI117" s="916"/>
      <c r="AJ117" s="917"/>
      <c r="AK117" s="918">
        <v>3810085</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444</v>
      </c>
      <c r="BP119" s="891"/>
      <c r="BQ119" s="892">
        <v>40026835</v>
      </c>
      <c r="BR119" s="858"/>
      <c r="BS119" s="858"/>
      <c r="BT119" s="858"/>
      <c r="BU119" s="858"/>
      <c r="BV119" s="858">
        <v>38995750</v>
      </c>
      <c r="BW119" s="858"/>
      <c r="BX119" s="858"/>
      <c r="BY119" s="858"/>
      <c r="BZ119" s="858"/>
      <c r="CA119" s="858">
        <v>38241515</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7516830</v>
      </c>
      <c r="BR120" s="855"/>
      <c r="BS120" s="855"/>
      <c r="BT120" s="855"/>
      <c r="BU120" s="855"/>
      <c r="BV120" s="855">
        <v>8787099</v>
      </c>
      <c r="BW120" s="855"/>
      <c r="BX120" s="855"/>
      <c r="BY120" s="855"/>
      <c r="BZ120" s="855"/>
      <c r="CA120" s="855">
        <v>8998277</v>
      </c>
      <c r="CB120" s="855"/>
      <c r="CC120" s="855"/>
      <c r="CD120" s="855"/>
      <c r="CE120" s="855"/>
      <c r="CF120" s="879">
        <v>83.2</v>
      </c>
      <c r="CG120" s="880"/>
      <c r="CH120" s="880"/>
      <c r="CI120" s="880"/>
      <c r="CJ120" s="880"/>
      <c r="CK120" s="881" t="s">
        <v>448</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2133037</v>
      </c>
      <c r="DH120" s="855"/>
      <c r="DI120" s="855"/>
      <c r="DJ120" s="855"/>
      <c r="DK120" s="855"/>
      <c r="DL120" s="855">
        <v>2153333</v>
      </c>
      <c r="DM120" s="855"/>
      <c r="DN120" s="855"/>
      <c r="DO120" s="855"/>
      <c r="DP120" s="855"/>
      <c r="DQ120" s="855">
        <v>2304737</v>
      </c>
      <c r="DR120" s="855"/>
      <c r="DS120" s="855"/>
      <c r="DT120" s="855"/>
      <c r="DU120" s="855"/>
      <c r="DV120" s="856">
        <v>21.3</v>
      </c>
      <c r="DW120" s="856"/>
      <c r="DX120" s="856"/>
      <c r="DY120" s="856"/>
      <c r="DZ120" s="857"/>
    </row>
    <row r="121" spans="1:130" s="212" customFormat="1" ht="26.25" customHeight="1">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836208</v>
      </c>
      <c r="BR121" s="830"/>
      <c r="BS121" s="830"/>
      <c r="BT121" s="830"/>
      <c r="BU121" s="830"/>
      <c r="BV121" s="830">
        <v>926702</v>
      </c>
      <c r="BW121" s="830"/>
      <c r="BX121" s="830"/>
      <c r="BY121" s="830"/>
      <c r="BZ121" s="830"/>
      <c r="CA121" s="830">
        <v>1113150</v>
      </c>
      <c r="CB121" s="830"/>
      <c r="CC121" s="830"/>
      <c r="CD121" s="830"/>
      <c r="CE121" s="830"/>
      <c r="CF121" s="888">
        <v>10.3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28254758</v>
      </c>
      <c r="BR122" s="858"/>
      <c r="BS122" s="858"/>
      <c r="BT122" s="858"/>
      <c r="BU122" s="858"/>
      <c r="BV122" s="858">
        <v>27359213</v>
      </c>
      <c r="BW122" s="858"/>
      <c r="BX122" s="858"/>
      <c r="BY122" s="858"/>
      <c r="BZ122" s="858"/>
      <c r="CA122" s="858">
        <v>26365206</v>
      </c>
      <c r="CB122" s="858"/>
      <c r="CC122" s="858"/>
      <c r="CD122" s="858"/>
      <c r="CE122" s="858"/>
      <c r="CF122" s="859">
        <v>243.7</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36607796</v>
      </c>
      <c r="BR123" s="846"/>
      <c r="BS123" s="846"/>
      <c r="BT123" s="846"/>
      <c r="BU123" s="846"/>
      <c r="BV123" s="846">
        <v>37073014</v>
      </c>
      <c r="BW123" s="846"/>
      <c r="BX123" s="846"/>
      <c r="BY123" s="846"/>
      <c r="BZ123" s="846"/>
      <c r="CA123" s="846">
        <v>36476633</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32.299999999999997</v>
      </c>
      <c r="BR124" s="844"/>
      <c r="BS124" s="844"/>
      <c r="BT124" s="844"/>
      <c r="BU124" s="844"/>
      <c r="BV124" s="844">
        <v>18.100000000000001</v>
      </c>
      <c r="BW124" s="844"/>
      <c r="BX124" s="844"/>
      <c r="BY124" s="844"/>
      <c r="BZ124" s="844"/>
      <c r="CA124" s="844">
        <v>16.3</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v>357309</v>
      </c>
      <c r="DH126" s="830"/>
      <c r="DI126" s="830"/>
      <c r="DJ126" s="830"/>
      <c r="DK126" s="830"/>
      <c r="DL126" s="830">
        <v>354612</v>
      </c>
      <c r="DM126" s="830"/>
      <c r="DN126" s="830"/>
      <c r="DO126" s="830"/>
      <c r="DP126" s="830"/>
      <c r="DQ126" s="830">
        <v>343598</v>
      </c>
      <c r="DR126" s="830"/>
      <c r="DS126" s="830"/>
      <c r="DT126" s="830"/>
      <c r="DU126" s="830"/>
      <c r="DV126" s="807">
        <v>3.2</v>
      </c>
      <c r="DW126" s="807"/>
      <c r="DX126" s="807"/>
      <c r="DY126" s="807"/>
      <c r="DZ126" s="808"/>
    </row>
    <row r="127" spans="1:130" s="212" customFormat="1" ht="26.25" customHeight="1">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246</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146733</v>
      </c>
      <c r="AB128" s="814"/>
      <c r="AC128" s="814"/>
      <c r="AD128" s="814"/>
      <c r="AE128" s="815"/>
      <c r="AF128" s="816">
        <v>135666</v>
      </c>
      <c r="AG128" s="814"/>
      <c r="AH128" s="814"/>
      <c r="AI128" s="814"/>
      <c r="AJ128" s="815"/>
      <c r="AK128" s="816">
        <v>125687</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13104317</v>
      </c>
      <c r="AB129" s="793"/>
      <c r="AC129" s="793"/>
      <c r="AD129" s="793"/>
      <c r="AE129" s="794"/>
      <c r="AF129" s="795">
        <v>13218753</v>
      </c>
      <c r="AG129" s="793"/>
      <c r="AH129" s="793"/>
      <c r="AI129" s="793"/>
      <c r="AJ129" s="794"/>
      <c r="AK129" s="795">
        <v>13511911</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17.899999999999999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2519803</v>
      </c>
      <c r="AB130" s="793"/>
      <c r="AC130" s="793"/>
      <c r="AD130" s="793"/>
      <c r="AE130" s="794"/>
      <c r="AF130" s="795">
        <v>2611767</v>
      </c>
      <c r="AG130" s="793"/>
      <c r="AH130" s="793"/>
      <c r="AI130" s="793"/>
      <c r="AJ130" s="794"/>
      <c r="AK130" s="795">
        <v>2695162</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9.3000000000000007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10584514</v>
      </c>
      <c r="AB131" s="777"/>
      <c r="AC131" s="777"/>
      <c r="AD131" s="777"/>
      <c r="AE131" s="778"/>
      <c r="AF131" s="779">
        <v>10606986</v>
      </c>
      <c r="AG131" s="777"/>
      <c r="AH131" s="777"/>
      <c r="AI131" s="777"/>
      <c r="AJ131" s="778"/>
      <c r="AK131" s="779">
        <v>10816749</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16.3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9.1041119130000006</v>
      </c>
      <c r="AB132" s="758"/>
      <c r="AC132" s="758"/>
      <c r="AD132" s="758"/>
      <c r="AE132" s="759"/>
      <c r="AF132" s="760">
        <v>9.7477172119999995</v>
      </c>
      <c r="AG132" s="758"/>
      <c r="AH132" s="758"/>
      <c r="AI132" s="758"/>
      <c r="AJ132" s="759"/>
      <c r="AK132" s="760">
        <v>9.1454095869999996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9.1999999999999993</v>
      </c>
      <c r="AB133" s="737"/>
      <c r="AC133" s="737"/>
      <c r="AD133" s="737"/>
      <c r="AE133" s="738"/>
      <c r="AF133" s="736">
        <v>9.4</v>
      </c>
      <c r="AG133" s="737"/>
      <c r="AH133" s="737"/>
      <c r="AI133" s="737"/>
      <c r="AJ133" s="738"/>
      <c r="AK133" s="736">
        <v>9.3000000000000007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pMIKhYX0uU0LRvNSok1r9vHOYp9Wo/3z6qkPk6cr/mOr9zMV/Ld5e7WH6z4jJ382vjwFUMa37plb/f/9Im4zg==" saltValue="DXq8/5HLKeYTfILvq5ie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478</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feXBrZron5J9ia/vJwH94xBMxSsv+ZyAl0+CjHwTtVuX8hUEBjLfCVJS9iBAFqP/t7RRkood3PlYRwcoo5yQkA==" saltValue="Ri0SU+eBy1FDCSGcRbz4l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pVtwKAJnDQapY6J+zTcQQJl6nWudzlSjX9Eo1YPgmt0+AHX0horPyfLWRVVAD34sDMBHE+wvRY5bm7mKCVX+rg==" saltValue="MEiYbSCCqgaXz7F96pypP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480</v>
      </c>
      <c r="AL6" s="248"/>
      <c r="AM6" s="248"/>
      <c r="AN6" s="248"/>
    </row>
    <row r="7" spans="1:46" ht="13.5" customHeight="1">
      <c r="A7" s="247"/>
      <c r="AK7" s="250"/>
      <c r="AL7" s="251"/>
      <c r="AM7" s="251"/>
      <c r="AN7" s="252"/>
      <c r="AO7" s="1131" t="s">
        <v>481</v>
      </c>
      <c r="AP7" s="253"/>
      <c r="AQ7" s="254" t="s">
        <v>482</v>
      </c>
      <c r="AR7" s="255"/>
    </row>
    <row r="8" spans="1:46" ht="13.2">
      <c r="A8" s="247"/>
      <c r="AK8" s="256"/>
      <c r="AL8" s="257"/>
      <c r="AM8" s="257"/>
      <c r="AN8" s="258"/>
      <c r="AO8" s="1132"/>
      <c r="AP8" s="259" t="s">
        <v>483</v>
      </c>
      <c r="AQ8" s="260" t="s">
        <v>484</v>
      </c>
      <c r="AR8" s="261" t="s">
        <v>485</v>
      </c>
    </row>
    <row r="9" spans="1:46" ht="13.2">
      <c r="A9" s="247"/>
      <c r="AK9" s="1143" t="s">
        <v>486</v>
      </c>
      <c r="AL9" s="1144"/>
      <c r="AM9" s="1144"/>
      <c r="AN9" s="1145"/>
      <c r="AO9" s="262">
        <v>3869538</v>
      </c>
      <c r="AP9" s="262">
        <v>104000</v>
      </c>
      <c r="AQ9" s="263">
        <v>117270</v>
      </c>
      <c r="AR9" s="264">
        <v>-11.3</v>
      </c>
    </row>
    <row r="10" spans="1:46" ht="13.5" customHeight="1">
      <c r="A10" s="247"/>
      <c r="AK10" s="1143" t="s">
        <v>487</v>
      </c>
      <c r="AL10" s="1144"/>
      <c r="AM10" s="1144"/>
      <c r="AN10" s="1145"/>
      <c r="AO10" s="265">
        <v>668919</v>
      </c>
      <c r="AP10" s="265">
        <v>17978</v>
      </c>
      <c r="AQ10" s="266">
        <v>10490</v>
      </c>
      <c r="AR10" s="267">
        <v>71.400000000000006</v>
      </c>
    </row>
    <row r="11" spans="1:46" ht="13.5" customHeight="1">
      <c r="A11" s="247"/>
      <c r="AK11" s="1143" t="s">
        <v>488</v>
      </c>
      <c r="AL11" s="1144"/>
      <c r="AM11" s="1144"/>
      <c r="AN11" s="1145"/>
      <c r="AO11" s="265">
        <v>14599</v>
      </c>
      <c r="AP11" s="265">
        <v>392</v>
      </c>
      <c r="AQ11" s="266">
        <v>1802</v>
      </c>
      <c r="AR11" s="267">
        <v>-78.2</v>
      </c>
    </row>
    <row r="12" spans="1:46" ht="13.5" customHeight="1">
      <c r="A12" s="247"/>
      <c r="AK12" s="1143" t="s">
        <v>489</v>
      </c>
      <c r="AL12" s="1144"/>
      <c r="AM12" s="1144"/>
      <c r="AN12" s="1145"/>
      <c r="AO12" s="265" t="s">
        <v>490</v>
      </c>
      <c r="AP12" s="265" t="s">
        <v>490</v>
      </c>
      <c r="AQ12" s="266">
        <v>3</v>
      </c>
      <c r="AR12" s="267" t="s">
        <v>490</v>
      </c>
    </row>
    <row r="13" spans="1:46" ht="13.5" customHeight="1">
      <c r="A13" s="247"/>
      <c r="AK13" s="1143" t="s">
        <v>491</v>
      </c>
      <c r="AL13" s="1144"/>
      <c r="AM13" s="1144"/>
      <c r="AN13" s="1145"/>
      <c r="AO13" s="265">
        <v>344589</v>
      </c>
      <c r="AP13" s="265">
        <v>9261</v>
      </c>
      <c r="AQ13" s="266">
        <v>4482</v>
      </c>
      <c r="AR13" s="267">
        <v>106.6</v>
      </c>
    </row>
    <row r="14" spans="1:46" ht="13.5" customHeight="1">
      <c r="A14" s="247"/>
      <c r="AK14" s="1143" t="s">
        <v>492</v>
      </c>
      <c r="AL14" s="1144"/>
      <c r="AM14" s="1144"/>
      <c r="AN14" s="1145"/>
      <c r="AO14" s="265">
        <v>290630</v>
      </c>
      <c r="AP14" s="265">
        <v>7811</v>
      </c>
      <c r="AQ14" s="266">
        <v>2749</v>
      </c>
      <c r="AR14" s="267">
        <v>184.1</v>
      </c>
    </row>
    <row r="15" spans="1:46" ht="13.5" customHeight="1">
      <c r="A15" s="247"/>
      <c r="AK15" s="1146" t="s">
        <v>493</v>
      </c>
      <c r="AL15" s="1147"/>
      <c r="AM15" s="1147"/>
      <c r="AN15" s="1148"/>
      <c r="AO15" s="265">
        <v>-188550</v>
      </c>
      <c r="AP15" s="265">
        <v>-5068</v>
      </c>
      <c r="AQ15" s="266">
        <v>-7399</v>
      </c>
      <c r="AR15" s="267">
        <v>-31.5</v>
      </c>
    </row>
    <row r="16" spans="1:46" ht="13.2">
      <c r="A16" s="247"/>
      <c r="AK16" s="1146" t="s">
        <v>178</v>
      </c>
      <c r="AL16" s="1147"/>
      <c r="AM16" s="1147"/>
      <c r="AN16" s="1148"/>
      <c r="AO16" s="265">
        <v>4999725</v>
      </c>
      <c r="AP16" s="265">
        <v>134376</v>
      </c>
      <c r="AQ16" s="266">
        <v>129397</v>
      </c>
      <c r="AR16" s="267">
        <v>3.8</v>
      </c>
    </row>
    <row r="17" spans="1:46" ht="13.2">
      <c r="A17" s="247"/>
    </row>
    <row r="18" spans="1:46" ht="13.2">
      <c r="A18" s="247"/>
      <c r="AQ18" s="268"/>
      <c r="AR18" s="268"/>
    </row>
    <row r="19" spans="1:46" ht="13.2">
      <c r="A19" s="247"/>
      <c r="AK19" s="243" t="s">
        <v>494</v>
      </c>
    </row>
    <row r="20" spans="1:46" ht="13.2">
      <c r="A20" s="247"/>
      <c r="AK20" s="269"/>
      <c r="AL20" s="270"/>
      <c r="AM20" s="270"/>
      <c r="AN20" s="271"/>
      <c r="AO20" s="272" t="s">
        <v>495</v>
      </c>
      <c r="AP20" s="273" t="s">
        <v>496</v>
      </c>
      <c r="AQ20" s="274" t="s">
        <v>497</v>
      </c>
      <c r="AR20" s="275"/>
    </row>
    <row r="21" spans="1:46" s="248" customFormat="1" ht="13.2">
      <c r="A21" s="276"/>
      <c r="AK21" s="1149" t="s">
        <v>498</v>
      </c>
      <c r="AL21" s="1150"/>
      <c r="AM21" s="1150"/>
      <c r="AN21" s="1151"/>
      <c r="AO21" s="277">
        <v>10.75</v>
      </c>
      <c r="AP21" s="278">
        <v>11.07</v>
      </c>
      <c r="AQ21" s="279">
        <v>-0.32</v>
      </c>
      <c r="AS21" s="280"/>
      <c r="AT21" s="276"/>
    </row>
    <row r="22" spans="1:46" s="248" customFormat="1" ht="13.2">
      <c r="A22" s="276"/>
      <c r="AK22" s="1149" t="s">
        <v>499</v>
      </c>
      <c r="AL22" s="1150"/>
      <c r="AM22" s="1150"/>
      <c r="AN22" s="1151"/>
      <c r="AO22" s="281">
        <v>98.5</v>
      </c>
      <c r="AP22" s="282">
        <v>97.2</v>
      </c>
      <c r="AQ22" s="283">
        <v>1.3</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502</v>
      </c>
      <c r="AL29" s="248"/>
      <c r="AM29" s="248"/>
      <c r="AN29" s="248"/>
      <c r="AS29" s="290"/>
    </row>
    <row r="30" spans="1:46" ht="13.5" customHeight="1">
      <c r="A30" s="247"/>
      <c r="AK30" s="250"/>
      <c r="AL30" s="251"/>
      <c r="AM30" s="251"/>
      <c r="AN30" s="252"/>
      <c r="AO30" s="1131" t="s">
        <v>481</v>
      </c>
      <c r="AP30" s="253"/>
      <c r="AQ30" s="254" t="s">
        <v>482</v>
      </c>
      <c r="AR30" s="255"/>
    </row>
    <row r="31" spans="1:46" ht="13.2">
      <c r="A31" s="247"/>
      <c r="AK31" s="256"/>
      <c r="AL31" s="257"/>
      <c r="AM31" s="257"/>
      <c r="AN31" s="258"/>
      <c r="AO31" s="1132"/>
      <c r="AP31" s="259" t="s">
        <v>483</v>
      </c>
      <c r="AQ31" s="260" t="s">
        <v>484</v>
      </c>
      <c r="AR31" s="261" t="s">
        <v>485</v>
      </c>
    </row>
    <row r="32" spans="1:46" ht="27" customHeight="1">
      <c r="A32" s="247"/>
      <c r="AK32" s="1133" t="s">
        <v>503</v>
      </c>
      <c r="AL32" s="1134"/>
      <c r="AM32" s="1134"/>
      <c r="AN32" s="1135"/>
      <c r="AO32" s="291">
        <v>2998156</v>
      </c>
      <c r="AP32" s="291">
        <v>80580</v>
      </c>
      <c r="AQ32" s="292">
        <v>74841</v>
      </c>
      <c r="AR32" s="293">
        <v>7.7</v>
      </c>
    </row>
    <row r="33" spans="1:46" ht="13.5" customHeight="1">
      <c r="A33" s="247"/>
      <c r="AK33" s="1133" t="s">
        <v>504</v>
      </c>
      <c r="AL33" s="1134"/>
      <c r="AM33" s="1134"/>
      <c r="AN33" s="1135"/>
      <c r="AO33" s="291" t="s">
        <v>490</v>
      </c>
      <c r="AP33" s="291" t="s">
        <v>490</v>
      </c>
      <c r="AQ33" s="292" t="s">
        <v>490</v>
      </c>
      <c r="AR33" s="293" t="s">
        <v>490</v>
      </c>
    </row>
    <row r="34" spans="1:46" ht="27" customHeight="1">
      <c r="A34" s="247"/>
      <c r="AK34" s="1133" t="s">
        <v>505</v>
      </c>
      <c r="AL34" s="1134"/>
      <c r="AM34" s="1134"/>
      <c r="AN34" s="1135"/>
      <c r="AO34" s="291" t="s">
        <v>490</v>
      </c>
      <c r="AP34" s="291" t="s">
        <v>490</v>
      </c>
      <c r="AQ34" s="292">
        <v>1</v>
      </c>
      <c r="AR34" s="293" t="s">
        <v>490</v>
      </c>
    </row>
    <row r="35" spans="1:46" ht="27" customHeight="1">
      <c r="A35" s="247"/>
      <c r="AK35" s="1133" t="s">
        <v>506</v>
      </c>
      <c r="AL35" s="1134"/>
      <c r="AM35" s="1134"/>
      <c r="AN35" s="1135"/>
      <c r="AO35" s="291">
        <v>247829</v>
      </c>
      <c r="AP35" s="291">
        <v>6661</v>
      </c>
      <c r="AQ35" s="292">
        <v>16683</v>
      </c>
      <c r="AR35" s="293">
        <v>-60.1</v>
      </c>
    </row>
    <row r="36" spans="1:46" ht="27" customHeight="1">
      <c r="A36" s="247"/>
      <c r="AK36" s="1133" t="s">
        <v>507</v>
      </c>
      <c r="AL36" s="1134"/>
      <c r="AM36" s="1134"/>
      <c r="AN36" s="1135"/>
      <c r="AO36" s="291">
        <v>564100</v>
      </c>
      <c r="AP36" s="291">
        <v>15161</v>
      </c>
      <c r="AQ36" s="292">
        <v>2411</v>
      </c>
      <c r="AR36" s="293">
        <v>528.79999999999995</v>
      </c>
    </row>
    <row r="37" spans="1:46" ht="13.5" customHeight="1">
      <c r="A37" s="247"/>
      <c r="AK37" s="1133" t="s">
        <v>508</v>
      </c>
      <c r="AL37" s="1134"/>
      <c r="AM37" s="1134"/>
      <c r="AN37" s="1135"/>
      <c r="AO37" s="291" t="s">
        <v>490</v>
      </c>
      <c r="AP37" s="291" t="s">
        <v>490</v>
      </c>
      <c r="AQ37" s="292">
        <v>548</v>
      </c>
      <c r="AR37" s="293" t="s">
        <v>490</v>
      </c>
    </row>
    <row r="38" spans="1:46" ht="27" customHeight="1">
      <c r="A38" s="247"/>
      <c r="AK38" s="1136" t="s">
        <v>509</v>
      </c>
      <c r="AL38" s="1137"/>
      <c r="AM38" s="1137"/>
      <c r="AN38" s="1138"/>
      <c r="AO38" s="294" t="s">
        <v>490</v>
      </c>
      <c r="AP38" s="294" t="s">
        <v>490</v>
      </c>
      <c r="AQ38" s="295">
        <v>7</v>
      </c>
      <c r="AR38" s="283" t="s">
        <v>490</v>
      </c>
      <c r="AS38" s="290"/>
    </row>
    <row r="39" spans="1:46" ht="13.2">
      <c r="A39" s="247"/>
      <c r="AK39" s="1136" t="s">
        <v>510</v>
      </c>
      <c r="AL39" s="1137"/>
      <c r="AM39" s="1137"/>
      <c r="AN39" s="1138"/>
      <c r="AO39" s="291">
        <v>-125687</v>
      </c>
      <c r="AP39" s="291">
        <v>-3378</v>
      </c>
      <c r="AQ39" s="292">
        <v>-3756</v>
      </c>
      <c r="AR39" s="293">
        <v>-10.1</v>
      </c>
      <c r="AS39" s="290"/>
    </row>
    <row r="40" spans="1:46" ht="27" customHeight="1">
      <c r="A40" s="247"/>
      <c r="AK40" s="1133" t="s">
        <v>511</v>
      </c>
      <c r="AL40" s="1134"/>
      <c r="AM40" s="1134"/>
      <c r="AN40" s="1135"/>
      <c r="AO40" s="291">
        <v>-2695162</v>
      </c>
      <c r="AP40" s="291">
        <v>-72437</v>
      </c>
      <c r="AQ40" s="292">
        <v>-63247</v>
      </c>
      <c r="AR40" s="293">
        <v>14.5</v>
      </c>
      <c r="AS40" s="290"/>
    </row>
    <row r="41" spans="1:46" ht="13.2">
      <c r="A41" s="247"/>
      <c r="AK41" s="1139" t="s">
        <v>288</v>
      </c>
      <c r="AL41" s="1140"/>
      <c r="AM41" s="1140"/>
      <c r="AN41" s="1141"/>
      <c r="AO41" s="291">
        <v>989236</v>
      </c>
      <c r="AP41" s="291">
        <v>26587</v>
      </c>
      <c r="AQ41" s="292">
        <v>27488</v>
      </c>
      <c r="AR41" s="293">
        <v>-3.3</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512</v>
      </c>
    </row>
    <row r="48" spans="1:46" ht="13.2">
      <c r="A48" s="247"/>
      <c r="AK48" s="301" t="s">
        <v>513</v>
      </c>
      <c r="AL48" s="301"/>
      <c r="AM48" s="301"/>
      <c r="AN48" s="301"/>
      <c r="AO48" s="301"/>
      <c r="AP48" s="301"/>
      <c r="AQ48" s="302"/>
      <c r="AR48" s="301"/>
    </row>
    <row r="49" spans="1:44" ht="13.5" customHeight="1">
      <c r="A49" s="247"/>
      <c r="AK49" s="303"/>
      <c r="AL49" s="304"/>
      <c r="AM49" s="1126" t="s">
        <v>481</v>
      </c>
      <c r="AN49" s="1128" t="s">
        <v>514</v>
      </c>
      <c r="AO49" s="1129"/>
      <c r="AP49" s="1129"/>
      <c r="AQ49" s="1129"/>
      <c r="AR49" s="1130"/>
    </row>
    <row r="50" spans="1:44" ht="13.2">
      <c r="A50" s="247"/>
      <c r="AK50" s="305"/>
      <c r="AL50" s="306"/>
      <c r="AM50" s="1127"/>
      <c r="AN50" s="307" t="s">
        <v>515</v>
      </c>
      <c r="AO50" s="308" t="s">
        <v>516</v>
      </c>
      <c r="AP50" s="309" t="s">
        <v>517</v>
      </c>
      <c r="AQ50" s="310" t="s">
        <v>518</v>
      </c>
      <c r="AR50" s="311" t="s">
        <v>519</v>
      </c>
    </row>
    <row r="51" spans="1:44" ht="13.2">
      <c r="A51" s="247"/>
      <c r="AK51" s="303" t="s">
        <v>520</v>
      </c>
      <c r="AL51" s="304"/>
      <c r="AM51" s="312">
        <v>7338972</v>
      </c>
      <c r="AN51" s="313">
        <v>184568</v>
      </c>
      <c r="AO51" s="314">
        <v>54.2</v>
      </c>
      <c r="AP51" s="315">
        <v>92632</v>
      </c>
      <c r="AQ51" s="316">
        <v>-1.5</v>
      </c>
      <c r="AR51" s="317">
        <v>55.7</v>
      </c>
    </row>
    <row r="52" spans="1:44" ht="13.2">
      <c r="A52" s="247"/>
      <c r="AK52" s="318"/>
      <c r="AL52" s="319" t="s">
        <v>521</v>
      </c>
      <c r="AM52" s="320">
        <v>4646031</v>
      </c>
      <c r="AN52" s="321">
        <v>116843</v>
      </c>
      <c r="AO52" s="322">
        <v>59.8</v>
      </c>
      <c r="AP52" s="323">
        <v>47978</v>
      </c>
      <c r="AQ52" s="324">
        <v>-2</v>
      </c>
      <c r="AR52" s="325">
        <v>61.8</v>
      </c>
    </row>
    <row r="53" spans="1:44" ht="13.2">
      <c r="A53" s="247"/>
      <c r="AK53" s="303" t="s">
        <v>522</v>
      </c>
      <c r="AL53" s="304"/>
      <c r="AM53" s="312">
        <v>5676192</v>
      </c>
      <c r="AN53" s="313">
        <v>145030</v>
      </c>
      <c r="AO53" s="314">
        <v>-21.4</v>
      </c>
      <c r="AP53" s="315">
        <v>96469</v>
      </c>
      <c r="AQ53" s="316">
        <v>4.0999999999999996</v>
      </c>
      <c r="AR53" s="317">
        <v>-25.5</v>
      </c>
    </row>
    <row r="54" spans="1:44" ht="13.2">
      <c r="A54" s="247"/>
      <c r="AK54" s="318"/>
      <c r="AL54" s="319" t="s">
        <v>521</v>
      </c>
      <c r="AM54" s="320">
        <v>2981497</v>
      </c>
      <c r="AN54" s="321">
        <v>76179</v>
      </c>
      <c r="AO54" s="322">
        <v>-34.799999999999997</v>
      </c>
      <c r="AP54" s="323">
        <v>49775</v>
      </c>
      <c r="AQ54" s="324">
        <v>3.7</v>
      </c>
      <c r="AR54" s="325">
        <v>-38.5</v>
      </c>
    </row>
    <row r="55" spans="1:44" ht="13.2">
      <c r="A55" s="247"/>
      <c r="AK55" s="303" t="s">
        <v>523</v>
      </c>
      <c r="AL55" s="304"/>
      <c r="AM55" s="312">
        <v>3968324</v>
      </c>
      <c r="AN55" s="313">
        <v>103108</v>
      </c>
      <c r="AO55" s="314">
        <v>-28.9</v>
      </c>
      <c r="AP55" s="315">
        <v>85743</v>
      </c>
      <c r="AQ55" s="316">
        <v>-11.1</v>
      </c>
      <c r="AR55" s="317">
        <v>-17.8</v>
      </c>
    </row>
    <row r="56" spans="1:44" ht="13.2">
      <c r="A56" s="247"/>
      <c r="AK56" s="318"/>
      <c r="AL56" s="319" t="s">
        <v>521</v>
      </c>
      <c r="AM56" s="320">
        <v>2790715</v>
      </c>
      <c r="AN56" s="321">
        <v>72511</v>
      </c>
      <c r="AO56" s="322">
        <v>-4.8</v>
      </c>
      <c r="AP56" s="323">
        <v>45231</v>
      </c>
      <c r="AQ56" s="324">
        <v>-9.1</v>
      </c>
      <c r="AR56" s="325">
        <v>4.3</v>
      </c>
    </row>
    <row r="57" spans="1:44" ht="13.2">
      <c r="A57" s="247"/>
      <c r="AK57" s="303" t="s">
        <v>524</v>
      </c>
      <c r="AL57" s="304"/>
      <c r="AM57" s="312">
        <v>3034529</v>
      </c>
      <c r="AN57" s="313">
        <v>80024</v>
      </c>
      <c r="AO57" s="314">
        <v>-22.4</v>
      </c>
      <c r="AP57" s="315">
        <v>92509</v>
      </c>
      <c r="AQ57" s="316">
        <v>7.9</v>
      </c>
      <c r="AR57" s="317">
        <v>-30.3</v>
      </c>
    </row>
    <row r="58" spans="1:44" ht="13.2">
      <c r="A58" s="247"/>
      <c r="AK58" s="318"/>
      <c r="AL58" s="319" t="s">
        <v>521</v>
      </c>
      <c r="AM58" s="320">
        <v>2020879</v>
      </c>
      <c r="AN58" s="321">
        <v>53293</v>
      </c>
      <c r="AO58" s="322">
        <v>-26.5</v>
      </c>
      <c r="AP58" s="323">
        <v>52274</v>
      </c>
      <c r="AQ58" s="324">
        <v>15.6</v>
      </c>
      <c r="AR58" s="325">
        <v>-42.1</v>
      </c>
    </row>
    <row r="59" spans="1:44" ht="13.2">
      <c r="A59" s="247"/>
      <c r="AK59" s="303" t="s">
        <v>525</v>
      </c>
      <c r="AL59" s="304"/>
      <c r="AM59" s="312">
        <v>3187664</v>
      </c>
      <c r="AN59" s="313">
        <v>85674</v>
      </c>
      <c r="AO59" s="314">
        <v>7.1</v>
      </c>
      <c r="AP59" s="315">
        <v>98544</v>
      </c>
      <c r="AQ59" s="316">
        <v>6.5</v>
      </c>
      <c r="AR59" s="317">
        <v>0.6</v>
      </c>
    </row>
    <row r="60" spans="1:44" ht="13.2">
      <c r="A60" s="247"/>
      <c r="AK60" s="318"/>
      <c r="AL60" s="319" t="s">
        <v>521</v>
      </c>
      <c r="AM60" s="320">
        <v>2466939</v>
      </c>
      <c r="AN60" s="321">
        <v>66303</v>
      </c>
      <c r="AO60" s="322">
        <v>24.4</v>
      </c>
      <c r="AP60" s="323">
        <v>55816</v>
      </c>
      <c r="AQ60" s="324">
        <v>6.8</v>
      </c>
      <c r="AR60" s="325">
        <v>17.600000000000001</v>
      </c>
    </row>
    <row r="61" spans="1:44" ht="13.2">
      <c r="A61" s="247"/>
      <c r="AK61" s="303" t="s">
        <v>526</v>
      </c>
      <c r="AL61" s="326"/>
      <c r="AM61" s="312">
        <v>4641136</v>
      </c>
      <c r="AN61" s="313">
        <v>119681</v>
      </c>
      <c r="AO61" s="314">
        <v>-2.2999999999999998</v>
      </c>
      <c r="AP61" s="315">
        <v>93179</v>
      </c>
      <c r="AQ61" s="327">
        <v>1.2</v>
      </c>
      <c r="AR61" s="317">
        <v>-3.5</v>
      </c>
    </row>
    <row r="62" spans="1:44" ht="13.2">
      <c r="A62" s="247"/>
      <c r="AK62" s="318"/>
      <c r="AL62" s="319" t="s">
        <v>521</v>
      </c>
      <c r="AM62" s="320">
        <v>2981212</v>
      </c>
      <c r="AN62" s="321">
        <v>77026</v>
      </c>
      <c r="AO62" s="322">
        <v>3.6</v>
      </c>
      <c r="AP62" s="323">
        <v>50215</v>
      </c>
      <c r="AQ62" s="324">
        <v>3</v>
      </c>
      <c r="AR62" s="325">
        <v>0.6</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XaXxcak5xXnIjJlem6O5d4Y97/Aud0JTMArP89mT6sqrVFu1R02ZDc1/MVFm6COYrZx5Z/QwsFhk6fMrjM9hpA==" saltValue="+MKOgrNYFzA/3UyM8VNo1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478</v>
      </c>
    </row>
    <row r="121" spans="125:125" ht="13.5" hidden="1" customHeight="1">
      <c r="DU121" s="241"/>
    </row>
  </sheetData>
  <sheetProtection algorithmName="SHA-512" hashValue="ZL9UMRQTw6fYM63ZJC+EUl20K/Dl4KVBUe1kchvZ6WsDnsNC+Q5Dr1pBliDcNOQa3zJzCfzCEzEjH3m/PN4CNA==" saltValue="KewcshiiwDC8SoCWeF1U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478</v>
      </c>
    </row>
  </sheetData>
  <sheetProtection algorithmName="SHA-512" hashValue="jTf1tueIV2Yqo0C2AYkEWEE1pu8WSXK/faWZZxpmPKHYMf43DLuiU3ERk4zsP1R1BJyFcxydZyX5ZuCriM+zCg==" saltValue="rjfcTmEhwPLBphxT9SqC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528</v>
      </c>
      <c r="G46" s="8" t="s">
        <v>529</v>
      </c>
      <c r="H46" s="8" t="s">
        <v>530</v>
      </c>
      <c r="I46" s="8" t="s">
        <v>531</v>
      </c>
      <c r="J46" s="9" t="s">
        <v>532</v>
      </c>
    </row>
    <row r="47" spans="2:10" ht="57.75" customHeight="1">
      <c r="B47" s="10"/>
      <c r="C47" s="1152" t="s">
        <v>3</v>
      </c>
      <c r="D47" s="1152"/>
      <c r="E47" s="1153"/>
      <c r="F47" s="11">
        <v>18.41</v>
      </c>
      <c r="G47" s="12">
        <v>21.7</v>
      </c>
      <c r="H47" s="12">
        <v>22</v>
      </c>
      <c r="I47" s="12">
        <v>25.11</v>
      </c>
      <c r="J47" s="13">
        <v>23.86</v>
      </c>
    </row>
    <row r="48" spans="2:10" ht="57.75" customHeight="1">
      <c r="B48" s="14"/>
      <c r="C48" s="1154" t="s">
        <v>4</v>
      </c>
      <c r="D48" s="1154"/>
      <c r="E48" s="1155"/>
      <c r="F48" s="15">
        <v>7.28</v>
      </c>
      <c r="G48" s="16">
        <v>9.8800000000000008</v>
      </c>
      <c r="H48" s="16">
        <v>10.65</v>
      </c>
      <c r="I48" s="16">
        <v>7.16</v>
      </c>
      <c r="J48" s="17">
        <v>4.84</v>
      </c>
    </row>
    <row r="49" spans="2:10" ht="57.75" customHeight="1" thickBot="1">
      <c r="B49" s="18"/>
      <c r="C49" s="1156" t="s">
        <v>5</v>
      </c>
      <c r="D49" s="1156"/>
      <c r="E49" s="1157"/>
      <c r="F49" s="19" t="s">
        <v>533</v>
      </c>
      <c r="G49" s="20">
        <v>2.88</v>
      </c>
      <c r="H49" s="20" t="s">
        <v>534</v>
      </c>
      <c r="I49" s="20" t="s">
        <v>535</v>
      </c>
      <c r="J49" s="21" t="s">
        <v>536</v>
      </c>
    </row>
    <row r="50" spans="2:10" ht="13.2"/>
  </sheetData>
  <sheetProtection algorithmName="SHA-512" hashValue="JX3gORsxQk/IlcZg80qCP3zr1EMZGj4uAj+HRStVlOrEgJUWAdmkfaXo13o+iLy+y/Movup8VsqQcRol9OO9fg==" saltValue="46YSbWoWd6ulxKAkwhP/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c r="A34" s="22"/>
      <c r="B34" s="31"/>
      <c r="C34" s="1162" t="s">
        <v>537</v>
      </c>
      <c r="D34" s="1162"/>
      <c r="E34" s="1163"/>
      <c r="F34" s="32">
        <v>7.27</v>
      </c>
      <c r="G34" s="33">
        <v>9.8800000000000008</v>
      </c>
      <c r="H34" s="33">
        <v>10.64</v>
      </c>
      <c r="I34" s="33">
        <v>7.16</v>
      </c>
      <c r="J34" s="34">
        <v>4.84</v>
      </c>
      <c r="K34" s="22"/>
      <c r="L34" s="22"/>
      <c r="M34" s="22"/>
      <c r="N34" s="22"/>
      <c r="O34" s="22"/>
      <c r="P34" s="22"/>
    </row>
    <row r="35" spans="1:16" ht="39" customHeight="1">
      <c r="A35" s="22"/>
      <c r="B35" s="35"/>
      <c r="C35" s="1158" t="s">
        <v>538</v>
      </c>
      <c r="D35" s="1158"/>
      <c r="E35" s="1159"/>
      <c r="F35" s="36">
        <v>4.16</v>
      </c>
      <c r="G35" s="37">
        <v>4.72</v>
      </c>
      <c r="H35" s="37">
        <v>4.5999999999999996</v>
      </c>
      <c r="I35" s="37">
        <v>4.63</v>
      </c>
      <c r="J35" s="38">
        <v>4.3099999999999996</v>
      </c>
      <c r="K35" s="22"/>
      <c r="L35" s="22"/>
      <c r="M35" s="22"/>
      <c r="N35" s="22"/>
      <c r="O35" s="22"/>
      <c r="P35" s="22"/>
    </row>
    <row r="36" spans="1:16" ht="39" customHeight="1">
      <c r="A36" s="22"/>
      <c r="B36" s="35"/>
      <c r="C36" s="1158" t="s">
        <v>539</v>
      </c>
      <c r="D36" s="1158"/>
      <c r="E36" s="1159"/>
      <c r="F36" s="36">
        <v>0.19</v>
      </c>
      <c r="G36" s="37">
        <v>0.42</v>
      </c>
      <c r="H36" s="37">
        <v>0.69</v>
      </c>
      <c r="I36" s="37">
        <v>1.4</v>
      </c>
      <c r="J36" s="38">
        <v>2.5099999999999998</v>
      </c>
      <c r="K36" s="22"/>
      <c r="L36" s="22"/>
      <c r="M36" s="22"/>
      <c r="N36" s="22"/>
      <c r="O36" s="22"/>
      <c r="P36" s="22"/>
    </row>
    <row r="37" spans="1:16" ht="39" customHeight="1">
      <c r="A37" s="22"/>
      <c r="B37" s="35"/>
      <c r="C37" s="1158" t="s">
        <v>540</v>
      </c>
      <c r="D37" s="1158"/>
      <c r="E37" s="1159"/>
      <c r="F37" s="36">
        <v>1.49</v>
      </c>
      <c r="G37" s="37">
        <v>2.4</v>
      </c>
      <c r="H37" s="37">
        <v>3.14</v>
      </c>
      <c r="I37" s="37">
        <v>3.65</v>
      </c>
      <c r="J37" s="38">
        <v>1.86</v>
      </c>
      <c r="K37" s="22"/>
      <c r="L37" s="22"/>
      <c r="M37" s="22"/>
      <c r="N37" s="22"/>
      <c r="O37" s="22"/>
      <c r="P37" s="22"/>
    </row>
    <row r="38" spans="1:16" ht="39" customHeight="1">
      <c r="A38" s="22"/>
      <c r="B38" s="35"/>
      <c r="C38" s="1158" t="s">
        <v>541</v>
      </c>
      <c r="D38" s="1158"/>
      <c r="E38" s="1159"/>
      <c r="F38" s="36">
        <v>0.65</v>
      </c>
      <c r="G38" s="37">
        <v>1.24</v>
      </c>
      <c r="H38" s="37">
        <v>0.72</v>
      </c>
      <c r="I38" s="37">
        <v>0.66</v>
      </c>
      <c r="J38" s="38">
        <v>0.8</v>
      </c>
      <c r="K38" s="22"/>
      <c r="L38" s="22"/>
      <c r="M38" s="22"/>
      <c r="N38" s="22"/>
      <c r="O38" s="22"/>
      <c r="P38" s="22"/>
    </row>
    <row r="39" spans="1:16" ht="39" customHeight="1">
      <c r="A39" s="22"/>
      <c r="B39" s="35"/>
      <c r="C39" s="1158" t="s">
        <v>542</v>
      </c>
      <c r="D39" s="1158"/>
      <c r="E39" s="1159"/>
      <c r="F39" s="36">
        <v>0.27</v>
      </c>
      <c r="G39" s="37">
        <v>0.3</v>
      </c>
      <c r="H39" s="37">
        <v>0.36</v>
      </c>
      <c r="I39" s="37">
        <v>0.4</v>
      </c>
      <c r="J39" s="38">
        <v>0.44</v>
      </c>
      <c r="K39" s="22"/>
      <c r="L39" s="22"/>
      <c r="M39" s="22"/>
      <c r="N39" s="22"/>
      <c r="O39" s="22"/>
      <c r="P39" s="22"/>
    </row>
    <row r="40" spans="1:16" ht="39" customHeight="1">
      <c r="A40" s="22"/>
      <c r="B40" s="35"/>
      <c r="C40" s="1158" t="s">
        <v>543</v>
      </c>
      <c r="D40" s="1158"/>
      <c r="E40" s="1159"/>
      <c r="F40" s="36">
        <v>0</v>
      </c>
      <c r="G40" s="37">
        <v>0.01</v>
      </c>
      <c r="H40" s="37">
        <v>0.02</v>
      </c>
      <c r="I40" s="37">
        <v>0.02</v>
      </c>
      <c r="J40" s="38">
        <v>0.08</v>
      </c>
      <c r="K40" s="22"/>
      <c r="L40" s="22"/>
      <c r="M40" s="22"/>
      <c r="N40" s="22"/>
      <c r="O40" s="22"/>
      <c r="P40" s="22"/>
    </row>
    <row r="41" spans="1:16" ht="39" customHeight="1">
      <c r="A41" s="22"/>
      <c r="B41" s="35"/>
      <c r="C41" s="1158" t="s">
        <v>544</v>
      </c>
      <c r="D41" s="1158"/>
      <c r="E41" s="1159"/>
      <c r="F41" s="36">
        <v>0.12</v>
      </c>
      <c r="G41" s="37">
        <v>0.1</v>
      </c>
      <c r="H41" s="37">
        <v>0.1</v>
      </c>
      <c r="I41" s="37">
        <v>0.12</v>
      </c>
      <c r="J41" s="38">
        <v>7.0000000000000007E-2</v>
      </c>
      <c r="K41" s="22"/>
      <c r="L41" s="22"/>
      <c r="M41" s="22"/>
      <c r="N41" s="22"/>
      <c r="O41" s="22"/>
      <c r="P41" s="22"/>
    </row>
    <row r="42" spans="1:16" ht="39" customHeight="1">
      <c r="A42" s="22"/>
      <c r="B42" s="39"/>
      <c r="C42" s="1158" t="s">
        <v>545</v>
      </c>
      <c r="D42" s="1158"/>
      <c r="E42" s="1159"/>
      <c r="F42" s="36" t="s">
        <v>490</v>
      </c>
      <c r="G42" s="37" t="s">
        <v>490</v>
      </c>
      <c r="H42" s="37" t="s">
        <v>490</v>
      </c>
      <c r="I42" s="37" t="s">
        <v>490</v>
      </c>
      <c r="J42" s="38" t="s">
        <v>490</v>
      </c>
      <c r="K42" s="22"/>
      <c r="L42" s="22"/>
      <c r="M42" s="22"/>
      <c r="N42" s="22"/>
      <c r="O42" s="22"/>
      <c r="P42" s="22"/>
    </row>
    <row r="43" spans="1:16" ht="39" customHeight="1" thickBot="1">
      <c r="A43" s="22"/>
      <c r="B43" s="40"/>
      <c r="C43" s="1160" t="s">
        <v>546</v>
      </c>
      <c r="D43" s="1160"/>
      <c r="E43" s="1161"/>
      <c r="F43" s="41" t="s">
        <v>490</v>
      </c>
      <c r="G43" s="42" t="s">
        <v>490</v>
      </c>
      <c r="H43" s="42" t="s">
        <v>490</v>
      </c>
      <c r="I43" s="42" t="s">
        <v>490</v>
      </c>
      <c r="J43" s="43" t="s">
        <v>490</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cMvvmXFf7dk8bEdd7Ali3YskztBV+SZYPJRgQH2tMoSBxjRFg0HM0F2+i7C3xI0paJioBqQul2fczrh+qA1pMQ==" saltValue="JNBKPotP5b3NEyPVeOAp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c r="A45" s="46"/>
      <c r="B45" s="1187" t="s">
        <v>9</v>
      </c>
      <c r="C45" s="1188"/>
      <c r="D45" s="56"/>
      <c r="E45" s="1193" t="s">
        <v>10</v>
      </c>
      <c r="F45" s="1193"/>
      <c r="G45" s="1193"/>
      <c r="H45" s="1193"/>
      <c r="I45" s="1193"/>
      <c r="J45" s="1194"/>
      <c r="K45" s="57">
        <v>2841</v>
      </c>
      <c r="L45" s="58">
        <v>2870</v>
      </c>
      <c r="M45" s="58">
        <v>2796</v>
      </c>
      <c r="N45" s="58">
        <v>2947</v>
      </c>
      <c r="O45" s="59">
        <v>2998</v>
      </c>
      <c r="P45" s="46"/>
      <c r="Q45" s="46"/>
      <c r="R45" s="46"/>
      <c r="S45" s="46"/>
      <c r="T45" s="46"/>
      <c r="U45" s="46"/>
    </row>
    <row r="46" spans="1:21" ht="30.75" customHeight="1">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c r="A48" s="46"/>
      <c r="B48" s="1189"/>
      <c r="C48" s="1190"/>
      <c r="D48" s="60"/>
      <c r="E48" s="1166" t="s">
        <v>13</v>
      </c>
      <c r="F48" s="1166"/>
      <c r="G48" s="1166"/>
      <c r="H48" s="1166"/>
      <c r="I48" s="1166"/>
      <c r="J48" s="1167"/>
      <c r="K48" s="61">
        <v>247</v>
      </c>
      <c r="L48" s="62">
        <v>228</v>
      </c>
      <c r="M48" s="62">
        <v>265</v>
      </c>
      <c r="N48" s="62">
        <v>256</v>
      </c>
      <c r="O48" s="63">
        <v>248</v>
      </c>
      <c r="P48" s="46"/>
      <c r="Q48" s="46"/>
      <c r="R48" s="46"/>
      <c r="S48" s="46"/>
      <c r="T48" s="46"/>
      <c r="U48" s="46"/>
    </row>
    <row r="49" spans="1:21" ht="30.75" customHeight="1">
      <c r="A49" s="46"/>
      <c r="B49" s="1189"/>
      <c r="C49" s="1190"/>
      <c r="D49" s="60"/>
      <c r="E49" s="1166" t="s">
        <v>14</v>
      </c>
      <c r="F49" s="1166"/>
      <c r="G49" s="1166"/>
      <c r="H49" s="1166"/>
      <c r="I49" s="1166"/>
      <c r="J49" s="1167"/>
      <c r="K49" s="61">
        <v>503</v>
      </c>
      <c r="L49" s="62">
        <v>562</v>
      </c>
      <c r="M49" s="62">
        <v>569</v>
      </c>
      <c r="N49" s="62">
        <v>579</v>
      </c>
      <c r="O49" s="63">
        <v>564</v>
      </c>
      <c r="P49" s="46"/>
      <c r="Q49" s="46"/>
      <c r="R49" s="46"/>
      <c r="S49" s="46"/>
      <c r="T49" s="46"/>
      <c r="U49" s="46"/>
    </row>
    <row r="50" spans="1:21" ht="30.75" customHeight="1">
      <c r="A50" s="46"/>
      <c r="B50" s="1189"/>
      <c r="C50" s="1190"/>
      <c r="D50" s="60"/>
      <c r="E50" s="1166" t="s">
        <v>15</v>
      </c>
      <c r="F50" s="1166"/>
      <c r="G50" s="1166"/>
      <c r="H50" s="1166"/>
      <c r="I50" s="1166"/>
      <c r="J50" s="1167"/>
      <c r="K50" s="61">
        <v>0</v>
      </c>
      <c r="L50" s="62">
        <v>0</v>
      </c>
      <c r="M50" s="62">
        <v>0</v>
      </c>
      <c r="N50" s="62" t="s">
        <v>490</v>
      </c>
      <c r="O50" s="63" t="s">
        <v>490</v>
      </c>
      <c r="P50" s="46"/>
      <c r="Q50" s="46"/>
      <c r="R50" s="46"/>
      <c r="S50" s="46"/>
      <c r="T50" s="46"/>
      <c r="U50" s="46"/>
    </row>
    <row r="51" spans="1:21" ht="30.75" customHeight="1">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c r="A52" s="46"/>
      <c r="B52" s="1164" t="s">
        <v>17</v>
      </c>
      <c r="C52" s="1165"/>
      <c r="D52" s="64"/>
      <c r="E52" s="1166" t="s">
        <v>18</v>
      </c>
      <c r="F52" s="1166"/>
      <c r="G52" s="1166"/>
      <c r="H52" s="1166"/>
      <c r="I52" s="1166"/>
      <c r="J52" s="1167"/>
      <c r="K52" s="61">
        <v>2621</v>
      </c>
      <c r="L52" s="62">
        <v>2657</v>
      </c>
      <c r="M52" s="62">
        <v>2667</v>
      </c>
      <c r="N52" s="62">
        <v>2748</v>
      </c>
      <c r="O52" s="63">
        <v>2821</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970</v>
      </c>
      <c r="L53" s="67">
        <v>1003</v>
      </c>
      <c r="M53" s="67">
        <v>963</v>
      </c>
      <c r="N53" s="67">
        <v>1034</v>
      </c>
      <c r="O53" s="68">
        <v>989</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PJY8Bpz7kT4NJkGhGt1ZbE+UFjR1JSJ833htbJI5fRTq9SrQkPbhx9NEqusI703i70gaqfTK+CBCfKr0haThw==" saltValue="DqOMes9M0fPYMoYxo3LU2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528</v>
      </c>
      <c r="J40" s="101" t="s">
        <v>529</v>
      </c>
      <c r="K40" s="101" t="s">
        <v>530</v>
      </c>
      <c r="L40" s="101" t="s">
        <v>531</v>
      </c>
      <c r="M40" s="102" t="s">
        <v>532</v>
      </c>
    </row>
    <row r="41" spans="2:13" ht="27.75" customHeight="1">
      <c r="B41" s="1207" t="s">
        <v>30</v>
      </c>
      <c r="C41" s="1208"/>
      <c r="D41" s="103"/>
      <c r="E41" s="1209" t="s">
        <v>31</v>
      </c>
      <c r="F41" s="1209"/>
      <c r="G41" s="1209"/>
      <c r="H41" s="1210"/>
      <c r="I41" s="330">
        <v>30369</v>
      </c>
      <c r="J41" s="331">
        <v>31487</v>
      </c>
      <c r="K41" s="331">
        <v>31539</v>
      </c>
      <c r="L41" s="331">
        <v>30830</v>
      </c>
      <c r="M41" s="332">
        <v>30355</v>
      </c>
    </row>
    <row r="42" spans="2:13" ht="27.75" customHeight="1">
      <c r="B42" s="1197"/>
      <c r="C42" s="1198"/>
      <c r="D42" s="104"/>
      <c r="E42" s="1201" t="s">
        <v>32</v>
      </c>
      <c r="F42" s="1201"/>
      <c r="G42" s="1201"/>
      <c r="H42" s="1202"/>
      <c r="I42" s="333" t="s">
        <v>490</v>
      </c>
      <c r="J42" s="334" t="s">
        <v>490</v>
      </c>
      <c r="K42" s="334" t="s">
        <v>490</v>
      </c>
      <c r="L42" s="334" t="s">
        <v>490</v>
      </c>
      <c r="M42" s="335" t="s">
        <v>490</v>
      </c>
    </row>
    <row r="43" spans="2:13" ht="27.75" customHeight="1">
      <c r="B43" s="1197"/>
      <c r="C43" s="1198"/>
      <c r="D43" s="104"/>
      <c r="E43" s="1201" t="s">
        <v>33</v>
      </c>
      <c r="F43" s="1201"/>
      <c r="G43" s="1201"/>
      <c r="H43" s="1202"/>
      <c r="I43" s="333">
        <v>2417</v>
      </c>
      <c r="J43" s="334">
        <v>2156</v>
      </c>
      <c r="K43" s="334">
        <v>2133</v>
      </c>
      <c r="L43" s="334">
        <v>2153</v>
      </c>
      <c r="M43" s="335">
        <v>2305</v>
      </c>
    </row>
    <row r="44" spans="2:13" ht="27.75" customHeight="1">
      <c r="B44" s="1197"/>
      <c r="C44" s="1198"/>
      <c r="D44" s="104"/>
      <c r="E44" s="1201" t="s">
        <v>34</v>
      </c>
      <c r="F44" s="1201"/>
      <c r="G44" s="1201"/>
      <c r="H44" s="1202"/>
      <c r="I44" s="333">
        <v>4145</v>
      </c>
      <c r="J44" s="334">
        <v>3742</v>
      </c>
      <c r="K44" s="334">
        <v>3288</v>
      </c>
      <c r="L44" s="334">
        <v>2869</v>
      </c>
      <c r="M44" s="335">
        <v>2379</v>
      </c>
    </row>
    <row r="45" spans="2:13" ht="27.75" customHeight="1">
      <c r="B45" s="1197"/>
      <c r="C45" s="1198"/>
      <c r="D45" s="104"/>
      <c r="E45" s="1201" t="s">
        <v>35</v>
      </c>
      <c r="F45" s="1201"/>
      <c r="G45" s="1201"/>
      <c r="H45" s="1202"/>
      <c r="I45" s="333">
        <v>2936</v>
      </c>
      <c r="J45" s="334">
        <v>2752</v>
      </c>
      <c r="K45" s="334">
        <v>2710</v>
      </c>
      <c r="L45" s="334">
        <v>2789</v>
      </c>
      <c r="M45" s="335">
        <v>2860</v>
      </c>
    </row>
    <row r="46" spans="2:13" ht="27.75" customHeight="1">
      <c r="B46" s="1197"/>
      <c r="C46" s="1198"/>
      <c r="D46" s="105"/>
      <c r="E46" s="1201" t="s">
        <v>36</v>
      </c>
      <c r="F46" s="1201"/>
      <c r="G46" s="1201"/>
      <c r="H46" s="1202"/>
      <c r="I46" s="333">
        <v>365</v>
      </c>
      <c r="J46" s="334">
        <v>362</v>
      </c>
      <c r="K46" s="334">
        <v>357</v>
      </c>
      <c r="L46" s="334">
        <v>355</v>
      </c>
      <c r="M46" s="335">
        <v>344</v>
      </c>
    </row>
    <row r="47" spans="2:13" ht="27.75" customHeight="1">
      <c r="B47" s="1197"/>
      <c r="C47" s="1198"/>
      <c r="D47" s="106"/>
      <c r="E47" s="1211" t="s">
        <v>37</v>
      </c>
      <c r="F47" s="1212"/>
      <c r="G47" s="1212"/>
      <c r="H47" s="1213"/>
      <c r="I47" s="333" t="s">
        <v>490</v>
      </c>
      <c r="J47" s="334" t="s">
        <v>490</v>
      </c>
      <c r="K47" s="334" t="s">
        <v>490</v>
      </c>
      <c r="L47" s="334" t="s">
        <v>490</v>
      </c>
      <c r="M47" s="335" t="s">
        <v>490</v>
      </c>
    </row>
    <row r="48" spans="2:13" ht="27.75" customHeight="1">
      <c r="B48" s="1197"/>
      <c r="C48" s="1198"/>
      <c r="D48" s="104"/>
      <c r="E48" s="1201" t="s">
        <v>38</v>
      </c>
      <c r="F48" s="1201"/>
      <c r="G48" s="1201"/>
      <c r="H48" s="1202"/>
      <c r="I48" s="333" t="s">
        <v>490</v>
      </c>
      <c r="J48" s="334" t="s">
        <v>490</v>
      </c>
      <c r="K48" s="334" t="s">
        <v>490</v>
      </c>
      <c r="L48" s="334" t="s">
        <v>490</v>
      </c>
      <c r="M48" s="335" t="s">
        <v>490</v>
      </c>
    </row>
    <row r="49" spans="2:13" ht="27.75" customHeight="1">
      <c r="B49" s="1199"/>
      <c r="C49" s="1200"/>
      <c r="D49" s="104"/>
      <c r="E49" s="1201" t="s">
        <v>39</v>
      </c>
      <c r="F49" s="1201"/>
      <c r="G49" s="1201"/>
      <c r="H49" s="1202"/>
      <c r="I49" s="333" t="s">
        <v>490</v>
      </c>
      <c r="J49" s="334" t="s">
        <v>490</v>
      </c>
      <c r="K49" s="334" t="s">
        <v>490</v>
      </c>
      <c r="L49" s="334" t="s">
        <v>490</v>
      </c>
      <c r="M49" s="335" t="s">
        <v>490</v>
      </c>
    </row>
    <row r="50" spans="2:13" ht="27.75" customHeight="1">
      <c r="B50" s="1195" t="s">
        <v>40</v>
      </c>
      <c r="C50" s="1196"/>
      <c r="D50" s="107"/>
      <c r="E50" s="1201" t="s">
        <v>41</v>
      </c>
      <c r="F50" s="1201"/>
      <c r="G50" s="1201"/>
      <c r="H50" s="1202"/>
      <c r="I50" s="333">
        <v>5922</v>
      </c>
      <c r="J50" s="334">
        <v>6997</v>
      </c>
      <c r="K50" s="334">
        <v>7517</v>
      </c>
      <c r="L50" s="334">
        <v>8787</v>
      </c>
      <c r="M50" s="335">
        <v>8998</v>
      </c>
    </row>
    <row r="51" spans="2:13" ht="27.75" customHeight="1">
      <c r="B51" s="1197"/>
      <c r="C51" s="1198"/>
      <c r="D51" s="104"/>
      <c r="E51" s="1201" t="s">
        <v>42</v>
      </c>
      <c r="F51" s="1201"/>
      <c r="G51" s="1201"/>
      <c r="H51" s="1202"/>
      <c r="I51" s="333">
        <v>842</v>
      </c>
      <c r="J51" s="334">
        <v>903</v>
      </c>
      <c r="K51" s="334">
        <v>836</v>
      </c>
      <c r="L51" s="334">
        <v>927</v>
      </c>
      <c r="M51" s="335">
        <v>1113</v>
      </c>
    </row>
    <row r="52" spans="2:13" ht="27.75" customHeight="1">
      <c r="B52" s="1199"/>
      <c r="C52" s="1200"/>
      <c r="D52" s="104"/>
      <c r="E52" s="1201" t="s">
        <v>43</v>
      </c>
      <c r="F52" s="1201"/>
      <c r="G52" s="1201"/>
      <c r="H52" s="1202"/>
      <c r="I52" s="333">
        <v>28310</v>
      </c>
      <c r="J52" s="334">
        <v>27601</v>
      </c>
      <c r="K52" s="334">
        <v>28255</v>
      </c>
      <c r="L52" s="334">
        <v>27359</v>
      </c>
      <c r="M52" s="335">
        <v>26365</v>
      </c>
    </row>
    <row r="53" spans="2:13" ht="27.75" customHeight="1" thickBot="1">
      <c r="B53" s="1203" t="s">
        <v>19</v>
      </c>
      <c r="C53" s="1204"/>
      <c r="D53" s="108"/>
      <c r="E53" s="1205" t="s">
        <v>44</v>
      </c>
      <c r="F53" s="1205"/>
      <c r="G53" s="1205"/>
      <c r="H53" s="1206"/>
      <c r="I53" s="336">
        <v>5159</v>
      </c>
      <c r="J53" s="337">
        <v>4998</v>
      </c>
      <c r="K53" s="337">
        <v>3419</v>
      </c>
      <c r="L53" s="337">
        <v>1923</v>
      </c>
      <c r="M53" s="338">
        <v>1765</v>
      </c>
    </row>
    <row r="54" spans="2:13" ht="27.75" customHeight="1">
      <c r="B54" s="109"/>
      <c r="C54" s="110"/>
      <c r="D54" s="110"/>
      <c r="E54" s="111"/>
      <c r="F54" s="111"/>
      <c r="G54" s="111"/>
      <c r="H54" s="111"/>
      <c r="I54" s="112"/>
      <c r="J54" s="112"/>
      <c r="K54" s="112"/>
      <c r="L54" s="112"/>
      <c r="M54" s="112"/>
    </row>
    <row r="55" spans="2:13" ht="13.2"/>
  </sheetData>
  <sheetProtection algorithmName="SHA-512" hashValue="S94ogE9ZAWmgN0pbqupuiUOYyQqALCvz8m+lXGRXAn1OJuhioF7u3Ixa3Ie8A9B/t2a58+GnBCW1EgVxWxc8Bg==" saltValue="ya6ubjIpuQssiVpSBRErk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530</v>
      </c>
      <c r="G54" s="117" t="s">
        <v>531</v>
      </c>
      <c r="H54" s="118" t="s">
        <v>532</v>
      </c>
    </row>
    <row r="55" spans="2:8" ht="52.5" customHeight="1">
      <c r="B55" s="119"/>
      <c r="C55" s="1222" t="s">
        <v>46</v>
      </c>
      <c r="D55" s="1222"/>
      <c r="E55" s="1223"/>
      <c r="F55" s="339">
        <v>2883</v>
      </c>
      <c r="G55" s="339">
        <v>3320</v>
      </c>
      <c r="H55" s="340">
        <v>3223</v>
      </c>
    </row>
    <row r="56" spans="2:8" ht="52.5" customHeight="1">
      <c r="B56" s="120"/>
      <c r="C56" s="1224" t="s">
        <v>47</v>
      </c>
      <c r="D56" s="1224"/>
      <c r="E56" s="1225"/>
      <c r="F56" s="341">
        <v>1719</v>
      </c>
      <c r="G56" s="341">
        <v>1831</v>
      </c>
      <c r="H56" s="342">
        <v>1839</v>
      </c>
    </row>
    <row r="57" spans="2:8" ht="53.25" customHeight="1">
      <c r="B57" s="120"/>
      <c r="C57" s="1226" t="s">
        <v>48</v>
      </c>
      <c r="D57" s="1226"/>
      <c r="E57" s="1227"/>
      <c r="F57" s="343">
        <v>2971</v>
      </c>
      <c r="G57" s="343">
        <v>2904</v>
      </c>
      <c r="H57" s="344">
        <v>2761</v>
      </c>
    </row>
    <row r="58" spans="2:8" ht="45.75" customHeight="1">
      <c r="B58" s="121"/>
      <c r="C58" s="1214" t="s">
        <v>561</v>
      </c>
      <c r="D58" s="1215"/>
      <c r="E58" s="1216"/>
      <c r="F58" s="345">
        <v>1395</v>
      </c>
      <c r="G58" s="345">
        <v>1476</v>
      </c>
      <c r="H58" s="346">
        <v>1416</v>
      </c>
    </row>
    <row r="59" spans="2:8" ht="45.75" customHeight="1">
      <c r="B59" s="121"/>
      <c r="C59" s="1214" t="s">
        <v>562</v>
      </c>
      <c r="D59" s="1215"/>
      <c r="E59" s="1216"/>
      <c r="F59" s="345">
        <v>478</v>
      </c>
      <c r="G59" s="345">
        <v>481</v>
      </c>
      <c r="H59" s="346">
        <v>483</v>
      </c>
    </row>
    <row r="60" spans="2:8" ht="45.75" customHeight="1">
      <c r="B60" s="121"/>
      <c r="C60" s="1214" t="s">
        <v>563</v>
      </c>
      <c r="D60" s="1215"/>
      <c r="E60" s="1216"/>
      <c r="F60" s="345">
        <v>278</v>
      </c>
      <c r="G60" s="345">
        <v>280</v>
      </c>
      <c r="H60" s="346">
        <v>281</v>
      </c>
    </row>
    <row r="61" spans="2:8" ht="45.75" customHeight="1">
      <c r="B61" s="121"/>
      <c r="C61" s="1214" t="s">
        <v>564</v>
      </c>
      <c r="D61" s="1215"/>
      <c r="E61" s="1216"/>
      <c r="F61" s="345">
        <v>541</v>
      </c>
      <c r="G61" s="345">
        <v>345</v>
      </c>
      <c r="H61" s="346">
        <v>147</v>
      </c>
    </row>
    <row r="62" spans="2:8" ht="45.75" customHeight="1" thickBot="1">
      <c r="B62" s="122"/>
      <c r="C62" s="1217" t="s">
        <v>565</v>
      </c>
      <c r="D62" s="1218"/>
      <c r="E62" s="1219"/>
      <c r="F62" s="347">
        <v>103</v>
      </c>
      <c r="G62" s="347">
        <v>104</v>
      </c>
      <c r="H62" s="348">
        <v>124</v>
      </c>
    </row>
    <row r="63" spans="2:8" ht="52.5" customHeight="1" thickBot="1">
      <c r="B63" s="123"/>
      <c r="C63" s="1220" t="s">
        <v>49</v>
      </c>
      <c r="D63" s="1220"/>
      <c r="E63" s="1221"/>
      <c r="F63" s="349">
        <v>7572</v>
      </c>
      <c r="G63" s="349">
        <v>8054</v>
      </c>
      <c r="H63" s="350">
        <v>7823</v>
      </c>
    </row>
    <row r="64" spans="2:8" ht="13.2"/>
  </sheetData>
  <sheetProtection algorithmName="SHA-512" hashValue="nK1fY63qAHPXEOiH6f+dSa8QqP9tWYOEYWzoyKh5b1nT8P/eZSc0zY38uXyOq4ljd4NAWzeGa7BQ8OoXfcHLPg==" saltValue="ZCBwujMwVKSR896ZWzsM5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72D6-EED9-40DD-82E6-E6536763B848}">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28" t="s">
        <v>568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569</v>
      </c>
    </row>
    <row r="50" spans="1:109" ht="13.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c r="B51" s="247"/>
      <c r="G51" s="1247"/>
      <c r="H51" s="1247"/>
      <c r="I51" s="1245"/>
      <c r="J51" s="1245"/>
      <c r="K51" s="1243"/>
      <c r="L51" s="1243"/>
      <c r="M51" s="1243"/>
      <c r="N51" s="1243"/>
      <c r="AM51" s="359"/>
      <c r="AN51" s="1244" t="s">
        <v>570</v>
      </c>
      <c r="AO51" s="1244"/>
      <c r="AP51" s="1244"/>
      <c r="AQ51" s="1244"/>
      <c r="AR51" s="1244"/>
      <c r="AS51" s="1244"/>
      <c r="AT51" s="1244"/>
      <c r="AU51" s="1244"/>
      <c r="AV51" s="1244"/>
      <c r="AW51" s="1244"/>
      <c r="AX51" s="1244"/>
      <c r="AY51" s="1244"/>
      <c r="AZ51" s="1244"/>
      <c r="BA51" s="1244"/>
      <c r="BB51" s="1244" t="s">
        <v>571</v>
      </c>
      <c r="BC51" s="1244"/>
      <c r="BD51" s="1244"/>
      <c r="BE51" s="1244"/>
      <c r="BF51" s="1244"/>
      <c r="BG51" s="1244"/>
      <c r="BH51" s="1244"/>
      <c r="BI51" s="1244"/>
      <c r="BJ51" s="1244"/>
      <c r="BK51" s="1244"/>
      <c r="BL51" s="1244"/>
      <c r="BM51" s="1244"/>
      <c r="BN51" s="1244"/>
      <c r="BO51" s="1244"/>
      <c r="BP51" s="1242">
        <v>49.2</v>
      </c>
      <c r="BQ51" s="1242"/>
      <c r="BR51" s="1242"/>
      <c r="BS51" s="1242"/>
      <c r="BT51" s="1242"/>
      <c r="BU51" s="1242"/>
      <c r="BV51" s="1242"/>
      <c r="BW51" s="1242"/>
      <c r="BX51" s="1242">
        <v>46.5</v>
      </c>
      <c r="BY51" s="1242"/>
      <c r="BZ51" s="1242"/>
      <c r="CA51" s="1242"/>
      <c r="CB51" s="1242"/>
      <c r="CC51" s="1242"/>
      <c r="CD51" s="1242"/>
      <c r="CE51" s="1242"/>
      <c r="CF51" s="1242">
        <v>32.299999999999997</v>
      </c>
      <c r="CG51" s="1242"/>
      <c r="CH51" s="1242"/>
      <c r="CI51" s="1242"/>
      <c r="CJ51" s="1242"/>
      <c r="CK51" s="1242"/>
      <c r="CL51" s="1242"/>
      <c r="CM51" s="1242"/>
      <c r="CN51" s="1242">
        <v>18.100000000000001</v>
      </c>
      <c r="CO51" s="1242"/>
      <c r="CP51" s="1242"/>
      <c r="CQ51" s="1242"/>
      <c r="CR51" s="1242"/>
      <c r="CS51" s="1242"/>
      <c r="CT51" s="1242"/>
      <c r="CU51" s="1242"/>
      <c r="CV51" s="1242">
        <v>16.3</v>
      </c>
      <c r="CW51" s="1242"/>
      <c r="CX51" s="1242"/>
      <c r="CY51" s="1242"/>
      <c r="CZ51" s="1242"/>
      <c r="DA51" s="1242"/>
      <c r="DB51" s="1242"/>
      <c r="DC51" s="1242"/>
    </row>
    <row r="52" spans="1:109" ht="13.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572</v>
      </c>
      <c r="BC53" s="1244"/>
      <c r="BD53" s="1244"/>
      <c r="BE53" s="1244"/>
      <c r="BF53" s="1244"/>
      <c r="BG53" s="1244"/>
      <c r="BH53" s="1244"/>
      <c r="BI53" s="1244"/>
      <c r="BJ53" s="1244"/>
      <c r="BK53" s="1244"/>
      <c r="BL53" s="1244"/>
      <c r="BM53" s="1244"/>
      <c r="BN53" s="1244"/>
      <c r="BO53" s="1244"/>
      <c r="BP53" s="1242">
        <v>60.3</v>
      </c>
      <c r="BQ53" s="1242"/>
      <c r="BR53" s="1242"/>
      <c r="BS53" s="1242"/>
      <c r="BT53" s="1242"/>
      <c r="BU53" s="1242"/>
      <c r="BV53" s="1242"/>
      <c r="BW53" s="1242"/>
      <c r="BX53" s="1242">
        <v>60.6</v>
      </c>
      <c r="BY53" s="1242"/>
      <c r="BZ53" s="1242"/>
      <c r="CA53" s="1242"/>
      <c r="CB53" s="1242"/>
      <c r="CC53" s="1242"/>
      <c r="CD53" s="1242"/>
      <c r="CE53" s="1242"/>
      <c r="CF53" s="1242">
        <v>59.7</v>
      </c>
      <c r="CG53" s="1242"/>
      <c r="CH53" s="1242"/>
      <c r="CI53" s="1242"/>
      <c r="CJ53" s="1242"/>
      <c r="CK53" s="1242"/>
      <c r="CL53" s="1242"/>
      <c r="CM53" s="1242"/>
      <c r="CN53" s="1242">
        <v>60.5</v>
      </c>
      <c r="CO53" s="1242"/>
      <c r="CP53" s="1242"/>
      <c r="CQ53" s="1242"/>
      <c r="CR53" s="1242"/>
      <c r="CS53" s="1242"/>
      <c r="CT53" s="1242"/>
      <c r="CU53" s="1242"/>
      <c r="CV53" s="1242">
        <v>61.2</v>
      </c>
      <c r="CW53" s="1242"/>
      <c r="CX53" s="1242"/>
      <c r="CY53" s="1242"/>
      <c r="CZ53" s="1242"/>
      <c r="DA53" s="1242"/>
      <c r="DB53" s="1242"/>
      <c r="DC53" s="1242"/>
    </row>
    <row r="54" spans="1:109" ht="13.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c r="A55" s="358"/>
      <c r="B55" s="247"/>
      <c r="G55" s="1237"/>
      <c r="H55" s="1237"/>
      <c r="I55" s="1237"/>
      <c r="J55" s="1237"/>
      <c r="K55" s="1243"/>
      <c r="L55" s="1243"/>
      <c r="M55" s="1243"/>
      <c r="N55" s="1243"/>
      <c r="AN55" s="1241" t="s">
        <v>573</v>
      </c>
      <c r="AO55" s="1241"/>
      <c r="AP55" s="1241"/>
      <c r="AQ55" s="1241"/>
      <c r="AR55" s="1241"/>
      <c r="AS55" s="1241"/>
      <c r="AT55" s="1241"/>
      <c r="AU55" s="1241"/>
      <c r="AV55" s="1241"/>
      <c r="AW55" s="1241"/>
      <c r="AX55" s="1241"/>
      <c r="AY55" s="1241"/>
      <c r="AZ55" s="1241"/>
      <c r="BA55" s="1241"/>
      <c r="BB55" s="1244" t="s">
        <v>571</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ht="13.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572</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ht="13.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574</v>
      </c>
    </row>
    <row r="64" spans="1:109" ht="13.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569</v>
      </c>
    </row>
    <row r="72" spans="2:107" ht="13.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ht="13.2">
      <c r="B73" s="247"/>
      <c r="G73" s="1247"/>
      <c r="H73" s="1247"/>
      <c r="I73" s="1247"/>
      <c r="J73" s="1247"/>
      <c r="K73" s="1248"/>
      <c r="L73" s="1248"/>
      <c r="M73" s="1248"/>
      <c r="N73" s="1248"/>
      <c r="AM73" s="359"/>
      <c r="AN73" s="1244" t="s">
        <v>570</v>
      </c>
      <c r="AO73" s="1244"/>
      <c r="AP73" s="1244"/>
      <c r="AQ73" s="1244"/>
      <c r="AR73" s="1244"/>
      <c r="AS73" s="1244"/>
      <c r="AT73" s="1244"/>
      <c r="AU73" s="1244"/>
      <c r="AV73" s="1244"/>
      <c r="AW73" s="1244"/>
      <c r="AX73" s="1244"/>
      <c r="AY73" s="1244"/>
      <c r="AZ73" s="1244"/>
      <c r="BA73" s="1244"/>
      <c r="BB73" s="1244" t="s">
        <v>571</v>
      </c>
      <c r="BC73" s="1244"/>
      <c r="BD73" s="1244"/>
      <c r="BE73" s="1244"/>
      <c r="BF73" s="1244"/>
      <c r="BG73" s="1244"/>
      <c r="BH73" s="1244"/>
      <c r="BI73" s="1244"/>
      <c r="BJ73" s="1244"/>
      <c r="BK73" s="1244"/>
      <c r="BL73" s="1244"/>
      <c r="BM73" s="1244"/>
      <c r="BN73" s="1244"/>
      <c r="BO73" s="1244"/>
      <c r="BP73" s="1242">
        <v>49.2</v>
      </c>
      <c r="BQ73" s="1242"/>
      <c r="BR73" s="1242"/>
      <c r="BS73" s="1242"/>
      <c r="BT73" s="1242"/>
      <c r="BU73" s="1242"/>
      <c r="BV73" s="1242"/>
      <c r="BW73" s="1242"/>
      <c r="BX73" s="1242">
        <v>46.5</v>
      </c>
      <c r="BY73" s="1242"/>
      <c r="BZ73" s="1242"/>
      <c r="CA73" s="1242"/>
      <c r="CB73" s="1242"/>
      <c r="CC73" s="1242"/>
      <c r="CD73" s="1242"/>
      <c r="CE73" s="1242"/>
      <c r="CF73" s="1242">
        <v>32.299999999999997</v>
      </c>
      <c r="CG73" s="1242"/>
      <c r="CH73" s="1242"/>
      <c r="CI73" s="1242"/>
      <c r="CJ73" s="1242"/>
      <c r="CK73" s="1242"/>
      <c r="CL73" s="1242"/>
      <c r="CM73" s="1242"/>
      <c r="CN73" s="1242">
        <v>18.100000000000001</v>
      </c>
      <c r="CO73" s="1242"/>
      <c r="CP73" s="1242"/>
      <c r="CQ73" s="1242"/>
      <c r="CR73" s="1242"/>
      <c r="CS73" s="1242"/>
      <c r="CT73" s="1242"/>
      <c r="CU73" s="1242"/>
      <c r="CV73" s="1242">
        <v>16.3</v>
      </c>
      <c r="CW73" s="1242"/>
      <c r="CX73" s="1242"/>
      <c r="CY73" s="1242"/>
      <c r="CZ73" s="1242"/>
      <c r="DA73" s="1242"/>
      <c r="DB73" s="1242"/>
      <c r="DC73" s="1242"/>
    </row>
    <row r="74" spans="2:107" ht="13.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9.1999999999999993</v>
      </c>
      <c r="BQ75" s="1242"/>
      <c r="BR75" s="1242"/>
      <c r="BS75" s="1242"/>
      <c r="BT75" s="1242"/>
      <c r="BU75" s="1242"/>
      <c r="BV75" s="1242"/>
      <c r="BW75" s="1242"/>
      <c r="BX75" s="1242">
        <v>9.3000000000000007</v>
      </c>
      <c r="BY75" s="1242"/>
      <c r="BZ75" s="1242"/>
      <c r="CA75" s="1242"/>
      <c r="CB75" s="1242"/>
      <c r="CC75" s="1242"/>
      <c r="CD75" s="1242"/>
      <c r="CE75" s="1242"/>
      <c r="CF75" s="1242">
        <v>9.1999999999999993</v>
      </c>
      <c r="CG75" s="1242"/>
      <c r="CH75" s="1242"/>
      <c r="CI75" s="1242"/>
      <c r="CJ75" s="1242"/>
      <c r="CK75" s="1242"/>
      <c r="CL75" s="1242"/>
      <c r="CM75" s="1242"/>
      <c r="CN75" s="1242">
        <v>9.4</v>
      </c>
      <c r="CO75" s="1242"/>
      <c r="CP75" s="1242"/>
      <c r="CQ75" s="1242"/>
      <c r="CR75" s="1242"/>
      <c r="CS75" s="1242"/>
      <c r="CT75" s="1242"/>
      <c r="CU75" s="1242"/>
      <c r="CV75" s="1242">
        <v>9.3000000000000007</v>
      </c>
      <c r="CW75" s="1242"/>
      <c r="CX75" s="1242"/>
      <c r="CY75" s="1242"/>
      <c r="CZ75" s="1242"/>
      <c r="DA75" s="1242"/>
      <c r="DB75" s="1242"/>
      <c r="DC75" s="1242"/>
    </row>
    <row r="76" spans="2:107" ht="13.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c r="B77" s="247"/>
      <c r="G77" s="1237"/>
      <c r="H77" s="1237"/>
      <c r="I77" s="1237"/>
      <c r="J77" s="1237"/>
      <c r="K77" s="1248"/>
      <c r="L77" s="1248"/>
      <c r="M77" s="1248"/>
      <c r="N77" s="1248"/>
      <c r="AN77" s="1241" t="s">
        <v>573</v>
      </c>
      <c r="AO77" s="1241"/>
      <c r="AP77" s="1241"/>
      <c r="AQ77" s="1241"/>
      <c r="AR77" s="1241"/>
      <c r="AS77" s="1241"/>
      <c r="AT77" s="1241"/>
      <c r="AU77" s="1241"/>
      <c r="AV77" s="1241"/>
      <c r="AW77" s="1241"/>
      <c r="AX77" s="1241"/>
      <c r="AY77" s="1241"/>
      <c r="AZ77" s="1241"/>
      <c r="BA77" s="1241"/>
      <c r="BB77" s="1244" t="s">
        <v>571</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ht="13.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ht="13.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3239M9C08j7AbtUcl2+ZdHIWdBv3v7UnIrKZdbochKbX2F+rVkKndPdefi4inqor1Flck6YmxBM9RPoxhbaXUA==" saltValue="MZZl4XPKIbxp8SNZsZeNj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1389-F739-4B03-8C71-37B75FBCBFE3}">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478</v>
      </c>
    </row>
  </sheetData>
  <sheetProtection algorithmName="SHA-512" hashValue="XWpvs/SWX8cAlFY1bx/HLbmpLm2zdOuHWLbGV9939mAEVc02gnYkVrQ1Frmf73Ebuuwy7aSkdMwkrOBw/owRFA==" saltValue="f+IWuajw50jl4pniKsKb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3673-1E44-4B0B-90FE-27E478F1C582}">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478</v>
      </c>
    </row>
  </sheetData>
  <sheetProtection algorithmName="SHA-512" hashValue="mlfI2eXlPInrzh1dYuUf21Mgnd9vcV5pbzWv5d3Nmoo1RWtFYJ/TdOMLzah8iAG9HPoaypZxPpKssoPu+TDGUA==" saltValue="7i3lywtqVt+2y9tBLmFv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527</v>
      </c>
      <c r="G2" s="137"/>
      <c r="H2" s="138"/>
    </row>
    <row r="3" spans="1:8">
      <c r="A3" s="134" t="s">
        <v>520</v>
      </c>
      <c r="B3" s="139"/>
      <c r="C3" s="140"/>
      <c r="D3" s="141">
        <v>184568</v>
      </c>
      <c r="E3" s="142"/>
      <c r="F3" s="143">
        <v>92632</v>
      </c>
      <c r="G3" s="144"/>
      <c r="H3" s="145"/>
    </row>
    <row r="4" spans="1:8">
      <c r="A4" s="146"/>
      <c r="B4" s="147"/>
      <c r="C4" s="148"/>
      <c r="D4" s="149">
        <v>116843</v>
      </c>
      <c r="E4" s="150"/>
      <c r="F4" s="151">
        <v>47978</v>
      </c>
      <c r="G4" s="152"/>
      <c r="H4" s="153"/>
    </row>
    <row r="5" spans="1:8">
      <c r="A5" s="134" t="s">
        <v>522</v>
      </c>
      <c r="B5" s="139"/>
      <c r="C5" s="140"/>
      <c r="D5" s="141">
        <v>145030</v>
      </c>
      <c r="E5" s="142"/>
      <c r="F5" s="143">
        <v>96469</v>
      </c>
      <c r="G5" s="144"/>
      <c r="H5" s="145"/>
    </row>
    <row r="6" spans="1:8">
      <c r="A6" s="146"/>
      <c r="B6" s="147"/>
      <c r="C6" s="148"/>
      <c r="D6" s="149">
        <v>76179</v>
      </c>
      <c r="E6" s="150"/>
      <c r="F6" s="151">
        <v>49775</v>
      </c>
      <c r="G6" s="152"/>
      <c r="H6" s="153"/>
    </row>
    <row r="7" spans="1:8">
      <c r="A7" s="134" t="s">
        <v>523</v>
      </c>
      <c r="B7" s="139"/>
      <c r="C7" s="140"/>
      <c r="D7" s="141">
        <v>103108</v>
      </c>
      <c r="E7" s="142"/>
      <c r="F7" s="143">
        <v>85743</v>
      </c>
      <c r="G7" s="144"/>
      <c r="H7" s="145"/>
    </row>
    <row r="8" spans="1:8">
      <c r="A8" s="146"/>
      <c r="B8" s="147"/>
      <c r="C8" s="148"/>
      <c r="D8" s="149">
        <v>72511</v>
      </c>
      <c r="E8" s="150"/>
      <c r="F8" s="151">
        <v>45231</v>
      </c>
      <c r="G8" s="152"/>
      <c r="H8" s="153"/>
    </row>
    <row r="9" spans="1:8">
      <c r="A9" s="134" t="s">
        <v>524</v>
      </c>
      <c r="B9" s="139"/>
      <c r="C9" s="140"/>
      <c r="D9" s="141">
        <v>80024</v>
      </c>
      <c r="E9" s="142"/>
      <c r="F9" s="143">
        <v>92509</v>
      </c>
      <c r="G9" s="144"/>
      <c r="H9" s="145"/>
    </row>
    <row r="10" spans="1:8">
      <c r="A10" s="146"/>
      <c r="B10" s="147"/>
      <c r="C10" s="148"/>
      <c r="D10" s="149">
        <v>53293</v>
      </c>
      <c r="E10" s="150"/>
      <c r="F10" s="151">
        <v>52274</v>
      </c>
      <c r="G10" s="152"/>
      <c r="H10" s="153"/>
    </row>
    <row r="11" spans="1:8">
      <c r="A11" s="134" t="s">
        <v>525</v>
      </c>
      <c r="B11" s="139"/>
      <c r="C11" s="140"/>
      <c r="D11" s="141">
        <v>85674</v>
      </c>
      <c r="E11" s="142"/>
      <c r="F11" s="143">
        <v>98544</v>
      </c>
      <c r="G11" s="144"/>
      <c r="H11" s="145"/>
    </row>
    <row r="12" spans="1:8">
      <c r="A12" s="146"/>
      <c r="B12" s="147"/>
      <c r="C12" s="154"/>
      <c r="D12" s="149">
        <v>66303</v>
      </c>
      <c r="E12" s="150"/>
      <c r="F12" s="151">
        <v>55816</v>
      </c>
      <c r="G12" s="152"/>
      <c r="H12" s="153"/>
    </row>
    <row r="13" spans="1:8">
      <c r="A13" s="134"/>
      <c r="B13" s="139"/>
      <c r="C13" s="140"/>
      <c r="D13" s="141">
        <v>119681</v>
      </c>
      <c r="E13" s="142"/>
      <c r="F13" s="143">
        <v>93179</v>
      </c>
      <c r="G13" s="155"/>
      <c r="H13" s="145"/>
    </row>
    <row r="14" spans="1:8">
      <c r="A14" s="146"/>
      <c r="B14" s="147"/>
      <c r="C14" s="148"/>
      <c r="D14" s="149">
        <v>77026</v>
      </c>
      <c r="E14" s="150"/>
      <c r="F14" s="151">
        <v>50215</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7.28</v>
      </c>
      <c r="C19" s="156">
        <f>ROUND(VALUE(SUBSTITUTE(実質収支比率等に係る経年分析!G$48,"▲","-")),2)</f>
        <v>9.8800000000000008</v>
      </c>
      <c r="D19" s="156">
        <f>ROUND(VALUE(SUBSTITUTE(実質収支比率等に係る経年分析!H$48,"▲","-")),2)</f>
        <v>10.65</v>
      </c>
      <c r="E19" s="156">
        <f>ROUND(VALUE(SUBSTITUTE(実質収支比率等に係る経年分析!I$48,"▲","-")),2)</f>
        <v>7.16</v>
      </c>
      <c r="F19" s="156">
        <f>ROUND(VALUE(SUBSTITUTE(実質収支比率等に係る経年分析!J$48,"▲","-")),2)</f>
        <v>4.84</v>
      </c>
    </row>
    <row r="20" spans="1:11">
      <c r="A20" s="156" t="s">
        <v>53</v>
      </c>
      <c r="B20" s="156">
        <f>ROUND(VALUE(SUBSTITUTE(実質収支比率等に係る経年分析!F$47,"▲","-")),2)</f>
        <v>18.41</v>
      </c>
      <c r="C20" s="156">
        <f>ROUND(VALUE(SUBSTITUTE(実質収支比率等に係る経年分析!G$47,"▲","-")),2)</f>
        <v>21.7</v>
      </c>
      <c r="D20" s="156">
        <f>ROUND(VALUE(SUBSTITUTE(実質収支比率等に係る経年分析!H$47,"▲","-")),2)</f>
        <v>22</v>
      </c>
      <c r="E20" s="156">
        <f>ROUND(VALUE(SUBSTITUTE(実質収支比率等に係る経年分析!I$47,"▲","-")),2)</f>
        <v>25.11</v>
      </c>
      <c r="F20" s="156">
        <f>ROUND(VALUE(SUBSTITUTE(実質収支比率等に係る経年分析!J$47,"▲","-")),2)</f>
        <v>23.86</v>
      </c>
    </row>
    <row r="21" spans="1:11">
      <c r="A21" s="156" t="s">
        <v>54</v>
      </c>
      <c r="B21" s="156">
        <f>IF(ISNUMBER(VALUE(SUBSTITUTE(実質収支比率等に係る経年分析!F$49,"▲","-"))),ROUND(VALUE(SUBSTITUTE(実質収支比率等に係る経年分析!F$49,"▲","-")),2),NA())</f>
        <v>-4.8899999999999997</v>
      </c>
      <c r="C21" s="156">
        <f>IF(ISNUMBER(VALUE(SUBSTITUTE(実質収支比率等に係る経年分析!G$49,"▲","-"))),ROUND(VALUE(SUBSTITUTE(実質収支比率等に係る経年分析!G$49,"▲","-")),2),NA())</f>
        <v>2.88</v>
      </c>
      <c r="D21" s="156">
        <f>IF(ISNUMBER(VALUE(SUBSTITUTE(実質収支比率等に係る経年分析!H$49,"▲","-"))),ROUND(VALUE(SUBSTITUTE(実質収支比率等に係る経年分析!H$49,"▲","-")),2),NA())</f>
        <v>-4.3600000000000003</v>
      </c>
      <c r="E21" s="156">
        <f>IF(ISNUMBER(VALUE(SUBSTITUTE(実質収支比率等に係る経年分析!I$49,"▲","-"))),ROUND(VALUE(SUBSTITUTE(実質収支比率等に係る経年分析!I$49,"▲","-")),2),NA())</f>
        <v>-5.38</v>
      </c>
      <c r="F21" s="156">
        <f>IF(ISNUMBER(VALUE(SUBSTITUTE(実質収支比率等に係る経年分析!J$49,"▲","-"))),ROUND(VALUE(SUBSTITUTE(実質収支比率等に係る経年分析!J$49,"▲","-")),2),NA())</f>
        <v>-6.43</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指宿市唐船峡そうめん流し事業特別会計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c r="A30" s="157" t="str">
        <f>IF(連結実質赤字比率に係る赤字・黒字の構成分析!C$40="",NA(),連結実質赤字比率に係る赤字・黒字の構成分析!C$40)</f>
        <v>指宿市後期高齢者医療特別会計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c r="A31" s="157" t="str">
        <f>IF(連結実質赤字比率に係る赤字・黒字の構成分析!C$39="",NA(),連結実質赤字比率に係る赤字・黒字の構成分析!C$39)</f>
        <v>指宿市温泉供給事業会計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c r="A32" s="157" t="str">
        <f>IF(連結実質赤字比率に係る赤字・黒字の構成分析!C$38="",NA(),連結実質赤字比率に係る赤字・黒字の構成分析!C$38)</f>
        <v>指宿市国民健康保険特別会計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c r="A33" s="157" t="str">
        <f>IF(連結実質赤字比率に係る赤字・黒字の構成分析!C$37="",NA(),連結実質赤字比率に係る赤字・黒字の構成分析!C$37)</f>
        <v>指宿市介護保険特別会計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1.86</v>
      </c>
    </row>
    <row r="34" spans="1:16">
      <c r="A34" s="157" t="str">
        <f>IF(連結実質赤字比率に係る赤字・黒字の構成分析!C$36="",NA(),連結実質赤字比率に係る赤字・黒字の構成分析!C$36)</f>
        <v>指宿市公共下水道事業会計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2.5099999999999998</v>
      </c>
    </row>
    <row r="35" spans="1:16">
      <c r="A35" s="157" t="str">
        <f>IF(連結実質赤字比率に係る赤字・黒字の構成分析!C$35="",NA(),連結実質赤字比率に係る赤字・黒字の構成分析!C$35)</f>
        <v>指宿市水道事業会計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4.5999999999999996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4.3099999999999996</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9.8800000000000008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4.84</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2621</v>
      </c>
      <c r="E42" s="158"/>
      <c r="F42" s="158"/>
      <c r="G42" s="158">
        <f>'実質公債費比率（分子）の構造'!L$52</f>
        <v>2657</v>
      </c>
      <c r="H42" s="158"/>
      <c r="I42" s="158"/>
      <c r="J42" s="158">
        <f>'実質公債費比率（分子）の構造'!M$52</f>
        <v>2667</v>
      </c>
      <c r="K42" s="158"/>
      <c r="L42" s="158"/>
      <c r="M42" s="158">
        <f>'実質公債費比率（分子）の構造'!N$52</f>
        <v>2748</v>
      </c>
      <c r="N42" s="158"/>
      <c r="O42" s="158"/>
      <c r="P42" s="158">
        <f>'実質公債費比率（分子）の構造'!O$52</f>
        <v>2821</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503</v>
      </c>
      <c r="C45" s="158"/>
      <c r="D45" s="158"/>
      <c r="E45" s="158">
        <f>'実質公債費比率（分子）の構造'!L$49</f>
        <v>562</v>
      </c>
      <c r="F45" s="158"/>
      <c r="G45" s="158"/>
      <c r="H45" s="158">
        <f>'実質公債費比率（分子）の構造'!M$49</f>
        <v>569</v>
      </c>
      <c r="I45" s="158"/>
      <c r="J45" s="158"/>
      <c r="K45" s="158">
        <f>'実質公債費比率（分子）の構造'!N$49</f>
        <v>579</v>
      </c>
      <c r="L45" s="158"/>
      <c r="M45" s="158"/>
      <c r="N45" s="158">
        <f>'実質公債費比率（分子）の構造'!O$49</f>
        <v>564</v>
      </c>
      <c r="O45" s="158"/>
      <c r="P45" s="158"/>
    </row>
    <row r="46" spans="1:16">
      <c r="A46" s="158" t="s">
        <v>64</v>
      </c>
      <c r="B46" s="158">
        <f>'実質公債費比率（分子）の構造'!K$48</f>
        <v>247</v>
      </c>
      <c r="C46" s="158"/>
      <c r="D46" s="158"/>
      <c r="E46" s="158">
        <f>'実質公債費比率（分子）の構造'!L$48</f>
        <v>228</v>
      </c>
      <c r="F46" s="158"/>
      <c r="G46" s="158"/>
      <c r="H46" s="158">
        <f>'実質公債費比率（分子）の構造'!M$48</f>
        <v>265</v>
      </c>
      <c r="I46" s="158"/>
      <c r="J46" s="158"/>
      <c r="K46" s="158">
        <f>'実質公債費比率（分子）の構造'!N$48</f>
        <v>256</v>
      </c>
      <c r="L46" s="158"/>
      <c r="M46" s="158"/>
      <c r="N46" s="158">
        <f>'実質公債費比率（分子）の構造'!O$48</f>
        <v>248</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2841</v>
      </c>
      <c r="C49" s="158"/>
      <c r="D49" s="158"/>
      <c r="E49" s="158">
        <f>'実質公債費比率（分子）の構造'!L$45</f>
        <v>2870</v>
      </c>
      <c r="F49" s="158"/>
      <c r="G49" s="158"/>
      <c r="H49" s="158">
        <f>'実質公債費比率（分子）の構造'!M$45</f>
        <v>2796</v>
      </c>
      <c r="I49" s="158"/>
      <c r="J49" s="158"/>
      <c r="K49" s="158">
        <f>'実質公債費比率（分子）の構造'!N$45</f>
        <v>2947</v>
      </c>
      <c r="L49" s="158"/>
      <c r="M49" s="158"/>
      <c r="N49" s="158">
        <f>'実質公債費比率（分子）の構造'!O$45</f>
        <v>2998</v>
      </c>
      <c r="O49" s="158"/>
      <c r="P49" s="158"/>
    </row>
    <row r="50" spans="1:16">
      <c r="A50" s="158" t="s">
        <v>67</v>
      </c>
      <c r="B50" s="158" t="e">
        <f>NA()</f>
        <v>#N/A</v>
      </c>
      <c r="C50" s="158">
        <f>IF(ISNUMBER('実質公債費比率（分子）の構造'!K$53),'実質公債費比率（分子）の構造'!K$53,NA())</f>
        <v>970</v>
      </c>
      <c r="D50" s="158" t="e">
        <f>NA()</f>
        <v>#N/A</v>
      </c>
      <c r="E50" s="158" t="e">
        <f>NA()</f>
        <v>#N/A</v>
      </c>
      <c r="F50" s="158">
        <f>IF(ISNUMBER('実質公債費比率（分子）の構造'!L$53),'実質公債費比率（分子）の構造'!L$53,NA())</f>
        <v>1003</v>
      </c>
      <c r="G50" s="158" t="e">
        <f>NA()</f>
        <v>#N/A</v>
      </c>
      <c r="H50" s="158" t="e">
        <f>NA()</f>
        <v>#N/A</v>
      </c>
      <c r="I50" s="158">
        <f>IF(ISNUMBER('実質公債費比率（分子）の構造'!M$53),'実質公債費比率（分子）の構造'!M$53,NA())</f>
        <v>963</v>
      </c>
      <c r="J50" s="158" t="e">
        <f>NA()</f>
        <v>#N/A</v>
      </c>
      <c r="K50" s="158" t="e">
        <f>NA()</f>
        <v>#N/A</v>
      </c>
      <c r="L50" s="158">
        <f>IF(ISNUMBER('実質公債費比率（分子）の構造'!N$53),'実質公債費比率（分子）の構造'!N$53,NA())</f>
        <v>1034</v>
      </c>
      <c r="M50" s="158" t="e">
        <f>NA()</f>
        <v>#N/A</v>
      </c>
      <c r="N50" s="158" t="e">
        <f>NA()</f>
        <v>#N/A</v>
      </c>
      <c r="O50" s="158">
        <f>IF(ISNUMBER('実質公債費比率（分子）の構造'!O$53),'実質公債費比率（分子）の構造'!O$53,NA())</f>
        <v>989</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28310</v>
      </c>
      <c r="E56" s="157"/>
      <c r="F56" s="157"/>
      <c r="G56" s="157">
        <f>'将来負担比率（分子）の構造'!J$52</f>
        <v>27601</v>
      </c>
      <c r="H56" s="157"/>
      <c r="I56" s="157"/>
      <c r="J56" s="157">
        <f>'将来負担比率（分子）の構造'!K$52</f>
        <v>28255</v>
      </c>
      <c r="K56" s="157"/>
      <c r="L56" s="157"/>
      <c r="M56" s="157">
        <f>'将来負担比率（分子）の構造'!L$52</f>
        <v>27359</v>
      </c>
      <c r="N56" s="157"/>
      <c r="O56" s="157"/>
      <c r="P56" s="157">
        <f>'将来負担比率（分子）の構造'!M$52</f>
        <v>26365</v>
      </c>
    </row>
    <row r="57" spans="1:16">
      <c r="A57" s="157" t="s">
        <v>42</v>
      </c>
      <c r="B57" s="157"/>
      <c r="C57" s="157"/>
      <c r="D57" s="157">
        <f>'将来負担比率（分子）の構造'!I$51</f>
        <v>842</v>
      </c>
      <c r="E57" s="157"/>
      <c r="F57" s="157"/>
      <c r="G57" s="157">
        <f>'将来負担比率（分子）の構造'!J$51</f>
        <v>903</v>
      </c>
      <c r="H57" s="157"/>
      <c r="I57" s="157"/>
      <c r="J57" s="157">
        <f>'将来負担比率（分子）の構造'!K$51</f>
        <v>836</v>
      </c>
      <c r="K57" s="157"/>
      <c r="L57" s="157"/>
      <c r="M57" s="157">
        <f>'将来負担比率（分子）の構造'!L$51</f>
        <v>927</v>
      </c>
      <c r="N57" s="157"/>
      <c r="O57" s="157"/>
      <c r="P57" s="157">
        <f>'将来負担比率（分子）の構造'!M$51</f>
        <v>1113</v>
      </c>
    </row>
    <row r="58" spans="1:16">
      <c r="A58" s="157" t="s">
        <v>41</v>
      </c>
      <c r="B58" s="157"/>
      <c r="C58" s="157"/>
      <c r="D58" s="157">
        <f>'将来負担比率（分子）の構造'!I$50</f>
        <v>5922</v>
      </c>
      <c r="E58" s="157"/>
      <c r="F58" s="157"/>
      <c r="G58" s="157">
        <f>'将来負担比率（分子）の構造'!J$50</f>
        <v>6997</v>
      </c>
      <c r="H58" s="157"/>
      <c r="I58" s="157"/>
      <c r="J58" s="157">
        <f>'将来負担比率（分子）の構造'!K$50</f>
        <v>7517</v>
      </c>
      <c r="K58" s="157"/>
      <c r="L58" s="157"/>
      <c r="M58" s="157">
        <f>'将来負担比率（分子）の構造'!L$50</f>
        <v>8787</v>
      </c>
      <c r="N58" s="157"/>
      <c r="O58" s="157"/>
      <c r="P58" s="157">
        <f>'将来負担比率（分子）の構造'!M$50</f>
        <v>8998</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365</v>
      </c>
      <c r="C61" s="157"/>
      <c r="D61" s="157"/>
      <c r="E61" s="157">
        <f>'将来負担比率（分子）の構造'!J$46</f>
        <v>362</v>
      </c>
      <c r="F61" s="157"/>
      <c r="G61" s="157"/>
      <c r="H61" s="157">
        <f>'将来負担比率（分子）の構造'!K$46</f>
        <v>357</v>
      </c>
      <c r="I61" s="157"/>
      <c r="J61" s="157"/>
      <c r="K61" s="157">
        <f>'将来負担比率（分子）の構造'!L$46</f>
        <v>355</v>
      </c>
      <c r="L61" s="157"/>
      <c r="M61" s="157"/>
      <c r="N61" s="157">
        <f>'将来負担比率（分子）の構造'!M$46</f>
        <v>344</v>
      </c>
      <c r="O61" s="157"/>
      <c r="P61" s="157"/>
    </row>
    <row r="62" spans="1:16">
      <c r="A62" s="157" t="s">
        <v>35</v>
      </c>
      <c r="B62" s="157">
        <f>'将来負担比率（分子）の構造'!I$45</f>
        <v>2936</v>
      </c>
      <c r="C62" s="157"/>
      <c r="D62" s="157"/>
      <c r="E62" s="157">
        <f>'将来負担比率（分子）の構造'!J$45</f>
        <v>2752</v>
      </c>
      <c r="F62" s="157"/>
      <c r="G62" s="157"/>
      <c r="H62" s="157">
        <f>'将来負担比率（分子）の構造'!K$45</f>
        <v>2710</v>
      </c>
      <c r="I62" s="157"/>
      <c r="J62" s="157"/>
      <c r="K62" s="157">
        <f>'将来負担比率（分子）の構造'!L$45</f>
        <v>2789</v>
      </c>
      <c r="L62" s="157"/>
      <c r="M62" s="157"/>
      <c r="N62" s="157">
        <f>'将来負担比率（分子）の構造'!M$45</f>
        <v>2860</v>
      </c>
      <c r="O62" s="157"/>
      <c r="P62" s="157"/>
    </row>
    <row r="63" spans="1:16">
      <c r="A63" s="157" t="s">
        <v>34</v>
      </c>
      <c r="B63" s="157">
        <f>'将来負担比率（分子）の構造'!I$44</f>
        <v>4145</v>
      </c>
      <c r="C63" s="157"/>
      <c r="D63" s="157"/>
      <c r="E63" s="157">
        <f>'将来負担比率（分子）の構造'!J$44</f>
        <v>3742</v>
      </c>
      <c r="F63" s="157"/>
      <c r="G63" s="157"/>
      <c r="H63" s="157">
        <f>'将来負担比率（分子）の構造'!K$44</f>
        <v>3288</v>
      </c>
      <c r="I63" s="157"/>
      <c r="J63" s="157"/>
      <c r="K63" s="157">
        <f>'将来負担比率（分子）の構造'!L$44</f>
        <v>2869</v>
      </c>
      <c r="L63" s="157"/>
      <c r="M63" s="157"/>
      <c r="N63" s="157">
        <f>'将来負担比率（分子）の構造'!M$44</f>
        <v>2379</v>
      </c>
      <c r="O63" s="157"/>
      <c r="P63" s="157"/>
    </row>
    <row r="64" spans="1:16">
      <c r="A64" s="157" t="s">
        <v>33</v>
      </c>
      <c r="B64" s="157">
        <f>'将来負担比率（分子）の構造'!I$43</f>
        <v>2417</v>
      </c>
      <c r="C64" s="157"/>
      <c r="D64" s="157"/>
      <c r="E64" s="157">
        <f>'将来負担比率（分子）の構造'!J$43</f>
        <v>2156</v>
      </c>
      <c r="F64" s="157"/>
      <c r="G64" s="157"/>
      <c r="H64" s="157">
        <f>'将来負担比率（分子）の構造'!K$43</f>
        <v>2133</v>
      </c>
      <c r="I64" s="157"/>
      <c r="J64" s="157"/>
      <c r="K64" s="157">
        <f>'将来負担比率（分子）の構造'!L$43</f>
        <v>2153</v>
      </c>
      <c r="L64" s="157"/>
      <c r="M64" s="157"/>
      <c r="N64" s="157">
        <f>'将来負担比率（分子）の構造'!M$43</f>
        <v>2305</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30369</v>
      </c>
      <c r="C66" s="157"/>
      <c r="D66" s="157"/>
      <c r="E66" s="157">
        <f>'将来負担比率（分子）の構造'!J$41</f>
        <v>31487</v>
      </c>
      <c r="F66" s="157"/>
      <c r="G66" s="157"/>
      <c r="H66" s="157">
        <f>'将来負担比率（分子）の構造'!K$41</f>
        <v>31539</v>
      </c>
      <c r="I66" s="157"/>
      <c r="J66" s="157"/>
      <c r="K66" s="157">
        <f>'将来負担比率（分子）の構造'!L$41</f>
        <v>30830</v>
      </c>
      <c r="L66" s="157"/>
      <c r="M66" s="157"/>
      <c r="N66" s="157">
        <f>'将来負担比率（分子）の構造'!M$41</f>
        <v>30355</v>
      </c>
      <c r="O66" s="157"/>
      <c r="P66" s="157"/>
    </row>
    <row r="67" spans="1:16">
      <c r="A67" s="157" t="s">
        <v>71</v>
      </c>
      <c r="B67" s="157" t="e">
        <f>NA()</f>
        <v>#N/A</v>
      </c>
      <c r="C67" s="157">
        <f>IF(ISNUMBER('将来負担比率（分子）の構造'!I$53), IF('将来負担比率（分子）の構造'!I$53 &lt; 0, 0, '将来負担比率（分子）の構造'!I$53), NA())</f>
        <v>5159</v>
      </c>
      <c r="D67" s="157" t="e">
        <f>NA()</f>
        <v>#N/A</v>
      </c>
      <c r="E67" s="157" t="e">
        <f>NA()</f>
        <v>#N/A</v>
      </c>
      <c r="F67" s="157">
        <f>IF(ISNUMBER('将来負担比率（分子）の構造'!J$53), IF('将来負担比率（分子）の構造'!J$53 &lt; 0, 0, '将来負担比率（分子）の構造'!J$53), NA())</f>
        <v>4998</v>
      </c>
      <c r="G67" s="157" t="e">
        <f>NA()</f>
        <v>#N/A</v>
      </c>
      <c r="H67" s="157" t="e">
        <f>NA()</f>
        <v>#N/A</v>
      </c>
      <c r="I67" s="157">
        <f>IF(ISNUMBER('将来負担比率（分子）の構造'!K$53), IF('将来負担比率（分子）の構造'!K$53 &lt; 0, 0, '将来負担比率（分子）の構造'!K$53), NA())</f>
        <v>3419</v>
      </c>
      <c r="J67" s="157" t="e">
        <f>NA()</f>
        <v>#N/A</v>
      </c>
      <c r="K67" s="157" t="e">
        <f>NA()</f>
        <v>#N/A</v>
      </c>
      <c r="L67" s="157">
        <f>IF(ISNUMBER('将来負担比率（分子）の構造'!L$53), IF('将来負担比率（分子）の構造'!L$53 &lt; 0, 0, '将来負担比率（分子）の構造'!L$53), NA())</f>
        <v>1923</v>
      </c>
      <c r="M67" s="157" t="e">
        <f>NA()</f>
        <v>#N/A</v>
      </c>
      <c r="N67" s="157" t="e">
        <f>NA()</f>
        <v>#N/A</v>
      </c>
      <c r="O67" s="157">
        <f>IF(ISNUMBER('将来負担比率（分子）の構造'!M$53), IF('将来負担比率（分子）の構造'!M$53 &lt; 0, 0, '将来負担比率（分子）の構造'!M$53), NA())</f>
        <v>1765</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2883</v>
      </c>
      <c r="C72" s="161">
        <f>基金残高に係る経年分析!G55</f>
        <v>3320</v>
      </c>
      <c r="D72" s="161">
        <f>基金残高に係る経年分析!H55</f>
        <v>3223</v>
      </c>
    </row>
    <row r="73" spans="1:16">
      <c r="A73" s="160" t="s">
        <v>74</v>
      </c>
      <c r="B73" s="161">
        <f>基金残高に係る経年分析!F56</f>
        <v>1719</v>
      </c>
      <c r="C73" s="161">
        <f>基金残高に係る経年分析!G56</f>
        <v>1831</v>
      </c>
      <c r="D73" s="161">
        <f>基金残高に係る経年分析!H56</f>
        <v>1839</v>
      </c>
    </row>
    <row r="74" spans="1:16">
      <c r="A74" s="160" t="s">
        <v>75</v>
      </c>
      <c r="B74" s="161">
        <f>基金残高に係る経年分析!F57</f>
        <v>2971</v>
      </c>
      <c r="C74" s="161">
        <f>基金残高に係る経年分析!G57</f>
        <v>2904</v>
      </c>
      <c r="D74" s="161">
        <f>基金残高に係る経年分析!H57</f>
        <v>2761</v>
      </c>
    </row>
  </sheetData>
  <sheetProtection algorithmName="SHA-512" hashValue="2e3zHXjAmIXf76tFMWeOF8N3g+YijDHMcgl2SyGfX7vZxTs9g4cqIf7/osYyRcxmVRQZ0RQbY6UyFpZ2udm1Jw==" saltValue="OATZdtUiaIjr5/I6acehu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2026-03-04T01:34:08Z</cp:lastPrinted>
  <dcterms:created xsi:type="dcterms:W3CDTF">2026-02-23T09:53:38Z</dcterms:created>
  <dcterms:modified xsi:type="dcterms:W3CDTF">2026-09-29T07:46:14Z</dcterms:modified>
  <cp:category/>
</cp:coreProperties>
</file>