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CDACB5C7-AE96-412A-94AD-D28EEC3C16F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c r="BY43" i="10"/>
  <c r="BW43" i="10"/>
  <c r="BE43" i="10"/>
  <c r="AM43" i="10"/>
  <c r="U43" i="10"/>
  <c r="E43" i="10"/>
  <c r="C43" i="10"/>
  <c r="DG42" i="10"/>
  <c r="CQ42" i="10"/>
  <c r="CO42" i="10"/>
  <c r="BY42" i="10"/>
  <c r="BW42" i="10"/>
  <c r="BE42" i="10"/>
  <c r="AM42" i="10"/>
  <c r="U42" i="10"/>
  <c r="E42" i="10"/>
  <c r="C42" i="10"/>
  <c r="DG41" i="10"/>
  <c r="CQ41" i="10"/>
  <c r="CO41" i="10"/>
  <c r="BY41" i="10"/>
  <c r="BW41" i="10"/>
  <c r="BE41" i="10"/>
  <c r="AM41" i="10"/>
  <c r="U41" i="10"/>
  <c r="E41" i="10"/>
  <c r="C41" i="10"/>
  <c r="DG40" i="10"/>
  <c r="CQ40" i="10"/>
  <c r="CO40" i="10"/>
  <c r="BY40" i="10"/>
  <c r="BW40" i="10"/>
  <c r="BE40" i="10"/>
  <c r="AM40" i="10"/>
  <c r="U40" i="10"/>
  <c r="E40" i="10"/>
  <c r="C40" i="10"/>
  <c r="DG39" i="10"/>
  <c r="CQ39" i="10"/>
  <c r="CO39" i="10"/>
  <c r="BY39" i="10"/>
  <c r="BW39" i="10"/>
  <c r="BE39" i="10"/>
  <c r="AM39" i="10"/>
  <c r="U39" i="10"/>
  <c r="E39" i="10"/>
  <c r="C39" i="10"/>
  <c r="DG38" i="10"/>
  <c r="CQ38" i="10"/>
  <c r="CO38" i="10"/>
  <c r="BY38" i="10"/>
  <c r="BW38" i="10"/>
  <c r="BE38" i="10"/>
  <c r="AM38" i="10"/>
  <c r="U38" i="10"/>
  <c r="E38" i="10"/>
  <c r="C38" i="10"/>
  <c r="DG37" i="10"/>
  <c r="CQ37" i="10"/>
  <c r="CO37" i="10"/>
  <c r="BY37" i="10"/>
  <c r="BW37" i="10"/>
  <c r="BE37" i="10"/>
  <c r="AM37" i="10"/>
  <c r="W37" i="10"/>
  <c r="U37" i="10"/>
  <c r="E37" i="10"/>
  <c r="C37" i="10"/>
  <c r="DG36" i="10"/>
  <c r="CQ36" i="10"/>
  <c r="CO36" i="10"/>
  <c r="BY36" i="10"/>
  <c r="BW36" i="10"/>
  <c r="BE36" i="10"/>
  <c r="AM36" i="10"/>
  <c r="W36" i="10"/>
  <c r="U36" i="10"/>
  <c r="E36" i="10"/>
  <c r="C36" i="10"/>
  <c r="DG35" i="10"/>
  <c r="CQ35" i="10"/>
  <c r="CO35" i="10"/>
  <c r="BY35" i="10"/>
  <c r="BW35" i="10"/>
  <c r="BE35" i="10"/>
  <c r="AM35" i="10"/>
  <c r="W35" i="10"/>
  <c r="U35" i="10"/>
  <c r="E35" i="10"/>
  <c r="C35" i="10"/>
  <c r="DG34" i="10"/>
  <c r="CQ34" i="10"/>
  <c r="CO34" i="10"/>
  <c r="BY34" i="10"/>
  <c r="BW34" i="10"/>
  <c r="BG34" i="10"/>
  <c r="BE34" i="10"/>
  <c r="AO34" i="10"/>
  <c r="AM34" i="10"/>
  <c r="W34" i="10"/>
  <c r="U34" i="10"/>
  <c r="E34" i="10"/>
  <c r="C34" i="10"/>
</calcChain>
</file>

<file path=xl/sharedStrings.xml><?xml version="1.0" encoding="utf-8"?>
<sst xmlns="http://schemas.openxmlformats.org/spreadsheetml/2006/main" count="1086" uniqueCount="571">
  <si>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</si>
  <si>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</si>
  <si>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</si>
  <si>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</si>
  <si>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</si>
  <si>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</si>
  <si>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</si>
  <si>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</si>
  <si>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</si>
  <si>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</si>
  <si>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</si>
  <si>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</si>
  <si>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</si>
  <si>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</si>
  <si>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</si>
  <si>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</si>
  <si>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</si>
  <si>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</si>
  <si>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</si>
  <si>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</si>
  <si>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</si>
  <si>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</si>
  <si>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</si>
  <si>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</si>
  <si>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</si>
  <si>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</si>
  <si>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</si>
  <si>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</si>
  <si>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</si>
  <si>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</si>
  <si>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</si>
  <si>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</si>
  <si>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</si>
  <si>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</si>
  <si>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</si>
  <si>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</si>
  <si>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</si>
  <si>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</si>
  <si>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</si>
  <si>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</si>
  <si>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</si>
  <si>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</si>
  <si>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</si>
  <si>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</si>
  <si>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</si>
  <si>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</si>
  <si>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</si>
  <si>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</si>
  <si>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</si>
  <si>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</si>
  <si>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</si>
  <si>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</si>
  <si>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</si>
  <si>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</si>
  <si>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</si>
  <si>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</si>
  <si>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</si>
  <si>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</si>
  <si>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</si>
  <si>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</si>
  <si>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</si>
  <si>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</si>
  <si>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</si>
  <si>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</si>
  <si>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</si>
  <si>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</si>
  <si>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</si>
  <si>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</si>
  <si>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</si>
  <si>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</si>
  <si>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</si>
  <si>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</si>
  <si>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</si>
  <si>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</si>
  <si>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</si>
  <si>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</si>
  <si>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</si>
  <si>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</si>
  <si>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</si>
  <si>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</si>
  <si>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</si>
  <si>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</si>
  <si>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</si>
  <si>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</si>
  <si>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</si>
  <si>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</si>
  <si>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</si>
  <si>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</si>
  <si>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</si>
  <si>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</si>
  <si>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</si>
  <si>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</si>
  <si>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</si>
  <si>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</si>
  <si>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西之表市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</si>
  <si>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</si>
  <si>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</si>
  <si>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</si>
  <si>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</si>
  <si>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</si>
  <si>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</si>
  <si>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</si>
  <si>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</si>
  <si>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</si>
  <si>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</si>
  <si>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</si>
  <si>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</si>
  <si>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</si>
  <si>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</si>
  <si>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</si>
  <si>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</si>
  <si>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</si>
  <si>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</si>
  <si>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</si>
  <si>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</si>
  <si>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</si>
  <si>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</si>
  <si>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</si>
  <si>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</si>
  <si>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</si>
  <si>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</si>
  <si>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</si>
  <si>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</si>
  <si>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</si>
  <si>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</si>
  <si>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</si>
  <si>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</si>
  <si>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</si>
  <si>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</si>
  <si>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</si>
  <si>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</si>
  <si>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</si>
  <si>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</si>
  <si>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</si>
  <si>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</si>
  <si>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</si>
  <si>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</si>
  <si>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</si>
  <si>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</si>
  <si>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</si>
  <si>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</si>
  <si>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</si>
  <si>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</si>
  <si>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</si>
  <si>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</si>
  <si>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</si>
  <si>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</si>
  <si>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</si>
  <si>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</si>
  <si>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</si>
  <si>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</si>
  <si>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</si>
  <si>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</si>
  <si>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</si>
  <si>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</si>
  <si>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</si>
  <si>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</si>
  <si>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</si>
  <si>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</si>
  <si>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</si>
  <si>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</si>
  <si>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</si>
  <si>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</si>
  <si>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</si>
  <si>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</si>
  <si>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</si>
  <si>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</si>
  <si>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</si>
  <si>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</si>
  <si>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</si>
  <si>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</si>
  <si>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</si>
  <si>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</si>
  <si>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</si>
  <si>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</si>
  <si>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</si>
  <si>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</si>
  <si>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</si>
  <si>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</si>
  <si>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</si>
  <si>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</si>
  <si>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</si>
  <si>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</si>
  <si>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</si>
  <si>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</si>
  <si>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</si>
  <si>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</si>
  <si>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</si>
  <si>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</si>
  <si>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</si>
  <si>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</si>
  <si>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</si>
  <si>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</si>
  <si>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</si>
  <si>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</si>
  <si>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</si>
  <si>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</si>
  <si>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</si>
  <si>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</si>
  <si>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</si>
  <si>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</si>
  <si>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</si>
  <si>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</si>
  <si>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鹿児島県西之表市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</si>
  <si>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</si>
  <si>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</si>
  <si>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</si>
  <si>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</si>
  <si>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</si>
  <si>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</si>
  <si>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</si>
  <si>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</si>
  <si>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</si>
  <si>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</si>
  <si>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</si>
  <si>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</si>
  <si>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</si>
  <si>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</si>
  <si>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</si>
  <si>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</si>
  <si>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</si>
  <si>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</si>
  <si>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</si>
  <si>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</si>
  <si>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</si>
  <si>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</si>
  <si>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</si>
  <si>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</si>
  <si>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</si>
  <si>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</si>
  <si>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</si>
  <si>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</si>
  <si>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</si>
  <si>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</si>
  <si>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</si>
  <si>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</si>
  <si>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</si>
  <si>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</si>
  <si>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</si>
  <si>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</si>
  <si>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</si>
  <si>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</si>
  <si>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</si>
  <si>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</si>
  <si>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</si>
  <si>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</si>
  <si>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</si>
  <si>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</si>
  <si>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</si>
  <si>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</si>
  <si>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</si>
  <si>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</si>
  <si>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</si>
  <si>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</si>
  <si>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</si>
  <si>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</si>
  <si>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</si>
  <si>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</si>
  <si>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</si>
  <si>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</si>
  <si>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</si>
  <si>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</si>
  <si>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</si>
  <si>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</si>
  <si>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</si>
  <si>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</si>
  <si>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</si>
  <si>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</si>
  <si>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</si>
  <si>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</si>
  <si>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</si>
  <si>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</si>
  <si>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</si>
  <si>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</si>
  <si>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</si>
  <si>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</si>
  <si>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</si>
  <si>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</si>
  <si>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</si>
  <si>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</si>
  <si>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</si>
  <si>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</si>
  <si>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</si>
  <si>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</si>
  <si>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</si>
  <si>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</si>
  <si>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</si>
  <si>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</si>
  <si>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</si>
  <si>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</si>
  <si>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</si>
  <si>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</si>
  <si>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</si>
  <si>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</si>
  <si>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</si>
  <si>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</si>
  <si>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</si>
  <si>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</si>
  <si>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</si>
  <si>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</si>
  <si>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</si>
  <si>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</si>
  <si>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</si>
  <si>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</si>
  <si>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</si>
  <si>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</si>
  <si>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</si>
  <si>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</si>
  <si>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</si>
  <si>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</si>
  <si>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</si>
  <si>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</si>
  <si>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</si>
  <si>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</si>
  <si>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</si>
  <si>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</si>
  <si>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</si>
  <si>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</si>
  <si>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</si>
  <si>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</si>
  <si>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</si>
  <si>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</si>
  <si>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</si>
  <si>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</si>
  <si>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</si>
  <si>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</si>
  <si>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</si>
  <si>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</si>
  <si>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</si>
  <si>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</si>
  <si>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</si>
  <si>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</si>
  <si>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</si>
  <si>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</si>
  <si>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</si>
  <si>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</si>
  <si>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</si>
  <si>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</si>
  <si>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</si>
  <si>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</si>
  <si>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</si>
  <si>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</si>
  <si>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</si>
  <si>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</si>
  <si>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</si>
  <si>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</si>
  <si>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</si>
  <si>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</si>
  <si>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</si>
  <si>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</si>
  <si>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</si>
  <si>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</si>
  <si>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</si>
  <si>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鹿児島県西之表市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</si>
  <si>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</si>
  <si>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</si>
  <si>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</si>
  <si>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</si>
  <si>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</si>
  <si>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</si>
  <si>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</si>
  <si>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</si>
  <si>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</si>
  <si>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</si>
  <si>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</si>
  <si>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</si>
  <si>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</si>
  <si>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</si>
  <si>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</si>
  <si>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</si>
  <si>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</si>
  <si>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</si>
  <si>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</si>
  <si>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</si>
  <si>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</si>
  <si>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</si>
  <si>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</si>
  <si>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</si>
  <si>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</si>
  <si>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</si>
  <si>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</si>
  <si>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</si>
  <si>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</si>
  <si>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</si>
  <si>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</si>
  <si>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</si>
  <si>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</si>
  <si>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</si>
  <si>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</si>
  <si>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</si>
  <si>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交通災害共済事業特別会計</t>
    <phoneticPr fontId="5"/>
  </si>
  <si>
    <t>西之表市水道事業会計</t>
    <phoneticPr fontId="5"/>
  </si>
  <si>
    <t>法適用企業</t>
    <phoneticPr fontId="5"/>
  </si>
  <si>
    <t>西之表市地方卸売市場特別会計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</si>
  <si>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</si>
  <si>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</si>
  <si>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</si>
  <si>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</si>
  <si>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</si>
  <si>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</si>
  <si>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</si>
  <si>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</si>
  <si>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</si>
  <si>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</si>
  <si>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</si>
  <si>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</si>
  <si>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</si>
  <si>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</si>
  <si>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</si>
  <si>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</si>
  <si>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</si>
  <si>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</si>
  <si>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</si>
  <si>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</si>
  <si>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</si>
  <si>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</si>
  <si>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</si>
  <si>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</si>
  <si>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</si>
  <si>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</si>
  <si>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</si>
  <si>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</si>
  <si>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</si>
  <si>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</si>
  <si>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</si>
  <si>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</si>
  <si>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</si>
  <si>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</si>
  <si>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</si>
  <si>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</si>
  <si>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</si>
  <si>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</si>
  <si>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</si>
  <si>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</si>
  <si>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</si>
  <si>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</si>
  <si>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</si>
  <si>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</si>
  <si>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</si>
  <si>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</si>
  <si>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</si>
  <si>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</si>
  <si>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</si>
  <si>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</si>
  <si>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</si>
  <si>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</si>
  <si>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</si>
  <si>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</si>
  <si>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</si>
  <si>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</si>
  <si>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</si>
  <si>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</si>
  <si>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</si>
  <si>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</si>
  <si>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</si>
  <si>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</si>
  <si>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</si>
  <si>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</si>
  <si>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</si>
  <si>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</si>
  <si>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</si>
  <si>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</si>
  <si>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</si>
  <si>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</si>
  <si>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</si>
  <si>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</si>
  <si>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</si>
  <si>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</si>
  <si>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</si>
  <si>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</si>
  <si>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</si>
  <si>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</si>
  <si>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</si>
  <si>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</si>
  <si>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</si>
  <si>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</si>
  <si>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</si>
  <si>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</si>
  <si>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</si>
  <si>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</si>
  <si>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</si>
  <si>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</si>
  <si>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</si>
  <si>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</si>
  <si>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</si>
  <si>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</si>
  <si>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</si>
  <si>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</si>
  <si>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</si>
  <si>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</si>
  <si>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</si>
  <si>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</si>
  <si>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</si>
  <si>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</si>
  <si>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</si>
  <si>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</si>
  <si>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</si>
  <si>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</si>
  <si>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</si>
  <si>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</si>
  <si>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</si>
  <si>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</si>
  <si>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</si>
  <si>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</si>
  <si>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</si>
  <si>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</si>
  <si>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</si>
  <si>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</si>
  <si>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</si>
  <si>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</si>
  <si>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</si>
  <si>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</si>
  <si>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</si>
  <si>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</si>
  <si>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</si>
  <si>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</si>
  <si>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</si>
  <si>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</si>
  <si>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</si>
  <si>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</si>
  <si>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</si>
  <si>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</si>
  <si>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</si>
  <si>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</si>
  <si>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</si>
  <si>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</si>
  <si>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</si>
  <si>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</si>
  <si>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</si>
  <si>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</si>
  <si>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2.00</t>
  </si>
  <si>
    <t>▲ 2.50</t>
  </si>
  <si>
    <t>西之表市水道事業会計</t>
  </si>
  <si>
    <t>一般会計</t>
  </si>
  <si>
    <t>介護保険特別会計</t>
  </si>
  <si>
    <t>国民健康保険特別会計</t>
  </si>
  <si>
    <t>後期高齢者医療保険特別会計</t>
  </si>
  <si>
    <t>交通災害共済事業特別会計</t>
  </si>
  <si>
    <t>西之表市地方卸売市場特別会計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</si>
  <si>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</si>
  <si>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</si>
  <si>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</si>
  <si>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</si>
  <si>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</si>
  <si>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</si>
  <si>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</si>
  <si>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</si>
  <si>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</si>
  <si>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種子島地区広域事務組合</t>
  </si>
  <si>
    <t>熊毛地区消防組合</t>
  </si>
  <si>
    <t>鹿児島県後期高齢者医療広域連合（一般）</t>
  </si>
  <si>
    <t>鹿児島県後期高齢者医療広域連合（特別）</t>
  </si>
  <si>
    <t>鹿児島県市町村総合事務組合鹿児島県市町村総合事務組合</t>
  </si>
  <si>
    <t>種子島産婦人科医院組合</t>
  </si>
  <si>
    <t>西之表市農業振興公社</t>
  </si>
  <si>
    <t>再編交付金事業基金</t>
  </si>
  <si>
    <t>公共施設建設基金</t>
  </si>
  <si>
    <t>ふるさと応援寄附基金</t>
  </si>
  <si>
    <t>都市計画事業基金</t>
  </si>
  <si>
    <t>西之表市公共施設維持管理基金</t>
    <rPh sb="0" eb="4">
      <t>ニシノオモテシ</t>
    </rPh>
    <rPh sb="4" eb="8">
      <t>コウキョウシセツ</t>
    </rPh>
    <rPh sb="8" eb="12">
      <t>イジカンリ</t>
    </rPh>
    <rPh sb="12" eb="14">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</si>
  <si>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</si>
  <si>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</si>
  <si>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</si>
  <si>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</si>
  <si>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</si>
  <si>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</si>
  <si>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</si>
  <si>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</si>
  <si>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</si>
  <si>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地方債の新規発行を抑制していることから、令和４年度以降において将来負担比率は０となった。一方で、老朽化した施設の修繕等が十分でないことから、有形固定資産減価償却率は上昇傾向にあり、令和５年度に引き続き、令和６年度においても類似団体内平均をやや上回った。今後も、既存公共施設の集約化・複合化や除却等を踏まえ、平成29年３月に策定・令和６年５月に改訂した公共施設等総合管理計画に基づき適正な管理を進めると共に、新発債の抑制と平準化を続けていく。</t>
    <rPh sb="26" eb="28">
      <t>イコウ</t>
    </rPh>
    <rPh sb="97" eb="98">
      <t>ヒ</t>
    </rPh>
    <rPh sb="99" eb="100">
      <t>ツヅ</t>
    </rPh>
    <rPh sb="102" eb="104">
      <t>レイワ</t>
    </rPh>
    <rPh sb="105" eb="107">
      <t>ネンド</t>
    </rPh>
    <phoneticPr fontId="5"/>
  </si>
  <si>
    <t>　平成30年度以前の汚泥再生処理センター整備や防災拠点施設中央公民館改修など大型普通建設事業により、令和２年度までの実質公債費比率は上昇傾向にあったが、令和３年度、普通交付税の追加交付等による準財政規模の増により改善傾向となり、令和５年度以降は類似団体内平均と同程度となった。また、近年においては、辺地対策事業債・過疎対策事業債などの交付税算入率が高い地方債を中心に活用しているため将来負担比率も低下している。交付税算入率の高い地方債の活用と併せて、償還額以上の借入を行わないことで地方債発行を抑制し、さらに既存公共施設の集約化・複合化や除却等を踏まえ、平成29年３月に策定・令和６年５月に改訂した公共施設等総合管理計画と毎年見直しを行う長期振興計画実施計画を連動させ、公債費の適正化に取り組んでいく。</t>
    <rPh sb="119" eb="121">
      <t>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</si>
</sst>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4907F03-7624-4E2A-A92F-8451158C5E1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E5D4-40D6-949F-3E8750116CA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81657</c:v>
                </c:pt>
                <c:pt idx="1">
                  <c:v>74151</c:v>
                </c:pt>
                <c:pt idx="2">
                  <c:v>71749</c:v>
                </c:pt>
                <c:pt idx="3">
                  <c:v>96086</c:v>
                </c:pt>
                <c:pt idx="4">
                  <c:v>219771</c:v>
                </c:pt>
              </c:numCache>
            </c:numRef>
          </c:val>
          <c:smooth val="0"/>
          <c:extLst>
            <c:ext xmlns:c16="http://schemas.microsoft.com/office/drawing/2014/chart" uri="{C3380CC4-5D6E-409C-BE32-E72D297353CC}">
              <c16:uniqueId val="{00000001-E5D4-40D6-949F-3E8750116CA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4.6900000000000004</c:v>
                </c:pt>
                <c:pt idx="1">
                  <c:v>3.86</c:v>
                </c:pt>
                <c:pt idx="2">
                  <c:v>8.1300000000000008</c:v>
                </c:pt>
                <c:pt idx="3">
                  <c:v>9.39</c:v>
                </c:pt>
                <c:pt idx="4">
                  <c:v>6.34</c:v>
                </c:pt>
              </c:numCache>
            </c:numRef>
          </c:val>
          <c:extLst>
            <c:ext xmlns:c16="http://schemas.microsoft.com/office/drawing/2014/chart" uri="{C3380CC4-5D6E-409C-BE32-E72D297353CC}">
              <c16:uniqueId val="{00000000-A138-4AE6-9108-CDF8A8D88E5F}"/>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22.99</c:v>
                </c:pt>
                <c:pt idx="1">
                  <c:v>27.07</c:v>
                </c:pt>
                <c:pt idx="2">
                  <c:v>26.92</c:v>
                </c:pt>
                <c:pt idx="3">
                  <c:v>33.94</c:v>
                </c:pt>
                <c:pt idx="4">
                  <c:v>33.21</c:v>
                </c:pt>
              </c:numCache>
            </c:numRef>
          </c:val>
          <c:extLst>
            <c:ext xmlns:c16="http://schemas.microsoft.com/office/drawing/2014/chart" uri="{C3380CC4-5D6E-409C-BE32-E72D297353CC}">
              <c16:uniqueId val="{00000001-A138-4AE6-9108-CDF8A8D88E5F}"/>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c:v>
                </c:pt>
                <c:pt idx="1">
                  <c:v>4.9400000000000004</c:v>
                </c:pt>
                <c:pt idx="2">
                  <c:v>3.42</c:v>
                </c:pt>
                <c:pt idx="3">
                  <c:v>8.32</c:v>
                </c:pt>
                <c:pt idx="4">
                  <c:v>-2.5</c:v>
                </c:pt>
              </c:numCache>
            </c:numRef>
          </c:val>
          <c:smooth val="0"/>
          <c:extLst>
            <c:ext xmlns:c16="http://schemas.microsoft.com/office/drawing/2014/chart" uri="{C3380CC4-5D6E-409C-BE32-E72D297353CC}">
              <c16:uniqueId val="{00000002-A138-4AE6-9108-CDF8A8D88E5F}"/>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2011-4569-A3C7-2A42BF23562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011-4569-A3C7-2A42BF23562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011-4569-A3C7-2A42BF235620}"/>
            </c:ext>
          </c:extLst>
        </c:ser>
        <c:ser>
          <c:idx val="3"/>
          <c:order val="3"/>
          <c:tx>
            <c:strRef>
              <c:f>データシート!$A$30</c:f>
              <c:strCache>
                <c:ptCount val="1"/>
                <c:pt idx="0">
                  <c:v>西之表市地方卸売市場特別会計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2011-4569-A3C7-2A42BF235620}"/>
            </c:ext>
          </c:extLst>
        </c:ser>
        <c:ser>
          <c:idx val="4"/>
          <c:order val="4"/>
          <c:tx>
            <c:strRef>
              <c:f>データシート!$A$31</c:f>
              <c:strCache>
                <c:ptCount val="1"/>
                <c:pt idx="0">
                  <c:v>交通災害共済事業特別会計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0.01</c:v>
                </c:pt>
                <c:pt idx="6">
                  <c:v>#N/A</c:v>
                </c:pt>
                <c:pt idx="7">
                  <c:v>0</c:v>
                </c:pt>
                <c:pt idx="8">
                  <c:v>#N/A</c:v>
                </c:pt>
                <c:pt idx="9">
                  <c:v>0.01</c:v>
                </c:pt>
              </c:numCache>
            </c:numRef>
          </c:val>
          <c:extLst>
            <c:ext xmlns:c16="http://schemas.microsoft.com/office/drawing/2014/chart" uri="{C3380CC4-5D6E-409C-BE32-E72D297353CC}">
              <c16:uniqueId val="{00000004-2011-4569-A3C7-2A42BF235620}"/>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0.01</c:v>
                </c:pt>
                <c:pt idx="2">
                  <c:v>#N/A</c:v>
                </c:pt>
                <c:pt idx="3">
                  <c:v>0.01</c:v>
                </c:pt>
                <c:pt idx="4">
                  <c:v>#N/A</c:v>
                </c:pt>
                <c:pt idx="5">
                  <c:v>0.01</c:v>
                </c:pt>
                <c:pt idx="6">
                  <c:v>#N/A</c:v>
                </c:pt>
                <c:pt idx="7">
                  <c:v>0.01</c:v>
                </c:pt>
                <c:pt idx="8">
                  <c:v>#N/A</c:v>
                </c:pt>
                <c:pt idx="9">
                  <c:v>0.02</c:v>
                </c:pt>
              </c:numCache>
            </c:numRef>
          </c:val>
          <c:extLst>
            <c:ext xmlns:c16="http://schemas.microsoft.com/office/drawing/2014/chart" uri="{C3380CC4-5D6E-409C-BE32-E72D297353CC}">
              <c16:uniqueId val="{00000005-2011-4569-A3C7-2A42BF235620}"/>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0.27</c:v>
                </c:pt>
                <c:pt idx="2">
                  <c:v>#N/A</c:v>
                </c:pt>
                <c:pt idx="3">
                  <c:v>0.23</c:v>
                </c:pt>
                <c:pt idx="4">
                  <c:v>#N/A</c:v>
                </c:pt>
                <c:pt idx="5">
                  <c:v>0.42</c:v>
                </c:pt>
                <c:pt idx="6">
                  <c:v>#N/A</c:v>
                </c:pt>
                <c:pt idx="7">
                  <c:v>0.14000000000000001</c:v>
                </c:pt>
                <c:pt idx="8">
                  <c:v>#N/A</c:v>
                </c:pt>
                <c:pt idx="9">
                  <c:v>0.75</c:v>
                </c:pt>
              </c:numCache>
            </c:numRef>
          </c:val>
          <c:extLst>
            <c:ext xmlns:c16="http://schemas.microsoft.com/office/drawing/2014/chart" uri="{C3380CC4-5D6E-409C-BE32-E72D297353CC}">
              <c16:uniqueId val="{00000006-2011-4569-A3C7-2A42BF235620}"/>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0.66</c:v>
                </c:pt>
                <c:pt idx="2">
                  <c:v>#N/A</c:v>
                </c:pt>
                <c:pt idx="3">
                  <c:v>0.1</c:v>
                </c:pt>
                <c:pt idx="4">
                  <c:v>#N/A</c:v>
                </c:pt>
                <c:pt idx="5">
                  <c:v>0.67</c:v>
                </c:pt>
                <c:pt idx="6">
                  <c:v>#N/A</c:v>
                </c:pt>
                <c:pt idx="7">
                  <c:v>1.83</c:v>
                </c:pt>
                <c:pt idx="8">
                  <c:v>#N/A</c:v>
                </c:pt>
                <c:pt idx="9">
                  <c:v>2.15</c:v>
                </c:pt>
              </c:numCache>
            </c:numRef>
          </c:val>
          <c:extLst>
            <c:ext xmlns:c16="http://schemas.microsoft.com/office/drawing/2014/chart" uri="{C3380CC4-5D6E-409C-BE32-E72D297353CC}">
              <c16:uniqueId val="{00000007-2011-4569-A3C7-2A42BF23562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4.68</c:v>
                </c:pt>
                <c:pt idx="2">
                  <c:v>#N/A</c:v>
                </c:pt>
                <c:pt idx="3">
                  <c:v>3.85</c:v>
                </c:pt>
                <c:pt idx="4">
                  <c:v>#N/A</c:v>
                </c:pt>
                <c:pt idx="5">
                  <c:v>8.1300000000000008</c:v>
                </c:pt>
                <c:pt idx="6">
                  <c:v>#N/A</c:v>
                </c:pt>
                <c:pt idx="7">
                  <c:v>9.3800000000000008</c:v>
                </c:pt>
                <c:pt idx="8">
                  <c:v>#N/A</c:v>
                </c:pt>
                <c:pt idx="9">
                  <c:v>6.34</c:v>
                </c:pt>
              </c:numCache>
            </c:numRef>
          </c:val>
          <c:extLst>
            <c:ext xmlns:c16="http://schemas.microsoft.com/office/drawing/2014/chart" uri="{C3380CC4-5D6E-409C-BE32-E72D297353CC}">
              <c16:uniqueId val="{00000008-2011-4569-A3C7-2A42BF235620}"/>
            </c:ext>
          </c:extLst>
        </c:ser>
        <c:ser>
          <c:idx val="9"/>
          <c:order val="9"/>
          <c:tx>
            <c:strRef>
              <c:f>データシート!$A$36</c:f>
              <c:strCache>
                <c:ptCount val="1"/>
                <c:pt idx="0">
                  <c:v>西之表市水道事業会計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5.33</c:v>
                </c:pt>
                <c:pt idx="2">
                  <c:v>#N/A</c:v>
                </c:pt>
                <c:pt idx="3">
                  <c:v>4.8600000000000003</c:v>
                </c:pt>
                <c:pt idx="4">
                  <c:v>#N/A</c:v>
                </c:pt>
                <c:pt idx="5">
                  <c:v>5.23</c:v>
                </c:pt>
                <c:pt idx="6">
                  <c:v>#N/A</c:v>
                </c:pt>
                <c:pt idx="7">
                  <c:v>5.96</c:v>
                </c:pt>
                <c:pt idx="8">
                  <c:v>#N/A</c:v>
                </c:pt>
                <c:pt idx="9">
                  <c:v>7.33</c:v>
                </c:pt>
              </c:numCache>
            </c:numRef>
          </c:val>
          <c:extLst>
            <c:ext xmlns:c16="http://schemas.microsoft.com/office/drawing/2014/chart" uri="{C3380CC4-5D6E-409C-BE32-E72D297353CC}">
              <c16:uniqueId val="{00000009-2011-4569-A3C7-2A42BF23562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897</c:v>
                </c:pt>
                <c:pt idx="5">
                  <c:v>873</c:v>
                </c:pt>
                <c:pt idx="8">
                  <c:v>910</c:v>
                </c:pt>
                <c:pt idx="11">
                  <c:v>895</c:v>
                </c:pt>
                <c:pt idx="14">
                  <c:v>897</c:v>
                </c:pt>
              </c:numCache>
            </c:numRef>
          </c:val>
          <c:extLst>
            <c:ext xmlns:c16="http://schemas.microsoft.com/office/drawing/2014/chart" uri="{C3380CC4-5D6E-409C-BE32-E72D297353CC}">
              <c16:uniqueId val="{00000000-F9C1-422E-AD1B-107E91ABD08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9C1-422E-AD1B-107E91ABD08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c:v>
                </c:pt>
                <c:pt idx="3">
                  <c:v>7</c:v>
                </c:pt>
                <c:pt idx="6">
                  <c:v>6</c:v>
                </c:pt>
                <c:pt idx="9">
                  <c:v>6</c:v>
                </c:pt>
                <c:pt idx="12">
                  <c:v>6</c:v>
                </c:pt>
              </c:numCache>
            </c:numRef>
          </c:val>
          <c:extLst>
            <c:ext xmlns:c16="http://schemas.microsoft.com/office/drawing/2014/chart" uri="{C3380CC4-5D6E-409C-BE32-E72D297353CC}">
              <c16:uniqueId val="{00000002-F9C1-422E-AD1B-107E91ABD08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213</c:v>
                </c:pt>
                <c:pt idx="3">
                  <c:v>214</c:v>
                </c:pt>
                <c:pt idx="6">
                  <c:v>210</c:v>
                </c:pt>
                <c:pt idx="9">
                  <c:v>206</c:v>
                </c:pt>
                <c:pt idx="12">
                  <c:v>178</c:v>
                </c:pt>
              </c:numCache>
            </c:numRef>
          </c:val>
          <c:extLst>
            <c:ext xmlns:c16="http://schemas.microsoft.com/office/drawing/2014/chart" uri="{C3380CC4-5D6E-409C-BE32-E72D297353CC}">
              <c16:uniqueId val="{00000003-F9C1-422E-AD1B-107E91ABD08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c:v>
                </c:pt>
                <c:pt idx="3">
                  <c:v>6</c:v>
                </c:pt>
                <c:pt idx="6">
                  <c:v>4</c:v>
                </c:pt>
                <c:pt idx="9">
                  <c:v>13</c:v>
                </c:pt>
                <c:pt idx="12">
                  <c:v>90</c:v>
                </c:pt>
              </c:numCache>
            </c:numRef>
          </c:val>
          <c:extLst>
            <c:ext xmlns:c16="http://schemas.microsoft.com/office/drawing/2014/chart" uri="{C3380CC4-5D6E-409C-BE32-E72D297353CC}">
              <c16:uniqueId val="{00000004-F9C1-422E-AD1B-107E91ABD08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9C1-422E-AD1B-107E91ABD08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9C1-422E-AD1B-107E91ABD08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1163</c:v>
                </c:pt>
                <c:pt idx="3">
                  <c:v>1145</c:v>
                </c:pt>
                <c:pt idx="6">
                  <c:v>1199</c:v>
                </c:pt>
                <c:pt idx="9">
                  <c:v>1125</c:v>
                </c:pt>
                <c:pt idx="12">
                  <c:v>1105</c:v>
                </c:pt>
              </c:numCache>
            </c:numRef>
          </c:val>
          <c:extLst>
            <c:ext xmlns:c16="http://schemas.microsoft.com/office/drawing/2014/chart" uri="{C3380CC4-5D6E-409C-BE32-E72D297353CC}">
              <c16:uniqueId val="{00000007-F9C1-422E-AD1B-107E91ABD08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495</c:v>
                </c:pt>
                <c:pt idx="2">
                  <c:v>#N/A</c:v>
                </c:pt>
                <c:pt idx="3">
                  <c:v>#N/A</c:v>
                </c:pt>
                <c:pt idx="4">
                  <c:v>499</c:v>
                </c:pt>
                <c:pt idx="5">
                  <c:v>#N/A</c:v>
                </c:pt>
                <c:pt idx="6">
                  <c:v>#N/A</c:v>
                </c:pt>
                <c:pt idx="7">
                  <c:v>509</c:v>
                </c:pt>
                <c:pt idx="8">
                  <c:v>#N/A</c:v>
                </c:pt>
                <c:pt idx="9">
                  <c:v>#N/A</c:v>
                </c:pt>
                <c:pt idx="10">
                  <c:v>455</c:v>
                </c:pt>
                <c:pt idx="11">
                  <c:v>#N/A</c:v>
                </c:pt>
                <c:pt idx="12">
                  <c:v>#N/A</c:v>
                </c:pt>
                <c:pt idx="13">
                  <c:v>482</c:v>
                </c:pt>
                <c:pt idx="14">
                  <c:v>#N/A</c:v>
                </c:pt>
              </c:numCache>
            </c:numRef>
          </c:val>
          <c:smooth val="0"/>
          <c:extLst>
            <c:ext xmlns:c16="http://schemas.microsoft.com/office/drawing/2014/chart" uri="{C3380CC4-5D6E-409C-BE32-E72D297353CC}">
              <c16:uniqueId val="{00000008-F9C1-422E-AD1B-107E91ABD08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7871</c:v>
                </c:pt>
                <c:pt idx="5">
                  <c:v>7389</c:v>
                </c:pt>
                <c:pt idx="8">
                  <c:v>6952</c:v>
                </c:pt>
                <c:pt idx="11">
                  <c:v>6633</c:v>
                </c:pt>
                <c:pt idx="14">
                  <c:v>6126</c:v>
                </c:pt>
              </c:numCache>
            </c:numRef>
          </c:val>
          <c:extLst>
            <c:ext xmlns:c16="http://schemas.microsoft.com/office/drawing/2014/chart" uri="{C3380CC4-5D6E-409C-BE32-E72D297353CC}">
              <c16:uniqueId val="{00000000-0CC2-44BE-A89F-DB04862F284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371</c:v>
                </c:pt>
                <c:pt idx="5">
                  <c:v>333</c:v>
                </c:pt>
                <c:pt idx="8">
                  <c:v>268</c:v>
                </c:pt>
                <c:pt idx="11">
                  <c:v>220</c:v>
                </c:pt>
                <c:pt idx="14">
                  <c:v>309</c:v>
                </c:pt>
              </c:numCache>
            </c:numRef>
          </c:val>
          <c:extLst>
            <c:ext xmlns:c16="http://schemas.microsoft.com/office/drawing/2014/chart" uri="{C3380CC4-5D6E-409C-BE32-E72D297353CC}">
              <c16:uniqueId val="{00000001-0CC2-44BE-A89F-DB04862F284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3433</c:v>
                </c:pt>
                <c:pt idx="5">
                  <c:v>3966</c:v>
                </c:pt>
                <c:pt idx="8">
                  <c:v>4757</c:v>
                </c:pt>
                <c:pt idx="11">
                  <c:v>6130</c:v>
                </c:pt>
                <c:pt idx="14">
                  <c:v>5711</c:v>
                </c:pt>
              </c:numCache>
            </c:numRef>
          </c:val>
          <c:extLst>
            <c:ext xmlns:c16="http://schemas.microsoft.com/office/drawing/2014/chart" uri="{C3380CC4-5D6E-409C-BE32-E72D297353CC}">
              <c16:uniqueId val="{00000002-0CC2-44BE-A89F-DB04862F284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CC2-44BE-A89F-DB04862F284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CC2-44BE-A89F-DB04862F284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5-0CC2-44BE-A89F-DB04862F284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1404</c:v>
                </c:pt>
                <c:pt idx="3">
                  <c:v>1324</c:v>
                </c:pt>
                <c:pt idx="6">
                  <c:v>1244</c:v>
                </c:pt>
                <c:pt idx="9">
                  <c:v>1265</c:v>
                </c:pt>
                <c:pt idx="12">
                  <c:v>1280</c:v>
                </c:pt>
              </c:numCache>
            </c:numRef>
          </c:val>
          <c:extLst>
            <c:ext xmlns:c16="http://schemas.microsoft.com/office/drawing/2014/chart" uri="{C3380CC4-5D6E-409C-BE32-E72D297353CC}">
              <c16:uniqueId val="{00000006-0CC2-44BE-A89F-DB04862F284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1108</c:v>
                </c:pt>
                <c:pt idx="3">
                  <c:v>920</c:v>
                </c:pt>
                <c:pt idx="6">
                  <c:v>729</c:v>
                </c:pt>
                <c:pt idx="9">
                  <c:v>563</c:v>
                </c:pt>
                <c:pt idx="12">
                  <c:v>486</c:v>
                </c:pt>
              </c:numCache>
            </c:numRef>
          </c:val>
          <c:extLst>
            <c:ext xmlns:c16="http://schemas.microsoft.com/office/drawing/2014/chart" uri="{C3380CC4-5D6E-409C-BE32-E72D297353CC}">
              <c16:uniqueId val="{00000007-0CC2-44BE-A89F-DB04862F284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72</c:v>
                </c:pt>
                <c:pt idx="3">
                  <c:v>55</c:v>
                </c:pt>
                <c:pt idx="6">
                  <c:v>41</c:v>
                </c:pt>
                <c:pt idx="9">
                  <c:v>52</c:v>
                </c:pt>
                <c:pt idx="12">
                  <c:v>48</c:v>
                </c:pt>
              </c:numCache>
            </c:numRef>
          </c:val>
          <c:extLst>
            <c:ext xmlns:c16="http://schemas.microsoft.com/office/drawing/2014/chart" uri="{C3380CC4-5D6E-409C-BE32-E72D297353CC}">
              <c16:uniqueId val="{00000008-0CC2-44BE-A89F-DB04862F284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35</c:v>
                </c:pt>
                <c:pt idx="3">
                  <c:v>28</c:v>
                </c:pt>
                <c:pt idx="6">
                  <c:v>22</c:v>
                </c:pt>
                <c:pt idx="9">
                  <c:v>16</c:v>
                </c:pt>
                <c:pt idx="12">
                  <c:v>10</c:v>
                </c:pt>
              </c:numCache>
            </c:numRef>
          </c:val>
          <c:extLst>
            <c:ext xmlns:c16="http://schemas.microsoft.com/office/drawing/2014/chart" uri="{C3380CC4-5D6E-409C-BE32-E72D297353CC}">
              <c16:uniqueId val="{00000009-0CC2-44BE-A89F-DB04862F284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9859</c:v>
                </c:pt>
                <c:pt idx="3">
                  <c:v>9455</c:v>
                </c:pt>
                <c:pt idx="6">
                  <c:v>8892</c:v>
                </c:pt>
                <c:pt idx="9">
                  <c:v>8182</c:v>
                </c:pt>
                <c:pt idx="12">
                  <c:v>7680</c:v>
                </c:pt>
              </c:numCache>
            </c:numRef>
          </c:val>
          <c:extLst>
            <c:ext xmlns:c16="http://schemas.microsoft.com/office/drawing/2014/chart" uri="{C3380CC4-5D6E-409C-BE32-E72D297353CC}">
              <c16:uniqueId val="{0000000A-0CC2-44BE-A89F-DB04862F284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804</c:v>
                </c:pt>
                <c:pt idx="2">
                  <c:v>#N/A</c:v>
                </c:pt>
                <c:pt idx="3">
                  <c:v>#N/A</c:v>
                </c:pt>
                <c:pt idx="4">
                  <c:v>95</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CC2-44BE-A89F-DB04862F284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1658</c:v>
                </c:pt>
                <c:pt idx="1">
                  <c:v>2094</c:v>
                </c:pt>
                <c:pt idx="2">
                  <c:v>2111</c:v>
                </c:pt>
              </c:numCache>
            </c:numRef>
          </c:val>
          <c:extLst>
            <c:ext xmlns:c16="http://schemas.microsoft.com/office/drawing/2014/chart" uri="{C3380CC4-5D6E-409C-BE32-E72D297353CC}">
              <c16:uniqueId val="{00000000-EC5C-4A47-8272-055DB368364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939</c:v>
                </c:pt>
                <c:pt idx="1">
                  <c:v>916</c:v>
                </c:pt>
                <c:pt idx="2">
                  <c:v>899</c:v>
                </c:pt>
              </c:numCache>
            </c:numRef>
          </c:val>
          <c:extLst>
            <c:ext xmlns:c16="http://schemas.microsoft.com/office/drawing/2014/chart" uri="{C3380CC4-5D6E-409C-BE32-E72D297353CC}">
              <c16:uniqueId val="{00000001-EC5C-4A47-8272-055DB368364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1814</c:v>
                </c:pt>
                <c:pt idx="1">
                  <c:v>2763</c:v>
                </c:pt>
                <c:pt idx="2">
                  <c:v>2840</c:v>
                </c:pt>
              </c:numCache>
            </c:numRef>
          </c:val>
          <c:extLst>
            <c:ext xmlns:c16="http://schemas.microsoft.com/office/drawing/2014/chart" uri="{C3380CC4-5D6E-409C-BE32-E72D297353CC}">
              <c16:uniqueId val="{00000002-EC5C-4A47-8272-055DB368364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{A1482738-CF2D-4DF1-8BB5-24F16DF63B23}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38C-4BE8-A76A-3B6CA006D67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{1EF12361-AFBB-47D8-BF18-AFD817413881}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38C-4BE8-A76A-3B6CA006D67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{CA9C9E3E-7D2B-4A70-A359-599E46A281B6}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38C-4BE8-A76A-3B6CA006D67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{4046332D-DB0D-40E9-B77B-EEF3649BBCD7}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38C-4BE8-A76A-3B6CA006D67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{ECDB82FF-86B6-41B0-BED0-34FF2AE8906A}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38C-4BE8-A76A-3B6CA006D6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{DE0436D4-6D32-410E-9334-B92A17427A2B}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38C-4BE8-A76A-3B6CA006D6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{2240812C-DD69-459A-BD52-273B5D74C478}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38C-4BE8-A76A-3B6CA006D6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{2D3EA587-32A4-4407-93D1-C8916CC2A00C}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38C-4BE8-A76A-3B6CA006D6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{004458AB-9EA4-4041-A81B-B75E901F8218}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38C-4BE8-A76A-3B6CA006D67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61.3</c:v>
                </c:pt>
                <c:pt idx="8">
                  <c:v>62.9</c:v>
                </c:pt>
                <c:pt idx="16">
                  <c:v>64.2</c:v>
                </c:pt>
                <c:pt idx="24">
                  <c:v>65.900000000000006</c:v>
                </c:pt>
                <c:pt idx="32">
                  <c:v>66.900000000000006</c:v>
                </c:pt>
              </c:numCache>
            </c:numRef>
          </c:xVal>
          <c:yVal>
            <c:numRef>
              <c:f>公会計指標分析・財政指標組合せ分析表!$BP$51:$DC$51</c:f>
              <c:numCache>
                <c:formatCode>#,##0.0;"▲ "#,##0.0</c:formatCode>
                <c:ptCount val="40"/>
                <c:pt idx="0">
                  <c:v>15.8</c:v>
                </c:pt>
                <c:pt idx="8">
                  <c:v>1.7</c:v>
                </c:pt>
              </c:numCache>
            </c:numRef>
          </c:yVal>
          <c:smooth val="0"/>
          <c:extLst>
            <c:ext xmlns:c16="http://schemas.microsoft.com/office/drawing/2014/chart" uri="{C3380CC4-5D6E-409C-BE32-E72D297353CC}">
              <c16:uniqueId val="{00000009-E38C-4BE8-A76A-3B6CA006D67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{27FD693A-273F-4E0B-AA49-4C52F0667C60}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38C-4BE8-A76A-3B6CA006D67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{D423FAAE-6221-4320-8E58-353A14885903}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38C-4BE8-A76A-3B6CA006D67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{9C2222A4-EA17-4F63-AB38-E7BA5532863A}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38C-4BE8-A76A-3B6CA006D67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{0322F165-3DC1-4C11-99D5-135D19580282}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38C-4BE8-A76A-3B6CA006D67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{3B9E2A1A-9D8C-485A-BDE5-07CA6025CF9B}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38C-4BE8-A76A-3B6CA006D67D}"/>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{C3F24C71-E447-49D3-89BC-66A6B74A60A9}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38C-4BE8-A76A-3B6CA006D67D}"/>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{A066E97C-FD60-4CBA-B0C3-A13C1E03619A}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38C-4BE8-A76A-3B6CA006D67D}"/>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{7D42FDF6-14B9-4FC5-A77A-0EE72FE264AA}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38C-4BE8-A76A-3B6CA006D67D}"/>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{1D87A1C5-F7A4-4795-AF25-C43AB68F0BA6}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38C-4BE8-A76A-3B6CA006D67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38C-4BE8-A76A-3B6CA006D67D}"/>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{1A080D48-794B-4D4A-9D54-3A36CA29F30D}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12E-4428-BCE2-3E6F65F39A4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{1680D82D-63A9-40B6-8EC7-510B661858E2}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12E-4428-BCE2-3E6F65F39A4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{29538882-1D95-477A-ABDA-8C00DA88850D}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12E-4428-BCE2-3E6F65F39A4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{E06BCB03-FAF4-443B-9E4E-1FBE6A5061A4}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12E-4428-BCE2-3E6F65F39A4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{386DFA5E-FA5F-4EF1-A002-AB19D54D74AC}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12E-4428-BCE2-3E6F65F39A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{FBCC99BD-D20D-4775-AD7F-67C5D99AD61B}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12E-4428-BCE2-3E6F65F39A4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{AA8CDBC7-0D7A-4E3F-9F47-35901FC14416}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12E-4428-BCE2-3E6F65F39A4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{BE5656A1-4707-4CFE-B2CD-A7A9203C68A0}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12E-4428-BCE2-3E6F65F39A4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{86A7C09D-E397-40F2-9406-4A6B86901DC5}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12E-4428-BCE2-3E6F65F39A4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9.6999999999999993</c:v>
                </c:pt>
                <c:pt idx="16">
                  <c:v>9.4</c:v>
                </c:pt>
                <c:pt idx="24">
                  <c:v>9</c:v>
                </c:pt>
                <c:pt idx="32">
                  <c:v>8.9</c:v>
                </c:pt>
              </c:numCache>
            </c:numRef>
          </c:xVal>
          <c:yVal>
            <c:numRef>
              <c:f>公会計指標分析・財政指標組合せ分析表!$BP$73:$DC$73</c:f>
              <c:numCache>
                <c:formatCode>#,##0.0;"▲ "#,##0.0</c:formatCode>
                <c:ptCount val="40"/>
                <c:pt idx="0">
                  <c:v>15.8</c:v>
                </c:pt>
                <c:pt idx="8">
                  <c:v>1.7</c:v>
                </c:pt>
              </c:numCache>
            </c:numRef>
          </c:yVal>
          <c:smooth val="0"/>
          <c:extLst>
            <c:ext xmlns:c16="http://schemas.microsoft.com/office/drawing/2014/chart" uri="{C3380CC4-5D6E-409C-BE32-E72D297353CC}">
              <c16:uniqueId val="{00000009-E12E-4428-BCE2-3E6F65F39A4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{3872C255-3680-4C81-A0F6-1EC7E895C597}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12E-4428-BCE2-3E6F65F39A4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{59586728-74EE-4E9A-B7BE-37750779B1FA}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12E-4428-BCE2-3E6F65F39A4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{591F12FA-6A78-4837-852B-EE3A115BA482}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12E-4428-BCE2-3E6F65F39A4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{746B4653-D4E4-41D7-A6F4-67D20F774E0B}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12E-4428-BCE2-3E6F65F39A4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{64537427-A9C8-4C05-894F-1FE5B200B44F}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12E-4428-BCE2-3E6F65F39A4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{54035597-C187-4A20-80C5-534368BC1A1A}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12E-4428-BCE2-3E6F65F39A4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{821772EF-CE62-4990-9A09-2E5E6CA83C94}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12E-4428-BCE2-3E6F65F39A4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{707B6D77-1337-4527-87F3-FA26B93F0AFC}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12E-4428-BCE2-3E6F65F39A4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{FFBF0ACE-2336-455E-BBEE-F2D52DFCA1A1}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12E-4428-BCE2-3E6F65F39A4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E12E-4428-BCE2-3E6F65F39A4B}"/>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人口の減少や全国平均を上回る高齢化率（令和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年末</a:t>
          </a:r>
          <a:r>
            <a:rPr lang="en-US" altLang="ja-JP" sz="1100" b="0" i="0" baseline="0">
              <a:solidFill>
                <a:schemeClr val="dk1"/>
              </a:solidFill>
              <a:effectLst/>
              <a:latin typeface="+mn-lt"/>
              <a:ea typeface="+mn-ea"/>
              <a:cs typeface="+mn-cs"/>
            </a:rPr>
            <a:t>39.56</a:t>
          </a:r>
          <a:r>
            <a:rPr lang="ja-JP" altLang="ja-JP" sz="1100" b="0" i="0" baseline="0">
              <a:solidFill>
                <a:schemeClr val="dk1"/>
              </a:solidFill>
              <a:effectLst/>
              <a:latin typeface="+mn-lt"/>
              <a:ea typeface="+mn-ea"/>
              <a:cs typeface="+mn-cs"/>
            </a:rPr>
            <a:t>％）に加え、市内に中心となる産業がないこと等により、財政基盤が弱く、類似団体平均を下回っている。今後も行政評価による事業の見直しを行い、費用対効果を見定めるとともに、ふるさと納税の推進や市有財産の利活用による自主財源の確保を図る。また、長期振興計画に沿った形で施策の重点化・効率化に努め、活気あるまちづくりを展開しつつ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167640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9173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167640</xdr:rowOff>
    </xdr:from>
    <xdr:to>
      <xdr:col>19</xdr:col>
      <xdr:colOff>133350</xdr:colOff>
      <xdr:row>43</xdr:row>
      <xdr:rowOff>167640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167640</xdr:rowOff>
    </xdr:from>
    <xdr:to>
      <xdr:col>15</xdr:col>
      <xdr:colOff>82550</xdr:colOff>
      <xdr:row>43</xdr:row>
      <xdr:rowOff>167640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167640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158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116840</xdr:rowOff>
    </xdr:from>
    <xdr:to>
      <xdr:col>19</xdr:col>
      <xdr:colOff>184150</xdr:colOff>
      <xdr:row>44</xdr:row>
      <xdr:rowOff>46990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31767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75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116840</xdr:rowOff>
    </xdr:from>
    <xdr:to>
      <xdr:col>15</xdr:col>
      <xdr:colOff>133350</xdr:colOff>
      <xdr:row>44</xdr:row>
      <xdr:rowOff>46990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31767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31767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対前年度比</a:t>
          </a:r>
          <a:r>
            <a:rPr lang="en-US" altLang="ja-JP" sz="1100" b="0" i="0" baseline="0">
              <a:solidFill>
                <a:schemeClr val="dk1"/>
              </a:solidFill>
              <a:effectLst/>
              <a:latin typeface="+mn-lt"/>
              <a:ea typeface="+mn-ea"/>
              <a:cs typeface="+mn-cs"/>
            </a:rPr>
            <a:t>5.0</a:t>
          </a:r>
          <a:r>
            <a:rPr lang="ja-JP" altLang="ja-JP" sz="1100" b="0" i="0" baseline="0">
              <a:solidFill>
                <a:schemeClr val="dk1"/>
              </a:solidFill>
              <a:effectLst/>
              <a:latin typeface="+mn-lt"/>
              <a:ea typeface="+mn-ea"/>
              <a:cs typeface="+mn-cs"/>
            </a:rPr>
            <a:t>ポイントの</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となった要因として、経常収支比率の分子となる</a:t>
          </a:r>
          <a:r>
            <a:rPr lang="ja-JP" altLang="en-US" sz="1100" b="0" i="0" baseline="0">
              <a:solidFill>
                <a:schemeClr val="dk1"/>
              </a:solidFill>
              <a:effectLst/>
              <a:latin typeface="+mn-lt"/>
              <a:ea typeface="+mn-ea"/>
              <a:cs typeface="+mn-cs"/>
            </a:rPr>
            <a:t>臨時</a:t>
          </a:r>
          <a:r>
            <a:rPr lang="ja-JP" altLang="ja-JP" sz="1100" b="0" i="0" baseline="0">
              <a:solidFill>
                <a:schemeClr val="dk1"/>
              </a:solidFill>
              <a:effectLst/>
              <a:latin typeface="+mn-lt"/>
              <a:ea typeface="+mn-ea"/>
              <a:cs typeface="+mn-cs"/>
            </a:rPr>
            <a:t>の一般財源充当額</a:t>
          </a:r>
          <a:r>
            <a:rPr lang="ja-JP" altLang="en-US" sz="1100" b="0" i="0" baseline="0">
              <a:solidFill>
                <a:schemeClr val="dk1"/>
              </a:solidFill>
              <a:effectLst/>
              <a:latin typeface="+mn-lt"/>
              <a:ea typeface="+mn-ea"/>
              <a:cs typeface="+mn-cs"/>
            </a:rPr>
            <a:t>の積立金が減</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1,145,841</a:t>
          </a:r>
          <a:r>
            <a:rPr lang="ja-JP" altLang="ja-JP" sz="1100" b="0" i="0" baseline="0">
              <a:solidFill>
                <a:schemeClr val="dk1"/>
              </a:solidFill>
              <a:effectLst/>
              <a:latin typeface="+mn-lt"/>
              <a:ea typeface="+mn-ea"/>
              <a:cs typeface="+mn-cs"/>
            </a:rPr>
            <a:t>百万円）</a:t>
          </a:r>
          <a:r>
            <a:rPr lang="ja-JP" altLang="en-US" sz="1100" b="0" i="0" baseline="0">
              <a:solidFill>
                <a:schemeClr val="dk1"/>
              </a:solidFill>
              <a:effectLst/>
              <a:latin typeface="+mn-lt"/>
              <a:ea typeface="+mn-ea"/>
              <a:cs typeface="+mn-cs"/>
            </a:rPr>
            <a:t>となった影響が大きく</a:t>
          </a:r>
          <a:r>
            <a:rPr lang="ja-JP" altLang="ja-JP" sz="1100" b="0" i="0" baseline="0">
              <a:solidFill>
                <a:schemeClr val="dk1"/>
              </a:solidFill>
              <a:effectLst/>
              <a:latin typeface="+mn-lt"/>
              <a:ea typeface="+mn-ea"/>
              <a:cs typeface="+mn-cs"/>
            </a:rPr>
            <a:t>、分子全体が</a:t>
          </a:r>
          <a:r>
            <a:rPr lang="en-US" altLang="ja-JP" sz="1100" b="0" i="0" baseline="0">
              <a:solidFill>
                <a:schemeClr val="dk1"/>
              </a:solidFill>
              <a:effectLst/>
              <a:latin typeface="+mn-lt"/>
              <a:ea typeface="+mn-ea"/>
              <a:cs typeface="+mn-cs"/>
            </a:rPr>
            <a:t>175</a:t>
          </a:r>
          <a:r>
            <a:rPr lang="ja-JP" altLang="ja-JP" sz="1100" b="0" i="0" baseline="0">
              <a:solidFill>
                <a:schemeClr val="dk1"/>
              </a:solidFill>
              <a:effectLst/>
              <a:latin typeface="+mn-lt"/>
              <a:ea typeface="+mn-ea"/>
              <a:cs typeface="+mn-cs"/>
            </a:rPr>
            <a:t>百万円の</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となったことに加え、分母である経常一般財源等収入の</a:t>
          </a:r>
          <a:r>
            <a:rPr lang="ja-JP" altLang="en-US" sz="1100" b="0" i="0" baseline="0">
              <a:solidFill>
                <a:schemeClr val="dk1"/>
              </a:solidFill>
              <a:effectLst/>
              <a:latin typeface="+mn-lt"/>
              <a:ea typeface="+mn-ea"/>
              <a:cs typeface="+mn-cs"/>
            </a:rPr>
            <a:t>うち普通交付</a:t>
          </a:r>
          <a:r>
            <a:rPr lang="ja-JP" altLang="ja-JP" sz="1100" b="0" i="0" baseline="0">
              <a:solidFill>
                <a:schemeClr val="dk1"/>
              </a:solidFill>
              <a:effectLst/>
              <a:latin typeface="+mn-lt"/>
              <a:ea typeface="+mn-ea"/>
              <a:cs typeface="+mn-cs"/>
            </a:rPr>
            <a:t>税</a:t>
          </a:r>
          <a:r>
            <a:rPr lang="ja-JP" altLang="en-US" sz="1100" b="0" i="0" baseline="0">
              <a:solidFill>
                <a:schemeClr val="dk1"/>
              </a:solidFill>
              <a:effectLst/>
              <a:latin typeface="+mn-lt"/>
              <a:ea typeface="+mn-ea"/>
              <a:cs typeface="+mn-cs"/>
            </a:rPr>
            <a:t>が減</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232</a:t>
          </a:r>
          <a:r>
            <a:rPr lang="ja-JP" altLang="ja-JP" sz="1100" b="0" i="0" baseline="0">
              <a:solidFill>
                <a:schemeClr val="dk1"/>
              </a:solidFill>
              <a:effectLst/>
              <a:latin typeface="+mn-lt"/>
              <a:ea typeface="+mn-ea"/>
              <a:cs typeface="+mn-cs"/>
            </a:rPr>
            <a:t>百万円）となり分母全体で</a:t>
          </a:r>
          <a:r>
            <a:rPr lang="en-US" altLang="ja-JP" sz="1100" b="0" i="0" baseline="0">
              <a:solidFill>
                <a:schemeClr val="dk1"/>
              </a:solidFill>
              <a:effectLst/>
              <a:latin typeface="+mn-lt"/>
              <a:ea typeface="+mn-ea"/>
              <a:cs typeface="+mn-cs"/>
            </a:rPr>
            <a:t>173</a:t>
          </a:r>
          <a:r>
            <a:rPr lang="ja-JP" altLang="ja-JP" sz="1100" b="0" i="0" baseline="0">
              <a:solidFill>
                <a:schemeClr val="dk1"/>
              </a:solidFill>
              <a:effectLst/>
              <a:latin typeface="+mn-lt"/>
              <a:ea typeface="+mn-ea"/>
              <a:cs typeface="+mn-cs"/>
            </a:rPr>
            <a:t>百万円の</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となったことによるものである。</a:t>
          </a:r>
          <a:r>
            <a:rPr lang="ja-JP" altLang="en-US" sz="1100" b="0" i="0" baseline="0">
              <a:solidFill>
                <a:schemeClr val="dk1"/>
              </a:solidFill>
              <a:effectLst/>
              <a:latin typeface="+mn-lt"/>
              <a:ea typeface="+mn-ea"/>
              <a:cs typeface="+mn-cs"/>
            </a:rPr>
            <a:t>昨年度の一時的な地方税増収の反動により、</a:t>
          </a:r>
          <a:r>
            <a:rPr lang="ja-JP" altLang="ja-JP" sz="1100" b="0" i="0" baseline="0">
              <a:solidFill>
                <a:schemeClr val="dk1"/>
              </a:solidFill>
              <a:effectLst/>
              <a:latin typeface="+mn-lt"/>
              <a:ea typeface="+mn-ea"/>
              <a:cs typeface="+mn-cs"/>
            </a:rPr>
            <a:t>交付税の減額が大きく、</a:t>
          </a:r>
          <a:r>
            <a:rPr lang="ja-JP" altLang="en-US" sz="1100" b="0" i="0" baseline="0">
              <a:solidFill>
                <a:schemeClr val="dk1"/>
              </a:solidFill>
              <a:effectLst/>
              <a:latin typeface="+mn-lt"/>
              <a:ea typeface="+mn-ea"/>
              <a:cs typeface="+mn-cs"/>
            </a:rPr>
            <a:t>数値が増となった。</a:t>
          </a:r>
          <a:r>
            <a:rPr lang="ja-JP" altLang="ja-JP" sz="1100" b="0" i="0" baseline="0">
              <a:solidFill>
                <a:schemeClr val="dk1"/>
              </a:solidFill>
              <a:effectLst/>
              <a:latin typeface="+mn-lt"/>
              <a:ea typeface="+mn-ea"/>
              <a:cs typeface="+mn-cs"/>
            </a:rPr>
            <a:t>依存財源に大きく影響を受ける数値であるため、引き続き事務事業の統廃合を含めた見直し等、経常経費の圧縮に努める。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58</xdr:row>
      <xdr:rowOff>144235</xdr:rowOff>
    </xdr:from>
    <xdr:to>
      <xdr:col>23</xdr:col>
      <xdr:colOff>133350</xdr:colOff>
      <xdr:row>59</xdr:row>
      <xdr:rowOff>145143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088335"/>
          <a:ext cx="8382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144235</xdr:rowOff>
    </xdr:from>
    <xdr:to>
      <xdr:col>19</xdr:col>
      <xdr:colOff>133350</xdr:colOff>
      <xdr:row>60</xdr:row>
      <xdr:rowOff>46083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088335"/>
          <a:ext cx="889000" cy="24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55517</xdr:rowOff>
    </xdr:from>
    <xdr:to>
      <xdr:col>15</xdr:col>
      <xdr:colOff>82550</xdr:colOff>
      <xdr:row>60</xdr:row>
      <xdr:rowOff>46083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71067"/>
          <a:ext cx="889000" cy="16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55517</xdr:rowOff>
    </xdr:from>
    <xdr:to>
      <xdr:col>11</xdr:col>
      <xdr:colOff>31750</xdr:colOff>
      <xdr:row>59</xdr:row>
      <xdr:rowOff>134801</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71067"/>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112684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99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94343</xdr:rowOff>
    </xdr:from>
    <xdr:to>
      <xdr:col>23</xdr:col>
      <xdr:colOff>184150</xdr:colOff>
      <xdr:row>60</xdr:row>
      <xdr:rowOff>24493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110870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5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93435</xdr:rowOff>
    </xdr:from>
    <xdr:to>
      <xdr:col>19</xdr:col>
      <xdr:colOff>184150</xdr:colOff>
      <xdr:row>59</xdr:row>
      <xdr:rowOff>23585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03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33762</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8064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166733</xdr:rowOff>
    </xdr:from>
    <xdr:to>
      <xdr:col>15</xdr:col>
      <xdr:colOff>133350</xdr:colOff>
      <xdr:row>60</xdr:row>
      <xdr:rowOff>96883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8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107060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51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4717</xdr:rowOff>
    </xdr:from>
    <xdr:to>
      <xdr:col>11</xdr:col>
      <xdr:colOff>82550</xdr:colOff>
      <xdr:row>59</xdr:row>
      <xdr:rowOff>106317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116494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8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84001</xdr:rowOff>
    </xdr:from>
    <xdr:to>
      <xdr:col>7</xdr:col>
      <xdr:colOff>31750</xdr:colOff>
      <xdr:row>60</xdr:row>
      <xdr:rowOff>14151</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19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24328</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6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[241,831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類似団体平均に比べ高く、昨年度と比較して</a:t>
          </a:r>
          <a:r>
            <a:rPr lang="ja-JP" altLang="en-US" sz="1100" b="0" i="0" baseline="0">
              <a:solidFill>
                <a:schemeClr val="dk1"/>
              </a:solidFill>
              <a:effectLst/>
              <a:latin typeface="+mn-lt"/>
              <a:ea typeface="+mn-ea"/>
              <a:cs typeface="+mn-cs"/>
            </a:rPr>
            <a:t>も</a:t>
          </a:r>
          <a:r>
            <a:rPr lang="ja-JP" altLang="ja-JP" sz="1100" b="0" i="0" baseline="0">
              <a:solidFill>
                <a:schemeClr val="dk1"/>
              </a:solidFill>
              <a:effectLst/>
              <a:latin typeface="+mn-lt"/>
              <a:ea typeface="+mn-ea"/>
              <a:cs typeface="+mn-cs"/>
            </a:rPr>
            <a:t>増加している</a:t>
          </a:r>
          <a:r>
            <a:rPr lang="ja-JP" altLang="en-US" sz="1100" b="0" i="0" baseline="0">
              <a:solidFill>
                <a:schemeClr val="dk1"/>
              </a:solidFill>
              <a:effectLst/>
              <a:latin typeface="+mn-lt"/>
              <a:ea typeface="+mn-ea"/>
              <a:cs typeface="+mn-cs"/>
            </a:rPr>
            <a:t>。これは、会計年度任用職員の手当、給与等（</a:t>
          </a:r>
          <a:r>
            <a:rPr lang="en-US" altLang="ja-JP" sz="1100" b="0" i="0" baseline="0">
              <a:solidFill>
                <a:schemeClr val="dk1"/>
              </a:solidFill>
              <a:effectLst/>
              <a:latin typeface="+mn-lt"/>
              <a:ea typeface="+mn-ea"/>
              <a:cs typeface="+mn-cs"/>
            </a:rPr>
            <a:t>+80</a:t>
          </a:r>
          <a:r>
            <a:rPr lang="ja-JP" altLang="en-US" sz="1100" b="0" i="0" baseline="0">
              <a:solidFill>
                <a:schemeClr val="dk1"/>
              </a:solidFill>
              <a:effectLst/>
              <a:latin typeface="+mn-lt"/>
              <a:ea typeface="+mn-ea"/>
              <a:cs typeface="+mn-cs"/>
            </a:rPr>
            <a:t>百万円）及び</a:t>
          </a:r>
          <a:r>
            <a:rPr lang="ja-JP" altLang="ja-JP" sz="1100" b="0" i="0" baseline="0">
              <a:solidFill>
                <a:schemeClr val="dk1"/>
              </a:solidFill>
              <a:effectLst/>
              <a:latin typeface="+mn-lt"/>
              <a:ea typeface="+mn-ea"/>
              <a:cs typeface="+mn-cs"/>
            </a:rPr>
            <a:t>物件費が補助事業の実施等により前年度比＋</a:t>
          </a:r>
          <a:r>
            <a:rPr lang="en-US" altLang="ja-JP" sz="1100" b="0" i="0" baseline="0">
              <a:solidFill>
                <a:schemeClr val="dk1"/>
              </a:solidFill>
              <a:effectLst/>
              <a:latin typeface="+mn-lt"/>
              <a:ea typeface="+mn-ea"/>
              <a:cs typeface="+mn-cs"/>
            </a:rPr>
            <a:t>24</a:t>
          </a:r>
          <a:r>
            <a:rPr lang="ja-JP" altLang="ja-JP" sz="1100" b="0" i="0" baseline="0">
              <a:solidFill>
                <a:schemeClr val="dk1"/>
              </a:solidFill>
              <a:effectLst/>
              <a:latin typeface="+mn-lt"/>
              <a:ea typeface="+mn-ea"/>
              <a:cs typeface="+mn-cs"/>
            </a:rPr>
            <a:t>百万円増加した</a:t>
          </a:r>
          <a:r>
            <a:rPr lang="ja-JP" altLang="en-US" sz="1100" b="0" i="0" baseline="0">
              <a:solidFill>
                <a:schemeClr val="dk1"/>
              </a:solidFill>
              <a:effectLst/>
              <a:latin typeface="+mn-lt"/>
              <a:ea typeface="+mn-ea"/>
              <a:cs typeface="+mn-cs"/>
            </a:rPr>
            <a:t>ことが主な要因</a:t>
          </a:r>
          <a:r>
            <a:rPr lang="ja-JP" altLang="ja-JP" sz="1100" b="0" i="0" baseline="0">
              <a:solidFill>
                <a:schemeClr val="dk1"/>
              </a:solidFill>
              <a:effectLst/>
              <a:latin typeface="+mn-lt"/>
              <a:ea typeface="+mn-ea"/>
              <a:cs typeface="+mn-cs"/>
            </a:rPr>
            <a:t>である。事務事業の統廃合を含めた見直し等、経費の圧縮に努める。</a:t>
          </a:r>
          <a:r>
            <a:rPr lang="ja-JP" altLang="en-US" sz="1100" b="0" i="0" baseline="0">
              <a:solidFill>
                <a:schemeClr val="dk1"/>
              </a:solidFill>
              <a:effectLst/>
              <a:latin typeface="+mn-lt"/>
              <a:ea typeface="+mn-ea"/>
              <a:cs typeface="+mn-cs"/>
            </a:rPr>
            <a:t>一方で、</a:t>
          </a:r>
          <a:r>
            <a:rPr lang="ja-JP" altLang="ja-JP" sz="1100" b="0" i="0" baseline="0">
              <a:solidFill>
                <a:schemeClr val="dk1"/>
              </a:solidFill>
              <a:effectLst/>
              <a:latin typeface="+mn-lt"/>
              <a:ea typeface="+mn-ea"/>
              <a:cs typeface="+mn-cs"/>
            </a:rPr>
            <a:t>公共施設</a:t>
          </a:r>
          <a:r>
            <a:rPr lang="ja-JP" altLang="en-US" sz="1100" b="0" i="0" baseline="0">
              <a:solidFill>
                <a:schemeClr val="dk1"/>
              </a:solidFill>
              <a:effectLst/>
              <a:latin typeface="+mn-lt"/>
              <a:ea typeface="+mn-ea"/>
              <a:cs typeface="+mn-cs"/>
            </a:rPr>
            <a:t>の</a:t>
          </a:r>
          <a:r>
            <a:rPr lang="ja-JP" altLang="ja-JP" sz="1100" b="0" i="0" baseline="0">
              <a:solidFill>
                <a:schemeClr val="dk1"/>
              </a:solidFill>
              <a:effectLst/>
              <a:latin typeface="+mn-lt"/>
              <a:ea typeface="+mn-ea"/>
              <a:cs typeface="+mn-cs"/>
            </a:rPr>
            <a:t>老朽化による維持管理費用が今後もかかる見込みである</a:t>
          </a:r>
          <a:r>
            <a:rPr lang="ja-JP" altLang="en-US" sz="1100" b="0" i="0" baseline="0">
              <a:solidFill>
                <a:schemeClr val="dk1"/>
              </a:solidFill>
              <a:effectLst/>
              <a:latin typeface="+mn-lt"/>
              <a:ea typeface="+mn-ea"/>
              <a:cs typeface="+mn-cs"/>
            </a:rPr>
            <a:t>ことから</a:t>
          </a:r>
          <a:r>
            <a:rPr lang="ja-JP" altLang="ja-JP" sz="1100" b="0" i="0" baseline="0">
              <a:solidFill>
                <a:schemeClr val="dk1"/>
              </a:solidFill>
              <a:effectLst/>
              <a:latin typeface="+mn-lt"/>
              <a:ea typeface="+mn-ea"/>
              <a:cs typeface="+mn-cs"/>
            </a:rPr>
            <a:t>、公共施設等総合管理計画及び個別計画（長寿命化計画）に基づき、施設の集約化・複合化・用途廃止を進めるなど公共施設等の維持管理を適切に行い、引き続きコスト削減を図る。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49692</xdr:rowOff>
    </xdr:from>
    <xdr:to>
      <xdr:col>23</xdr:col>
      <xdr:colOff>133350</xdr:colOff>
      <xdr:row>81</xdr:row>
      <xdr:rowOff>52005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7142"/>
          <a:ext cx="838200" cy="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44628</xdr:rowOff>
    </xdr:from>
    <xdr:to>
      <xdr:col>19</xdr:col>
      <xdr:colOff>133350</xdr:colOff>
      <xdr:row>81</xdr:row>
      <xdr:rowOff>49692</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2078"/>
          <a:ext cx="889000" cy="5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41804</xdr:rowOff>
    </xdr:from>
    <xdr:to>
      <xdr:col>15</xdr:col>
      <xdr:colOff>82550</xdr:colOff>
      <xdr:row>81</xdr:row>
      <xdr:rowOff>44628</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29254"/>
          <a:ext cx="889000" cy="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80723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8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41804</xdr:rowOff>
    </xdr:from>
    <xdr:to>
      <xdr:col>11</xdr:col>
      <xdr:colOff>31750</xdr:colOff>
      <xdr:row>81</xdr:row>
      <xdr:rowOff>42371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1447800" y="13929254"/>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79108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966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1205</xdr:rowOff>
    </xdr:from>
    <xdr:to>
      <xdr:col>23</xdr:col>
      <xdr:colOff>184150</xdr:colOff>
      <xdr:row>81</xdr:row>
      <xdr:rowOff>102805</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49482</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6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170342</xdr:rowOff>
    </xdr:from>
    <xdr:to>
      <xdr:col>19</xdr:col>
      <xdr:colOff>184150</xdr:colOff>
      <xdr:row>81</xdr:row>
      <xdr:rowOff>100492</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85269</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2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165278</xdr:rowOff>
    </xdr:from>
    <xdr:to>
      <xdr:col>15</xdr:col>
      <xdr:colOff>133350</xdr:colOff>
      <xdr:row>81</xdr:row>
      <xdr:rowOff>95428</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105605</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65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162454</xdr:rowOff>
    </xdr:from>
    <xdr:to>
      <xdr:col>11</xdr:col>
      <xdr:colOff>82550</xdr:colOff>
      <xdr:row>81</xdr:row>
      <xdr:rowOff>92604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78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102781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647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163021</xdr:rowOff>
    </xdr:from>
    <xdr:to>
      <xdr:col>7</xdr:col>
      <xdr:colOff>31750</xdr:colOff>
      <xdr:row>81</xdr:row>
      <xdr:rowOff>93171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7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77948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53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対前年度比で</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下降</a:t>
          </a:r>
          <a:r>
            <a:rPr kumimoji="1" lang="ja-JP" altLang="ja-JP" sz="1100" b="0" i="0" baseline="0">
              <a:solidFill>
                <a:schemeClr val="dk1"/>
              </a:solidFill>
              <a:effectLst/>
              <a:latin typeface="+mn-lt"/>
              <a:ea typeface="+mn-ea"/>
              <a:cs typeface="+mn-cs"/>
            </a:rPr>
            <a:t>して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、類似団体平均値を</a:t>
          </a:r>
          <a:r>
            <a:rPr kumimoji="1" lang="en-US" altLang="ja-JP" sz="1100" b="0" i="0" baseline="0">
              <a:solidFill>
                <a:schemeClr val="dk1"/>
              </a:solidFill>
              <a:effectLst/>
              <a:latin typeface="+mn-lt"/>
              <a:ea typeface="+mn-ea"/>
              <a:cs typeface="+mn-cs"/>
            </a:rPr>
            <a:t>0.4</a:t>
          </a:r>
          <a:r>
            <a:rPr kumimoji="1" lang="ja-JP" altLang="ja-JP" sz="1100" b="0" i="0" baseline="0">
              <a:solidFill>
                <a:schemeClr val="dk1"/>
              </a:solidFill>
              <a:effectLst/>
              <a:latin typeface="+mn-lt"/>
              <a:ea typeface="+mn-ea"/>
              <a:cs typeface="+mn-cs"/>
            </a:rPr>
            <a:t>ポイント下回っている。引き続き</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を上回らないように努める。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168729</xdr:rowOff>
    </xdr:from>
    <xdr:to>
      <xdr:col>81</xdr:col>
      <xdr:colOff>44450</xdr:colOff>
      <xdr:row>85</xdr:row>
      <xdr:rowOff>31750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570529"/>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168729</xdr:rowOff>
    </xdr:from>
    <xdr:to>
      <xdr:col>77</xdr:col>
      <xdr:colOff>44450</xdr:colOff>
      <xdr:row>85</xdr:row>
      <xdr:rowOff>31750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5290800" y="145705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117021</xdr:rowOff>
    </xdr:from>
    <xdr:to>
      <xdr:col>72</xdr:col>
      <xdr:colOff>203200</xdr:colOff>
      <xdr:row>84</xdr:row>
      <xdr:rowOff>168729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5188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117021</xdr:rowOff>
    </xdr:from>
    <xdr:to>
      <xdr:col>68</xdr:col>
      <xdr:colOff>152400</xdr:colOff>
      <xdr:row>85</xdr:row>
      <xdr:rowOff>48986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518821"/>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117929</xdr:rowOff>
    </xdr:from>
    <xdr:to>
      <xdr:col>81</xdr:col>
      <xdr:colOff>95250</xdr:colOff>
      <xdr:row>85</xdr:row>
      <xdr:rowOff>48079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134456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364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152400</xdr:rowOff>
    </xdr:from>
    <xdr:to>
      <xdr:col>77</xdr:col>
      <xdr:colOff>95250</xdr:colOff>
      <xdr:row>85</xdr:row>
      <xdr:rowOff>82550</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92727</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2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117929</xdr:rowOff>
    </xdr:from>
    <xdr:to>
      <xdr:col>73</xdr:col>
      <xdr:colOff>44450</xdr:colOff>
      <xdr:row>85</xdr:row>
      <xdr:rowOff>48079</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58256</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66221</xdr:rowOff>
    </xdr:from>
    <xdr:to>
      <xdr:col>68</xdr:col>
      <xdr:colOff>203200</xdr:colOff>
      <xdr:row>84</xdr:row>
      <xdr:rowOff>167821</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46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6548</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236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169636</xdr:rowOff>
    </xdr:from>
    <xdr:to>
      <xdr:col>64</xdr:col>
      <xdr:colOff>152400</xdr:colOff>
      <xdr:row>85</xdr:row>
      <xdr:rowOff>99786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109963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指数</a:t>
          </a:r>
          <a:r>
            <a:rPr kumimoji="1" lang="ja-JP" altLang="en-US" sz="1100" b="0" i="0" baseline="0">
              <a:solidFill>
                <a:schemeClr val="dk1"/>
              </a:solidFill>
              <a:effectLst/>
              <a:latin typeface="+mn-lt"/>
              <a:ea typeface="+mn-ea"/>
              <a:cs typeface="+mn-cs"/>
            </a:rPr>
            <a:t>が減少に転じたの</a:t>
          </a:r>
          <a:r>
            <a:rPr kumimoji="1" lang="ja-JP" altLang="ja-JP" sz="1100" b="0" i="0" baseline="0">
              <a:solidFill>
                <a:schemeClr val="dk1"/>
              </a:solidFill>
              <a:effectLst/>
              <a:latin typeface="+mn-lt"/>
              <a:ea typeface="+mn-ea"/>
              <a:cs typeface="+mn-cs"/>
            </a:rPr>
            <a:t>は、人口減少</a:t>
          </a:r>
          <a:r>
            <a:rPr kumimoji="1" lang="ja-JP" altLang="en-US" sz="1100" b="0" i="0" baseline="0">
              <a:solidFill>
                <a:schemeClr val="dk1"/>
              </a:solidFill>
              <a:effectLst/>
              <a:latin typeface="+mn-lt"/>
              <a:ea typeface="+mn-ea"/>
              <a:cs typeface="+mn-cs"/>
            </a:rPr>
            <a:t>幅の縮小と職員数の減</a:t>
          </a:r>
          <a:r>
            <a:rPr kumimoji="1" lang="ja-JP" altLang="ja-JP" sz="1100" b="0" i="0" baseline="0">
              <a:solidFill>
                <a:schemeClr val="dk1"/>
              </a:solidFill>
              <a:effectLst/>
              <a:latin typeface="+mn-lt"/>
              <a:ea typeface="+mn-ea"/>
              <a:cs typeface="+mn-cs"/>
            </a:rPr>
            <a:t>が大きな要因と考えられる</a:t>
          </a:r>
          <a:r>
            <a:rPr kumimoji="1" lang="ja-JP" altLang="en-US" sz="1100" b="0" i="0" baseline="0">
              <a:solidFill>
                <a:schemeClr val="dk1"/>
              </a:solidFill>
              <a:effectLst/>
              <a:latin typeface="+mn-lt"/>
              <a:ea typeface="+mn-ea"/>
              <a:cs typeface="+mn-cs"/>
            </a:rPr>
            <a:t>。引き続き</a:t>
          </a:r>
          <a:r>
            <a:rPr kumimoji="1" lang="ja-JP" altLang="ja-JP" sz="1100" b="0" i="0" baseline="0">
              <a:solidFill>
                <a:schemeClr val="dk1"/>
              </a:solidFill>
              <a:effectLst/>
              <a:latin typeface="+mn-lt"/>
              <a:ea typeface="+mn-ea"/>
              <a:cs typeface="+mn-cs"/>
            </a:rPr>
            <a:t>定員管理適正化計画に基づき</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業務量の把握と人員の適正配置に努める。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100076</xdr:rowOff>
    </xdr:from>
    <xdr:to>
      <xdr:col>81</xdr:col>
      <xdr:colOff>44450</xdr:colOff>
      <xdr:row>61</xdr:row>
      <xdr:rowOff>114554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55852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106511</xdr:rowOff>
    </xdr:from>
    <xdr:to>
      <xdr:col>77</xdr:col>
      <xdr:colOff>44450</xdr:colOff>
      <xdr:row>61</xdr:row>
      <xdr:rowOff>114554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564961"/>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75142</xdr:rowOff>
    </xdr:from>
    <xdr:to>
      <xdr:col>72</xdr:col>
      <xdr:colOff>203200</xdr:colOff>
      <xdr:row>61</xdr:row>
      <xdr:rowOff>106511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533592"/>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60664</xdr:rowOff>
    </xdr:from>
    <xdr:to>
      <xdr:col>68</xdr:col>
      <xdr:colOff>152400</xdr:colOff>
      <xdr:row>61</xdr:row>
      <xdr:rowOff>75142</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51911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16273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31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49276</xdr:rowOff>
    </xdr:from>
    <xdr:to>
      <xdr:col>81</xdr:col>
      <xdr:colOff>95250</xdr:colOff>
      <xdr:row>61</xdr:row>
      <xdr:rowOff>150876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5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21353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479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63754</xdr:rowOff>
    </xdr:from>
    <xdr:to>
      <xdr:col>77</xdr:col>
      <xdr:colOff>95250</xdr:colOff>
      <xdr:row>61</xdr:row>
      <xdr:rowOff>165354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52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150131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60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55711</xdr:rowOff>
    </xdr:from>
    <xdr:to>
      <xdr:col>73</xdr:col>
      <xdr:colOff>44450</xdr:colOff>
      <xdr:row>61</xdr:row>
      <xdr:rowOff>157311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51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142088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60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24342</xdr:rowOff>
    </xdr:from>
    <xdr:to>
      <xdr:col>68</xdr:col>
      <xdr:colOff>203200</xdr:colOff>
      <xdr:row>61</xdr:row>
      <xdr:rowOff>125942</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48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110719</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569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9864</xdr:rowOff>
    </xdr:from>
    <xdr:to>
      <xdr:col>64</xdr:col>
      <xdr:colOff>152400</xdr:colOff>
      <xdr:row>61</xdr:row>
      <xdr:rowOff>111464</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468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96241</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554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類似団体平均と同</a:t>
          </a:r>
          <a:r>
            <a:rPr lang="ja-JP" altLang="en-US" sz="1100" b="0" i="0" baseline="0">
              <a:solidFill>
                <a:schemeClr val="dk1"/>
              </a:solidFill>
              <a:effectLst/>
              <a:latin typeface="+mn-lt"/>
              <a:ea typeface="+mn-ea"/>
              <a:cs typeface="+mn-cs"/>
            </a:rPr>
            <a:t>値</a:t>
          </a:r>
          <a:r>
            <a:rPr lang="ja-JP" altLang="ja-JP" sz="1100" b="0" i="0" baseline="0">
              <a:solidFill>
                <a:schemeClr val="dk1"/>
              </a:solidFill>
              <a:effectLst/>
              <a:latin typeface="+mn-lt"/>
              <a:ea typeface="+mn-ea"/>
              <a:cs typeface="+mn-cs"/>
            </a:rPr>
            <a:t>となり、対前年度比</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ポイント減少と改善傾向にある。要因としては、地方債の新規発行抑制により、近年の地方債残高が減少傾向にあるためである。</a:t>
          </a:r>
          <a:endParaRPr lang="ja-JP" altLang="ja-JP" sz="1400">
            <a:effectLst/>
          </a:endParaRPr>
        </a:p>
        <a:p>
          <a:r>
            <a:rPr lang="ja-JP" altLang="ja-JP" sz="1100" b="0" i="0" baseline="0">
              <a:solidFill>
                <a:schemeClr val="dk1"/>
              </a:solidFill>
              <a:effectLst/>
              <a:latin typeface="+mn-lt"/>
              <a:ea typeface="+mn-ea"/>
              <a:cs typeface="+mn-cs"/>
            </a:rPr>
            <a:t>　西之表市長期振興計画実施計画運用基準に沿った計画的な地方債発行により、償還額を上回る地方債新規発行の抑制に努める。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15981</xdr:rowOff>
    </xdr:from>
    <xdr:to>
      <xdr:col>81</xdr:col>
      <xdr:colOff>44450</xdr:colOff>
      <xdr:row>37</xdr:row>
      <xdr:rowOff>17992</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59631"/>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17992</xdr:rowOff>
    </xdr:from>
    <xdr:to>
      <xdr:col>77</xdr:col>
      <xdr:colOff>44450</xdr:colOff>
      <xdr:row>37</xdr:row>
      <xdr:rowOff>26035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6164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26035</xdr:rowOff>
    </xdr:from>
    <xdr:to>
      <xdr:col>72</xdr:col>
      <xdr:colOff>203200</xdr:colOff>
      <xdr:row>37</xdr:row>
      <xdr:rowOff>32067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69685"/>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32067</xdr:rowOff>
    </xdr:from>
    <xdr:to>
      <xdr:col>68</xdr:col>
      <xdr:colOff>152400</xdr:colOff>
      <xdr:row>37</xdr:row>
      <xdr:rowOff>38100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75717"/>
          <a:ext cx="889000" cy="6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0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108708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280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138642</xdr:rowOff>
    </xdr:from>
    <xdr:to>
      <xdr:col>77</xdr:col>
      <xdr:colOff>95250</xdr:colOff>
      <xdr:row>37</xdr:row>
      <xdr:rowOff>68792</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146685</xdr:rowOff>
    </xdr:from>
    <xdr:to>
      <xdr:col>73</xdr:col>
      <xdr:colOff>44450</xdr:colOff>
      <xdr:row>37</xdr:row>
      <xdr:rowOff>76835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1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61612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0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152717</xdr:rowOff>
    </xdr:from>
    <xdr:to>
      <xdr:col>68</xdr:col>
      <xdr:colOff>203200</xdr:colOff>
      <xdr:row>37</xdr:row>
      <xdr:rowOff>82867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67644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11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158750</xdr:rowOff>
    </xdr:from>
    <xdr:to>
      <xdr:col>64</xdr:col>
      <xdr:colOff>152400</xdr:colOff>
      <xdr:row>37</xdr:row>
      <xdr:rowOff>88900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3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73677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a:t>
          </a:r>
          <a:r>
            <a:rPr lang="ja-JP" altLang="en-US" sz="1100" b="0" i="0" baseline="0">
              <a:solidFill>
                <a:schemeClr val="dk1"/>
              </a:solidFill>
              <a:effectLst/>
              <a:latin typeface="+mn-lt"/>
              <a:ea typeface="+mn-ea"/>
              <a:cs typeface="+mn-cs"/>
            </a:rPr>
            <a:t>についても昨年度と同様</a:t>
          </a:r>
          <a:r>
            <a:rPr lang="ja-JP" altLang="ja-JP" sz="1100" b="0" i="0" baseline="0">
              <a:solidFill>
                <a:schemeClr val="dk1"/>
              </a:solidFill>
              <a:effectLst/>
              <a:latin typeface="+mn-lt"/>
              <a:ea typeface="+mn-ea"/>
              <a:cs typeface="+mn-cs"/>
            </a:rPr>
            <a:t>、新規の地方債発行の抑制による地方債残高の減少と、充当可能基金の増加により、将来負担比率は</a:t>
          </a:r>
          <a:r>
            <a:rPr lang="ja-JP" altLang="en-US" sz="1100" b="0" i="0" baseline="0">
              <a:solidFill>
                <a:schemeClr val="dk1"/>
              </a:solidFill>
              <a:effectLst/>
              <a:latin typeface="+mn-lt"/>
              <a:ea typeface="+mn-ea"/>
              <a:cs typeface="+mn-cs"/>
            </a:rPr>
            <a:t>発生しなかった</a:t>
          </a:r>
          <a:r>
            <a:rPr lang="ja-JP" altLang="ja-JP" sz="1100" b="0" i="0" baseline="0">
              <a:solidFill>
                <a:schemeClr val="dk1"/>
              </a:solidFill>
              <a:effectLst/>
              <a:latin typeface="+mn-lt"/>
              <a:ea typeface="+mn-ea"/>
              <a:cs typeface="+mn-cs"/>
            </a:rPr>
            <a:t>。しかしながら、今後、老朽化した公共施設の維持補修等長寿命化に係る経費の増が見込まれるため、引き続き公共施設等管理計画に基づき、地方債発行の抑制を図り、将来負担比率悪化の抑制に努める。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164606</xdr:rowOff>
    </xdr:from>
    <xdr:to>
      <xdr:col>68</xdr:col>
      <xdr:colOff>152400</xdr:colOff>
      <xdr:row>15</xdr:row>
      <xdr:rowOff>10725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3512800" y="2393456"/>
          <a:ext cx="889000" cy="189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864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74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47924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96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113806</xdr:rowOff>
    </xdr:from>
    <xdr:to>
      <xdr:col>68</xdr:col>
      <xdr:colOff>203200</xdr:colOff>
      <xdr:row>14</xdr:row>
      <xdr:rowOff>43956</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34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54133</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111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131375</xdr:rowOff>
    </xdr:from>
    <xdr:to>
      <xdr:col>64</xdr:col>
      <xdr:colOff>152400</xdr:colOff>
      <xdr:row>15</xdr:row>
      <xdr:rowOff>61525</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53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71702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00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人件費は、対前年度比で</a:t>
          </a:r>
          <a:r>
            <a:rPr kumimoji="1" lang="en-US" altLang="ja-JP" sz="1100" b="0" i="0" baseline="0">
              <a:solidFill>
                <a:schemeClr val="dk1"/>
              </a:solidFill>
              <a:effectLst/>
              <a:latin typeface="+mn-lt"/>
              <a:ea typeface="+mn-ea"/>
              <a:cs typeface="+mn-cs"/>
            </a:rPr>
            <a:t>1.7</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増加</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ているものの</a:t>
          </a:r>
          <a:r>
            <a:rPr kumimoji="1" lang="ja-JP" altLang="ja-JP" sz="1100" b="0" i="0" baseline="0">
              <a:solidFill>
                <a:schemeClr val="dk1"/>
              </a:solidFill>
              <a:effectLst/>
              <a:latin typeface="+mn-lt"/>
              <a:ea typeface="+mn-ea"/>
              <a:cs typeface="+mn-cs"/>
            </a:rPr>
            <a:t>、類似団体平均値と比較</a:t>
          </a:r>
          <a:r>
            <a:rPr kumimoji="1" lang="ja-JP" altLang="en-US" sz="1100" b="0" i="0" baseline="0">
              <a:solidFill>
                <a:schemeClr val="dk1"/>
              </a:solidFill>
              <a:effectLst/>
              <a:latin typeface="+mn-lt"/>
              <a:ea typeface="+mn-ea"/>
              <a:cs typeface="+mn-cs"/>
            </a:rPr>
            <a:t>すると</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ポイント下回っている。主な要因は、</a:t>
          </a:r>
          <a:r>
            <a:rPr kumimoji="1" lang="ja-JP" altLang="en-US" sz="1100" b="0" i="0" baseline="0">
              <a:solidFill>
                <a:schemeClr val="dk1"/>
              </a:solidFill>
              <a:effectLst/>
              <a:latin typeface="+mn-lt"/>
              <a:ea typeface="+mn-ea"/>
              <a:cs typeface="+mn-cs"/>
            </a:rPr>
            <a:t>会計年度任用職員の</a:t>
          </a:r>
          <a:r>
            <a:rPr lang="ja-JP" altLang="ja-JP" sz="1100" b="0" i="0" baseline="0">
              <a:solidFill>
                <a:schemeClr val="dk1"/>
              </a:solidFill>
              <a:effectLst/>
              <a:latin typeface="+mn-lt"/>
              <a:ea typeface="+mn-ea"/>
              <a:cs typeface="+mn-cs"/>
            </a:rPr>
            <a:t>手当、給与等</a:t>
          </a:r>
          <a:r>
            <a:rPr lang="ja-JP" altLang="en-US" sz="1100" b="0" i="0" baseline="0">
              <a:solidFill>
                <a:schemeClr val="dk1"/>
              </a:solidFill>
              <a:effectLst/>
              <a:latin typeface="+mn-lt"/>
              <a:ea typeface="+mn-ea"/>
              <a:cs typeface="+mn-cs"/>
            </a:rPr>
            <a:t>の増</a:t>
          </a:r>
          <a:r>
            <a:rPr lang="ja-JP" altLang="ja-JP" sz="1100" b="0" i="0" baseline="0">
              <a:solidFill>
                <a:schemeClr val="dk1"/>
              </a:solidFill>
              <a:effectLst/>
              <a:latin typeface="+mn-lt"/>
              <a:ea typeface="+mn-ea"/>
              <a:cs typeface="+mn-cs"/>
            </a:rPr>
            <a:t>である。事務事業の統廃合を含めた見直し等</a:t>
          </a:r>
          <a:r>
            <a:rPr lang="ja-JP" altLang="en-US" sz="1100" b="0" i="0" baseline="0">
              <a:solidFill>
                <a:schemeClr val="dk1"/>
              </a:solidFill>
              <a:effectLst/>
              <a:latin typeface="+mn-lt"/>
              <a:ea typeface="+mn-ea"/>
              <a:cs typeface="+mn-cs"/>
            </a:rPr>
            <a:t>により人件費の適正化を図る。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1270</xdr:rowOff>
    </xdr:from>
    <xdr:to>
      <xdr:col>24</xdr:col>
      <xdr:colOff>25400</xdr:colOff>
      <xdr:row>37</xdr:row>
      <xdr:rowOff>78994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44920"/>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138430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449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138430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37</xdr:row>
      <xdr:rowOff>138430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63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162831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44721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1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121920</xdr:rowOff>
    </xdr:from>
    <xdr:to>
      <xdr:col>20</xdr:col>
      <xdr:colOff>38100</xdr:colOff>
      <xdr:row>37</xdr:row>
      <xdr:rowOff>52070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87630</xdr:rowOff>
    </xdr:from>
    <xdr:to>
      <xdr:col>6</xdr:col>
      <xdr:colOff>171450</xdr:colOff>
      <xdr:row>38</xdr:row>
      <xdr:rowOff>17780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物件費は、対前年比では</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ポイント増加している</a:t>
          </a:r>
          <a:r>
            <a:rPr lang="ja-JP" altLang="en-US" sz="1100" b="0" i="0" baseline="0">
              <a:solidFill>
                <a:schemeClr val="dk1"/>
              </a:solidFill>
              <a:effectLst/>
              <a:latin typeface="+mn-lt"/>
              <a:ea typeface="+mn-ea"/>
              <a:cs typeface="+mn-cs"/>
            </a:rPr>
            <a:t>ものの、</a:t>
          </a:r>
          <a:r>
            <a:rPr lang="ja-JP" altLang="ja-JP" sz="1100" b="0" i="0" baseline="0">
              <a:solidFill>
                <a:schemeClr val="dk1"/>
              </a:solidFill>
              <a:effectLst/>
              <a:latin typeface="+mn-lt"/>
              <a:ea typeface="+mn-ea"/>
              <a:cs typeface="+mn-cs"/>
            </a:rPr>
            <a:t>類似団体平均値</a:t>
          </a:r>
          <a:r>
            <a:rPr lang="ja-JP" altLang="en-US" sz="1100" b="0" i="0" baseline="0">
              <a:solidFill>
                <a:schemeClr val="dk1"/>
              </a:solidFill>
              <a:effectLst/>
              <a:latin typeface="+mn-lt"/>
              <a:ea typeface="+mn-ea"/>
              <a:cs typeface="+mn-cs"/>
            </a:rPr>
            <a:t>を</a:t>
          </a:r>
          <a:r>
            <a:rPr lang="en-US" altLang="ja-JP" sz="1100" b="0" i="0" baseline="0">
              <a:solidFill>
                <a:schemeClr val="dk1"/>
              </a:solidFill>
              <a:effectLst/>
              <a:latin typeface="+mn-lt"/>
              <a:ea typeface="+mn-ea"/>
              <a:cs typeface="+mn-cs"/>
            </a:rPr>
            <a:t>2.8</a:t>
          </a:r>
          <a:r>
            <a:rPr lang="ja-JP" altLang="ja-JP" sz="1100" b="0" i="0" baseline="0">
              <a:solidFill>
                <a:schemeClr val="dk1"/>
              </a:solidFill>
              <a:effectLst/>
              <a:latin typeface="+mn-lt"/>
              <a:ea typeface="+mn-ea"/>
              <a:cs typeface="+mn-cs"/>
            </a:rPr>
            <a:t>ポイント下回っている</a:t>
          </a:r>
          <a:r>
            <a:rPr lang="ja-JP" altLang="en-US"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主な</a:t>
          </a:r>
          <a:r>
            <a:rPr lang="ja-JP" altLang="en-US" sz="1100" b="0" i="0" baseline="0">
              <a:solidFill>
                <a:schemeClr val="dk1"/>
              </a:solidFill>
              <a:effectLst/>
              <a:latin typeface="+mn-lt"/>
              <a:ea typeface="+mn-ea"/>
              <a:cs typeface="+mn-cs"/>
            </a:rPr>
            <a:t>増の</a:t>
          </a:r>
          <a:r>
            <a:rPr lang="ja-JP" altLang="ja-JP" sz="1100" b="0" i="0" baseline="0">
              <a:solidFill>
                <a:schemeClr val="dk1"/>
              </a:solidFill>
              <a:effectLst/>
              <a:latin typeface="+mn-lt"/>
              <a:ea typeface="+mn-ea"/>
              <a:cs typeface="+mn-cs"/>
            </a:rPr>
            <a:t>要因として</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電子地域通貨システム導入に伴う備品購入費等</a:t>
          </a:r>
          <a:r>
            <a:rPr lang="ja-JP" altLang="ja-JP" sz="1100" b="0" i="0" baseline="0">
              <a:solidFill>
                <a:schemeClr val="dk1"/>
              </a:solidFill>
              <a:effectLst/>
              <a:latin typeface="+mn-lt"/>
              <a:ea typeface="+mn-ea"/>
              <a:cs typeface="+mn-cs"/>
            </a:rPr>
            <a:t>の増額が挙げられる。</a:t>
          </a:r>
          <a:r>
            <a:rPr lang="ja-JP" altLang="en-US" sz="1100" b="0" i="0" baseline="0">
              <a:solidFill>
                <a:schemeClr val="dk1"/>
              </a:solidFill>
              <a:effectLst/>
              <a:latin typeface="+mn-lt"/>
              <a:ea typeface="+mn-ea"/>
              <a:cs typeface="+mn-cs"/>
            </a:rPr>
            <a:t>事業の統廃合を含め、経費の節減に努める。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8890</xdr:rowOff>
    </xdr:from>
    <xdr:to>
      <xdr:col>82</xdr:col>
      <xdr:colOff>107950</xdr:colOff>
      <xdr:row>15</xdr:row>
      <xdr:rowOff>123190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8064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8890</xdr:rowOff>
    </xdr:from>
    <xdr:to>
      <xdr:col>78</xdr:col>
      <xdr:colOff>69850</xdr:colOff>
      <xdr:row>15</xdr:row>
      <xdr:rowOff>62230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806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119380</xdr:rowOff>
    </xdr:from>
    <xdr:to>
      <xdr:col>73</xdr:col>
      <xdr:colOff>180975</xdr:colOff>
      <xdr:row>15</xdr:row>
      <xdr:rowOff>62230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19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119380</xdr:rowOff>
    </xdr:from>
    <xdr:to>
      <xdr:col>69</xdr:col>
      <xdr:colOff>92075</xdr:colOff>
      <xdr:row>15</xdr:row>
      <xdr:rowOff>54610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1968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109237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72390</xdr:rowOff>
    </xdr:from>
    <xdr:to>
      <xdr:col>82</xdr:col>
      <xdr:colOff>158750</xdr:colOff>
      <xdr:row>16</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88917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129540</xdr:rowOff>
    </xdr:from>
    <xdr:to>
      <xdr:col>78</xdr:col>
      <xdr:colOff>120650</xdr:colOff>
      <xdr:row>15</xdr:row>
      <xdr:rowOff>59690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2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69867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9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11430</xdr:rowOff>
    </xdr:from>
    <xdr:to>
      <xdr:col>74</xdr:col>
      <xdr:colOff>31750</xdr:colOff>
      <xdr:row>15</xdr:row>
      <xdr:rowOff>113030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123207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68580</xdr:rowOff>
    </xdr:from>
    <xdr:to>
      <xdr:col>69</xdr:col>
      <xdr:colOff>142875</xdr:colOff>
      <xdr:row>14</xdr:row>
      <xdr:rowOff>170180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8907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3810</xdr:rowOff>
    </xdr:from>
    <xdr:to>
      <xdr:col>65</xdr:col>
      <xdr:colOff>53975</xdr:colOff>
      <xdr:row>15</xdr:row>
      <xdr:rowOff>105410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7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115587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ysClr val="windowText" lastClr="000000"/>
              </a:solidFill>
              <a:effectLst/>
              <a:latin typeface="+mn-lt"/>
              <a:ea typeface="+mn-ea"/>
              <a:cs typeface="+mn-cs"/>
            </a:rPr>
            <a:t>　扶助費は、類似団体平均値</a:t>
          </a:r>
          <a:r>
            <a:rPr kumimoji="1" lang="ja-JP" altLang="en-US" sz="1100" b="0" i="0" baseline="0">
              <a:solidFill>
                <a:sysClr val="windowText" lastClr="000000"/>
              </a:solidFill>
              <a:effectLst/>
              <a:latin typeface="+mn-lt"/>
              <a:ea typeface="+mn-ea"/>
              <a:cs typeface="+mn-cs"/>
            </a:rPr>
            <a:t>と同値となり</a:t>
          </a:r>
          <a:r>
            <a:rPr kumimoji="1" lang="ja-JP" altLang="ja-JP" sz="1100" b="0" i="0" baseline="0">
              <a:solidFill>
                <a:sysClr val="windowText" lastClr="000000"/>
              </a:solidFill>
              <a:effectLst/>
              <a:latin typeface="+mn-lt"/>
              <a:ea typeface="+mn-ea"/>
              <a:cs typeface="+mn-cs"/>
            </a:rPr>
            <a:t>、対前年比で</a:t>
          </a:r>
          <a:r>
            <a:rPr kumimoji="1" lang="en-US" altLang="ja-JP" sz="1100" b="0" i="0" baseline="0">
              <a:solidFill>
                <a:sysClr val="windowText" lastClr="000000"/>
              </a:solidFill>
              <a:effectLst/>
              <a:latin typeface="+mn-lt"/>
              <a:ea typeface="+mn-ea"/>
              <a:cs typeface="+mn-cs"/>
            </a:rPr>
            <a:t>3.0</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増加</a:t>
          </a:r>
          <a:r>
            <a:rPr kumimoji="1" lang="ja-JP" altLang="ja-JP" sz="1100" b="0" i="0" baseline="0">
              <a:solidFill>
                <a:sysClr val="windowText" lastClr="000000"/>
              </a:solidFill>
              <a:effectLst/>
              <a:latin typeface="+mn-lt"/>
              <a:ea typeface="+mn-ea"/>
              <a:cs typeface="+mn-cs"/>
            </a:rPr>
            <a:t>している。主な要因として、臨時的経費に充当した電力・ガス・食料品等価格高騰重点支援給付金等の</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による。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39915</xdr:rowOff>
    </xdr:from>
    <xdr:to>
      <xdr:col>24</xdr:col>
      <xdr:colOff>25400</xdr:colOff>
      <xdr:row>56</xdr:row>
      <xdr:rowOff>23585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298215"/>
          <a:ext cx="838200" cy="326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39915</xdr:rowOff>
    </xdr:from>
    <xdr:to>
      <xdr:col>19</xdr:col>
      <xdr:colOff>187325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298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94343</xdr:rowOff>
    </xdr:from>
    <xdr:to>
      <xdr:col>15</xdr:col>
      <xdr:colOff>98425</xdr:colOff>
      <xdr:row>54</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352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167822</xdr:rowOff>
    </xdr:from>
    <xdr:to>
      <xdr:col>11</xdr:col>
      <xdr:colOff>9525</xdr:colOff>
      <xdr:row>54</xdr:row>
      <xdr:rowOff>94343</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2546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116312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546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160565</xdr:rowOff>
    </xdr:from>
    <xdr:to>
      <xdr:col>20</xdr:col>
      <xdr:colOff>38100</xdr:colOff>
      <xdr:row>54</xdr:row>
      <xdr:rowOff>90715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24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100892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01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43543</xdr:rowOff>
    </xdr:from>
    <xdr:to>
      <xdr:col>11</xdr:col>
      <xdr:colOff>60325</xdr:colOff>
      <xdr:row>54</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30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155320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070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117022</xdr:rowOff>
    </xdr:from>
    <xdr:to>
      <xdr:col>6</xdr:col>
      <xdr:colOff>171450</xdr:colOff>
      <xdr:row>54</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0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57349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7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mn-lt"/>
              <a:ea typeface="+mn-ea"/>
              <a:cs typeface="+mn-cs"/>
            </a:rPr>
            <a:t>　その他は、類似団体平均値</a:t>
          </a:r>
          <a:r>
            <a:rPr kumimoji="1" lang="ja-JP" altLang="en-US" sz="1100" b="0" i="0" baseline="0">
              <a:solidFill>
                <a:sysClr val="windowText" lastClr="000000"/>
              </a:solidFill>
              <a:effectLst/>
              <a:latin typeface="+mn-lt"/>
              <a:ea typeface="+mn-ea"/>
              <a:cs typeface="+mn-cs"/>
            </a:rPr>
            <a:t>を</a:t>
          </a:r>
          <a:r>
            <a:rPr kumimoji="1" lang="en-US" altLang="ja-JP" sz="1100" b="0" i="0" baseline="0">
              <a:solidFill>
                <a:sysClr val="windowText" lastClr="000000"/>
              </a:solidFill>
              <a:effectLst/>
              <a:latin typeface="+mn-lt"/>
              <a:ea typeface="+mn-ea"/>
              <a:cs typeface="+mn-cs"/>
            </a:rPr>
            <a:t>0.4</a:t>
          </a:r>
          <a:r>
            <a:rPr kumimoji="1" lang="ja-JP" altLang="ja-JP" sz="1100" b="0" i="0" baseline="0">
              <a:solidFill>
                <a:sysClr val="windowText" lastClr="000000"/>
              </a:solidFill>
              <a:effectLst/>
              <a:latin typeface="+mn-lt"/>
              <a:ea typeface="+mn-ea"/>
              <a:cs typeface="+mn-cs"/>
            </a:rPr>
            <a:t>ポイント</a:t>
          </a:r>
          <a:r>
            <a:rPr kumimoji="1" lang="ja-JP" altLang="en-US" sz="1100" b="0" i="0" baseline="0">
              <a:solidFill>
                <a:sysClr val="windowText" lastClr="000000"/>
              </a:solidFill>
              <a:effectLst/>
              <a:latin typeface="+mn-lt"/>
              <a:ea typeface="+mn-ea"/>
              <a:cs typeface="+mn-cs"/>
            </a:rPr>
            <a:t>下回った</a:t>
          </a:r>
          <a:r>
            <a:rPr kumimoji="1" lang="ja-JP" altLang="ja-JP" sz="1100" b="0" i="0" baseline="0">
              <a:solidFill>
                <a:sysClr val="windowText" lastClr="000000"/>
              </a:solidFill>
              <a:effectLst/>
              <a:latin typeface="+mn-lt"/>
              <a:ea typeface="+mn-ea"/>
              <a:cs typeface="+mn-cs"/>
            </a:rPr>
            <a:t>。</a:t>
          </a:r>
          <a:endParaRPr lang="ja-JP" altLang="ja-JP" sz="1400">
            <a:solidFill>
              <a:sysClr val="windowText" lastClr="000000"/>
            </a:solidFill>
            <a:effectLst/>
          </a:endParaRPr>
        </a:p>
        <a:p>
          <a:pPr eaLnBrk="1" fontAlgn="auto" latinLnBrk="0" hangingPunct="1"/>
          <a:r>
            <a:rPr kumimoji="1" lang="ja-JP" altLang="en-US" sz="1100" b="0" i="0" baseline="0">
              <a:solidFill>
                <a:sysClr val="windowText" lastClr="000000"/>
              </a:solidFill>
              <a:effectLst/>
              <a:latin typeface="+mn-lt"/>
              <a:ea typeface="+mn-ea"/>
              <a:cs typeface="+mn-cs"/>
            </a:rPr>
            <a:t>　主な要因は、国民健康保険特別会計や</a:t>
          </a:r>
          <a:r>
            <a:rPr kumimoji="1" lang="ja-JP" altLang="ja-JP" sz="1100" b="0" i="0" baseline="0">
              <a:solidFill>
                <a:sysClr val="windowText" lastClr="000000"/>
              </a:solidFill>
              <a:effectLst/>
              <a:latin typeface="+mn-lt"/>
              <a:ea typeface="+mn-ea"/>
              <a:cs typeface="+mn-cs"/>
            </a:rPr>
            <a:t>介護保険特別会計</a:t>
          </a:r>
          <a:r>
            <a:rPr kumimoji="1" lang="ja-JP" altLang="en-US" sz="1100" b="0" i="0" baseline="0">
              <a:solidFill>
                <a:sysClr val="windowText" lastClr="000000"/>
              </a:solidFill>
              <a:effectLst/>
              <a:latin typeface="+mn-lt"/>
              <a:ea typeface="+mn-ea"/>
              <a:cs typeface="+mn-cs"/>
            </a:rPr>
            <a:t>等</a:t>
          </a:r>
          <a:r>
            <a:rPr kumimoji="1" lang="ja-JP" altLang="ja-JP" sz="1100" b="0" i="0" baseline="0">
              <a:solidFill>
                <a:sysClr val="windowText" lastClr="000000"/>
              </a:solidFill>
              <a:effectLst/>
              <a:latin typeface="+mn-lt"/>
              <a:ea typeface="+mn-ea"/>
              <a:cs typeface="+mn-cs"/>
            </a:rPr>
            <a:t>への繰出金が</a:t>
          </a:r>
          <a:r>
            <a:rPr kumimoji="1" lang="ja-JP" altLang="en-US" sz="1100" b="0" i="0" baseline="0">
              <a:solidFill>
                <a:sysClr val="windowText" lastClr="000000"/>
              </a:solidFill>
              <a:effectLst/>
              <a:latin typeface="+mn-lt"/>
              <a:ea typeface="+mn-ea"/>
              <a:cs typeface="+mn-cs"/>
            </a:rPr>
            <a:t>減</a:t>
          </a:r>
          <a:r>
            <a:rPr kumimoji="1" lang="ja-JP" altLang="ja-JP" sz="1100" b="0" i="0" baseline="0">
              <a:solidFill>
                <a:sysClr val="windowText" lastClr="000000"/>
              </a:solidFill>
              <a:effectLst/>
              <a:latin typeface="+mn-lt"/>
              <a:ea typeface="+mn-ea"/>
              <a:cs typeface="+mn-cs"/>
            </a:rPr>
            <a:t>となっ</a:t>
          </a:r>
          <a:r>
            <a:rPr kumimoji="1" lang="ja-JP" altLang="en-US" sz="1100" b="0" i="0" baseline="0">
              <a:solidFill>
                <a:sysClr val="windowText" lastClr="000000"/>
              </a:solidFill>
              <a:effectLst/>
              <a:latin typeface="+mn-lt"/>
              <a:ea typeface="+mn-ea"/>
              <a:cs typeface="+mn-cs"/>
            </a:rPr>
            <a:t>たためである。</a:t>
          </a:r>
          <a:r>
            <a:rPr kumimoji="1" lang="ja-JP" altLang="ja-JP" sz="1100" b="0" i="0" baseline="0">
              <a:solidFill>
                <a:sysClr val="windowText" lastClr="000000"/>
              </a:solidFill>
              <a:effectLst/>
              <a:latin typeface="+mn-lt"/>
              <a:ea typeface="+mn-ea"/>
              <a:cs typeface="+mn-cs"/>
            </a:rPr>
            <a:t>普通会計を圧迫することがないよう、国民健康保険税や介護保険料の適正な賦課徴収に</a:t>
          </a:r>
          <a:r>
            <a:rPr kumimoji="1" lang="ja-JP" altLang="en-US" sz="1100" b="0" i="0" baseline="0">
              <a:solidFill>
                <a:sysClr val="windowText" lastClr="000000"/>
              </a:solidFill>
              <a:effectLst/>
              <a:latin typeface="+mn-lt"/>
              <a:ea typeface="+mn-ea"/>
              <a:cs typeface="+mn-cs"/>
            </a:rPr>
            <a:t>引き続き</a:t>
          </a:r>
          <a:r>
            <a:rPr kumimoji="1" lang="ja-JP" altLang="ja-JP" sz="1100" b="0" i="0" baseline="0">
              <a:solidFill>
                <a:sysClr val="windowText" lastClr="000000"/>
              </a:solidFill>
              <a:effectLst/>
              <a:latin typeface="+mn-lt"/>
              <a:ea typeface="+mn-ea"/>
              <a:cs typeface="+mn-cs"/>
            </a:rPr>
            <a:t>努めると共に、医療費や介護給付費を抑制すべく、集団検診の受診率の向上や介護予防などにより健康増進を図る。</a:t>
          </a:r>
          <a:endParaRPr lang="ja-JP" altLang="ja-JP" sz="1400">
            <a:solidFill>
              <a:sysClr val="windowText" lastClr="000000"/>
            </a:solidFill>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120650</xdr:rowOff>
    </xdr:from>
    <xdr:to>
      <xdr:col>82</xdr:col>
      <xdr:colOff>107950</xdr:colOff>
      <xdr:row>58</xdr:row>
      <xdr:rowOff>63500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893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92727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6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139700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07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xdr:rowOff>
    </xdr:from>
    <xdr:to>
      <xdr:col>73</xdr:col>
      <xdr:colOff>180975</xdr:colOff>
      <xdr:row>58</xdr:row>
      <xdr:rowOff>139700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56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xdr:rowOff>
    </xdr:from>
    <xdr:to>
      <xdr:col>69</xdr:col>
      <xdr:colOff>92075</xdr:colOff>
      <xdr:row>58</xdr:row>
      <xdr:rowOff>76200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56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0</xdr:rowOff>
    </xdr:from>
    <xdr:to>
      <xdr:col>65</xdr:col>
      <xdr:colOff>53975</xdr:colOff>
      <xdr:row>58</xdr:row>
      <xdr:rowOff>101600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111777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88900</xdr:rowOff>
    </xdr:from>
    <xdr:to>
      <xdr:col>74</xdr:col>
      <xdr:colOff>31750</xdr:colOff>
      <xdr:row>59</xdr:row>
      <xdr:rowOff>19050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3827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133350</xdr:rowOff>
    </xdr:from>
    <xdr:to>
      <xdr:col>69</xdr:col>
      <xdr:colOff>142875</xdr:colOff>
      <xdr:row>58</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111777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補助費等は、対前年比で</a:t>
          </a:r>
          <a:r>
            <a:rPr lang="ja-JP" altLang="en-US" sz="1100" b="0" i="0" baseline="0">
              <a:solidFill>
                <a:schemeClr val="dk1"/>
              </a:solidFill>
              <a:effectLst/>
              <a:latin typeface="+mn-lt"/>
              <a:ea typeface="+mn-ea"/>
              <a:cs typeface="+mn-cs"/>
            </a:rPr>
            <a:t>は</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ポイント減少している</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類似団体平均値</a:t>
          </a:r>
          <a:r>
            <a:rPr lang="ja-JP" altLang="en-US" sz="1100" b="0" i="0" baseline="0">
              <a:solidFill>
                <a:schemeClr val="dk1"/>
              </a:solidFill>
              <a:effectLst/>
              <a:latin typeface="+mn-lt"/>
              <a:ea typeface="+mn-ea"/>
              <a:cs typeface="+mn-cs"/>
            </a:rPr>
            <a:t>を</a:t>
          </a:r>
          <a:r>
            <a:rPr lang="en-US" altLang="ja-JP" sz="1100" b="0" i="0" baseline="0">
              <a:solidFill>
                <a:schemeClr val="dk1"/>
              </a:solidFill>
              <a:effectLst/>
              <a:latin typeface="+mn-lt"/>
              <a:ea typeface="+mn-ea"/>
              <a:cs typeface="+mn-cs"/>
            </a:rPr>
            <a:t>2.7</a:t>
          </a:r>
          <a:r>
            <a:rPr lang="ja-JP" altLang="ja-JP" sz="1100" b="0" i="0" baseline="0">
              <a:solidFill>
                <a:schemeClr val="dk1"/>
              </a:solidFill>
              <a:effectLst/>
              <a:latin typeface="+mn-lt"/>
              <a:ea typeface="+mn-ea"/>
              <a:cs typeface="+mn-cs"/>
            </a:rPr>
            <a:t>ポイント上回って</a:t>
          </a:r>
          <a:r>
            <a:rPr lang="ja-JP" altLang="en-US" sz="1100" b="0" i="0" baseline="0">
              <a:solidFill>
                <a:schemeClr val="dk1"/>
              </a:solidFill>
              <a:effectLst/>
              <a:latin typeface="+mn-lt"/>
              <a:ea typeface="+mn-ea"/>
              <a:cs typeface="+mn-cs"/>
            </a:rPr>
            <a:t>いる</a:t>
          </a:r>
          <a:r>
            <a:rPr lang="ja-JP" altLang="ja-JP" sz="1100" b="0" i="0" baseline="0">
              <a:solidFill>
                <a:schemeClr val="dk1"/>
              </a:solidFill>
              <a:effectLst/>
              <a:latin typeface="+mn-lt"/>
              <a:ea typeface="+mn-ea"/>
              <a:cs typeface="+mn-cs"/>
            </a:rPr>
            <a:t>。主な要因として、</a:t>
          </a:r>
          <a:r>
            <a:rPr lang="ja-JP" altLang="en-US" sz="1100" b="0" i="0" baseline="0">
              <a:solidFill>
                <a:schemeClr val="dk1"/>
              </a:solidFill>
              <a:effectLst/>
              <a:latin typeface="+mn-lt"/>
              <a:ea typeface="+mn-ea"/>
              <a:cs typeface="+mn-cs"/>
            </a:rPr>
            <a:t>コロナ対策プレミアム付商品券発行</a:t>
          </a:r>
          <a:r>
            <a:rPr lang="ja-JP" altLang="ja-JP" sz="1100" b="0" i="0" baseline="0">
              <a:solidFill>
                <a:schemeClr val="dk1"/>
              </a:solidFill>
              <a:effectLst/>
              <a:latin typeface="+mn-lt"/>
              <a:ea typeface="+mn-ea"/>
              <a:cs typeface="+mn-cs"/>
            </a:rPr>
            <a:t>が</a:t>
          </a:r>
          <a:r>
            <a:rPr lang="ja-JP" altLang="en-US" sz="1100" b="0" i="0" baseline="0">
              <a:solidFill>
                <a:schemeClr val="dk1"/>
              </a:solidFill>
              <a:effectLst/>
              <a:latin typeface="+mn-lt"/>
              <a:ea typeface="+mn-ea"/>
              <a:cs typeface="+mn-cs"/>
            </a:rPr>
            <a:t>皆減となった</a:t>
          </a:r>
          <a:r>
            <a:rPr lang="ja-JP" altLang="ja-JP" sz="1100" b="0" i="0" baseline="0">
              <a:solidFill>
                <a:schemeClr val="dk1"/>
              </a:solidFill>
              <a:effectLst/>
              <a:latin typeface="+mn-lt"/>
              <a:ea typeface="+mn-ea"/>
              <a:cs typeface="+mn-cs"/>
            </a:rPr>
            <a:t>ことが挙げられる。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37</xdr:row>
      <xdr:rowOff>129286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45464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120142</xdr:rowOff>
    </xdr:from>
    <xdr:to>
      <xdr:col>78</xdr:col>
      <xdr:colOff>69850</xdr:colOff>
      <xdr:row>37</xdr:row>
      <xdr:rowOff>129286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46379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120142</xdr:rowOff>
    </xdr:from>
    <xdr:to>
      <xdr:col>73</xdr:col>
      <xdr:colOff>180975</xdr:colOff>
      <xdr:row>37</xdr:row>
      <xdr:rowOff>143002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4637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88138</xdr:rowOff>
    </xdr:from>
    <xdr:to>
      <xdr:col>69</xdr:col>
      <xdr:colOff>92075</xdr:colOff>
      <xdr:row>37</xdr:row>
      <xdr:rowOff>143002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43178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32275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78486</xdr:rowOff>
    </xdr:from>
    <xdr:to>
      <xdr:col>78</xdr:col>
      <xdr:colOff>120650</xdr:colOff>
      <xdr:row>38</xdr:row>
      <xdr:rowOff>8636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164863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508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69342</xdr:rowOff>
    </xdr:from>
    <xdr:to>
      <xdr:col>74</xdr:col>
      <xdr:colOff>31750</xdr:colOff>
      <xdr:row>37</xdr:row>
      <xdr:rowOff>170942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155719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92202</xdr:rowOff>
    </xdr:from>
    <xdr:to>
      <xdr:col>69</xdr:col>
      <xdr:colOff>142875</xdr:colOff>
      <xdr:row>38</xdr:row>
      <xdr:rowOff>22352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123715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公債費は、対前年比で</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ポイント増加した</a:t>
          </a:r>
          <a:r>
            <a:rPr lang="ja-JP" altLang="en-US" sz="1100" b="0" i="0" baseline="0">
              <a:solidFill>
                <a:schemeClr val="dk1"/>
              </a:solidFill>
              <a:effectLst/>
              <a:latin typeface="+mn-lt"/>
              <a:ea typeface="+mn-ea"/>
              <a:cs typeface="+mn-cs"/>
            </a:rPr>
            <a:t>ものの、</a:t>
          </a:r>
          <a:r>
            <a:rPr lang="ja-JP" altLang="ja-JP" sz="1100" b="0" i="0" baseline="0">
              <a:solidFill>
                <a:schemeClr val="dk1"/>
              </a:solidFill>
              <a:effectLst/>
              <a:latin typeface="+mn-lt"/>
              <a:ea typeface="+mn-ea"/>
              <a:cs typeface="+mn-cs"/>
            </a:rPr>
            <a:t>類似団体平均値に比して</a:t>
          </a:r>
          <a:r>
            <a:rPr lang="en-US" altLang="ja-JP" sz="1100" b="0" i="0" baseline="0">
              <a:solidFill>
                <a:schemeClr val="dk1"/>
              </a:solidFill>
              <a:effectLst/>
              <a:latin typeface="+mn-lt"/>
              <a:ea typeface="+mn-ea"/>
              <a:cs typeface="+mn-cs"/>
            </a:rPr>
            <a:t>2.3</a:t>
          </a:r>
          <a:r>
            <a:rPr lang="ja-JP" altLang="ja-JP" sz="1100" b="0" i="0" baseline="0">
              <a:solidFill>
                <a:schemeClr val="dk1"/>
              </a:solidFill>
              <a:effectLst/>
              <a:latin typeface="+mn-lt"/>
              <a:ea typeface="+mn-ea"/>
              <a:cs typeface="+mn-cs"/>
            </a:rPr>
            <a:t>ポイント下回っている。引き続き、元金償還額を下回る地方債の発行</a:t>
          </a:r>
          <a:r>
            <a:rPr lang="ja-JP" altLang="en-US" sz="1100" b="0" i="0" baseline="0">
              <a:solidFill>
                <a:schemeClr val="dk1"/>
              </a:solidFill>
              <a:effectLst/>
              <a:latin typeface="+mn-lt"/>
              <a:ea typeface="+mn-ea"/>
              <a:cs typeface="+mn-cs"/>
            </a:rPr>
            <a:t>となるよう留意し、公債費の抑制に努める</a:t>
          </a:r>
          <a:r>
            <a:rPr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130810</xdr:rowOff>
    </xdr:from>
    <xdr:to>
      <xdr:col>24</xdr:col>
      <xdr:colOff>25400</xdr:colOff>
      <xdr:row>74</xdr:row>
      <xdr:rowOff>132715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281811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104792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920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130810</xdr:rowOff>
    </xdr:from>
    <xdr:to>
      <xdr:col>19</xdr:col>
      <xdr:colOff>187325</xdr:colOff>
      <xdr:row>75</xdr:row>
      <xdr:rowOff>1270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18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146050</xdr:rowOff>
    </xdr:from>
    <xdr:to>
      <xdr:col>15</xdr:col>
      <xdr:colOff>98425</xdr:colOff>
      <xdr:row>75</xdr:row>
      <xdr:rowOff>1270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333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146050</xdr:rowOff>
    </xdr:from>
    <xdr:to>
      <xdr:col>11</xdr:col>
      <xdr:colOff>9525</xdr:colOff>
      <xdr:row>75</xdr:row>
      <xdr:rowOff>3175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33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50182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908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81915</xdr:rowOff>
    </xdr:from>
    <xdr:to>
      <xdr:col>24</xdr:col>
      <xdr:colOff>76200</xdr:colOff>
      <xdr:row>75</xdr:row>
      <xdr:rowOff>12065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6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161942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7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80010</xdr:rowOff>
    </xdr:from>
    <xdr:to>
      <xdr:col>20</xdr:col>
      <xdr:colOff>38100</xdr:colOff>
      <xdr:row>75</xdr:row>
      <xdr:rowOff>10160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20337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36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121920</xdr:rowOff>
    </xdr:from>
    <xdr:to>
      <xdr:col>15</xdr:col>
      <xdr:colOff>149225</xdr:colOff>
      <xdr:row>75</xdr:row>
      <xdr:rowOff>52070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80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62247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7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95250</xdr:rowOff>
    </xdr:from>
    <xdr:to>
      <xdr:col>11</xdr:col>
      <xdr:colOff>60325</xdr:colOff>
      <xdr:row>75</xdr:row>
      <xdr:rowOff>25400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35577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123825</xdr:rowOff>
    </xdr:from>
    <xdr:to>
      <xdr:col>6</xdr:col>
      <xdr:colOff>171450</xdr:colOff>
      <xdr:row>75</xdr:row>
      <xdr:rowOff>53975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64152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公債費以外は、類似団体平均値と比して</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ポイント下回っている。主な要因として、</a:t>
          </a:r>
          <a:r>
            <a:rPr kumimoji="1" lang="ja-JP" altLang="en-US" sz="1100" b="0" i="0" baseline="0">
              <a:solidFill>
                <a:schemeClr val="dk1"/>
              </a:solidFill>
              <a:effectLst/>
              <a:latin typeface="+mn-lt"/>
              <a:ea typeface="+mn-ea"/>
              <a:cs typeface="+mn-cs"/>
            </a:rPr>
            <a:t>扶助費及び補助費等以外の比率</a:t>
          </a:r>
          <a:r>
            <a:rPr kumimoji="1" lang="ja-JP" altLang="ja-JP"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類似団体平均値</a:t>
          </a:r>
          <a:r>
            <a:rPr lang="ja-JP" altLang="en-US" sz="1100" b="0" i="0" baseline="0">
              <a:solidFill>
                <a:schemeClr val="dk1"/>
              </a:solidFill>
              <a:effectLst/>
              <a:latin typeface="+mn-lt"/>
              <a:ea typeface="+mn-ea"/>
              <a:cs typeface="+mn-cs"/>
            </a:rPr>
            <a:t>を</a:t>
          </a:r>
          <a:r>
            <a:rPr kumimoji="1" lang="ja-JP" altLang="ja-JP" sz="1100" b="0" i="0" baseline="0">
              <a:solidFill>
                <a:schemeClr val="dk1"/>
              </a:solidFill>
              <a:effectLst/>
              <a:latin typeface="+mn-lt"/>
              <a:ea typeface="+mn-ea"/>
              <a:cs typeface="+mn-cs"/>
            </a:rPr>
            <a:t>下回ったことによる。引き続き、補助費等についても、多様化する市民ニーズに対応しながら事務事業評価を行い、費用対効果を検証しながら事業精査を図る。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106426</xdr:rowOff>
    </xdr:from>
    <xdr:to>
      <xdr:col>82</xdr:col>
      <xdr:colOff>107950</xdr:colOff>
      <xdr:row>76</xdr:row>
      <xdr:rowOff>159004</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965176"/>
          <a:ext cx="8382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106426</xdr:rowOff>
    </xdr:from>
    <xdr:to>
      <xdr:col>78</xdr:col>
      <xdr:colOff>69850</xdr:colOff>
      <xdr:row>76</xdr:row>
      <xdr:rowOff>159004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965176"/>
          <a:ext cx="889000" cy="224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8128</xdr:rowOff>
    </xdr:from>
    <xdr:to>
      <xdr:col>73</xdr:col>
      <xdr:colOff>180975</xdr:colOff>
      <xdr:row>76</xdr:row>
      <xdr:rowOff>159004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3832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8128</xdr:rowOff>
    </xdr:from>
    <xdr:to>
      <xdr:col>69</xdr:col>
      <xdr:colOff>92075</xdr:colOff>
      <xdr:row>76</xdr:row>
      <xdr:rowOff>44704</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38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32275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33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55626</xdr:rowOff>
    </xdr:from>
    <xdr:to>
      <xdr:col>78</xdr:col>
      <xdr:colOff>120650</xdr:colOff>
      <xdr:row>75</xdr:row>
      <xdr:rowOff>157226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91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167403</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683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108204</xdr:rowOff>
    </xdr:from>
    <xdr:to>
      <xdr:col>74</xdr:col>
      <xdr:colOff>31750</xdr:colOff>
      <xdr:row>77</xdr:row>
      <xdr:rowOff>38354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128778</xdr:rowOff>
    </xdr:from>
    <xdr:to>
      <xdr:col>69</xdr:col>
      <xdr:colOff>142875</xdr:colOff>
      <xdr:row>76</xdr:row>
      <xdr:rowOff>58928</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98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69105</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5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105681</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30483</xdr:rowOff>
    </xdr:from>
    <xdr:to>
      <xdr:col>29</xdr:col>
      <xdr:colOff>127000</xdr:colOff>
      <xdr:row>16</xdr:row>
      <xdr:rowOff>1937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49858"/>
          <a:ext cx="647700" cy="1429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1937</xdr:rowOff>
    </xdr:from>
    <xdr:to>
      <xdr:col>26</xdr:col>
      <xdr:colOff>50800</xdr:colOff>
      <xdr:row>16</xdr:row>
      <xdr:rowOff>143783</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92762"/>
          <a:ext cx="698500" cy="141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143783</xdr:rowOff>
    </xdr:from>
    <xdr:to>
      <xdr:col>22</xdr:col>
      <xdr:colOff>114300</xdr:colOff>
      <xdr:row>17</xdr:row>
      <xdr:rowOff>11595</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934608"/>
          <a:ext cx="698500" cy="392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156423</xdr:rowOff>
    </xdr:from>
    <xdr:to>
      <xdr:col>18</xdr:col>
      <xdr:colOff>177800</xdr:colOff>
      <xdr:row>17</xdr:row>
      <xdr:rowOff>11595</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2947248"/>
          <a:ext cx="698500" cy="26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74109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151133</xdr:rowOff>
    </xdr:from>
    <xdr:to>
      <xdr:col>29</xdr:col>
      <xdr:colOff>177800</xdr:colOff>
      <xdr:row>15</xdr:row>
      <xdr:rowOff>81283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99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167660</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44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122587</xdr:rowOff>
    </xdr:from>
    <xdr:to>
      <xdr:col>26</xdr:col>
      <xdr:colOff>101600</xdr:colOff>
      <xdr:row>16</xdr:row>
      <xdr:rowOff>52737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7419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62914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510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92983</xdr:rowOff>
    </xdr:from>
    <xdr:to>
      <xdr:col>22</xdr:col>
      <xdr:colOff>165100</xdr:colOff>
      <xdr:row>17</xdr:row>
      <xdr:rowOff>23133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883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33310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65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132245</xdr:rowOff>
    </xdr:from>
    <xdr:to>
      <xdr:col>19</xdr:col>
      <xdr:colOff>38100</xdr:colOff>
      <xdr:row>17</xdr:row>
      <xdr:rowOff>62395</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9230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72572</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69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105623</xdr:rowOff>
    </xdr:from>
    <xdr:to>
      <xdr:col>15</xdr:col>
      <xdr:colOff>101600</xdr:colOff>
      <xdr:row>17</xdr:row>
      <xdr:rowOff>35773</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896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45950</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66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31422</xdr:rowOff>
    </xdr:from>
    <xdr:to>
      <xdr:col>29</xdr:col>
      <xdr:colOff>127000</xdr:colOff>
      <xdr:row>38</xdr:row>
      <xdr:rowOff>39374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99022"/>
          <a:ext cx="647700" cy="79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38</xdr:row>
      <xdr:rowOff>16199</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83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28134</xdr:rowOff>
    </xdr:from>
    <xdr:to>
      <xdr:col>26</xdr:col>
      <xdr:colOff>50800</xdr:colOff>
      <xdr:row>38</xdr:row>
      <xdr:rowOff>39374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495734"/>
          <a:ext cx="698500" cy="11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28134</xdr:rowOff>
    </xdr:from>
    <xdr:to>
      <xdr:col>22</xdr:col>
      <xdr:colOff>114300</xdr:colOff>
      <xdr:row>38</xdr:row>
      <xdr:rowOff>32983</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95734"/>
          <a:ext cx="698500" cy="48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32983</xdr:rowOff>
    </xdr:from>
    <xdr:to>
      <xdr:col>18</xdr:col>
      <xdr:colOff>177800</xdr:colOff>
      <xdr:row>38</xdr:row>
      <xdr:rowOff>35237</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500583"/>
          <a:ext cx="698500" cy="22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323522</xdr:rowOff>
    </xdr:from>
    <xdr:to>
      <xdr:col>29</xdr:col>
      <xdr:colOff>177800</xdr:colOff>
      <xdr:row>38</xdr:row>
      <xdr:rowOff>82222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482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168599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93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331474</xdr:rowOff>
    </xdr:from>
    <xdr:to>
      <xdr:col>26</xdr:col>
      <xdr:colOff>101600</xdr:colOff>
      <xdr:row>38</xdr:row>
      <xdr:rowOff>90174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561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100351</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225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320234</xdr:rowOff>
    </xdr:from>
    <xdr:to>
      <xdr:col>22</xdr:col>
      <xdr:colOff>165100</xdr:colOff>
      <xdr:row>38</xdr:row>
      <xdr:rowOff>78934</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449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89111</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213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325083</xdr:rowOff>
    </xdr:from>
    <xdr:to>
      <xdr:col>19</xdr:col>
      <xdr:colOff>38100</xdr:colOff>
      <xdr:row>38</xdr:row>
      <xdr:rowOff>83783</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497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93960</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21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327337</xdr:rowOff>
    </xdr:from>
    <xdr:to>
      <xdr:col>15</xdr:col>
      <xdr:colOff>101600</xdr:colOff>
      <xdr:row>38</xdr:row>
      <xdr:rowOff>86037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2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96214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657</xdr:rowOff>
    </xdr:from>
    <xdr:to>
      <xdr:col>24</xdr:col>
      <xdr:colOff>63500</xdr:colOff>
      <xdr:row>35</xdr:row>
      <xdr:rowOff>81951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01407"/>
          <a:ext cx="838200" cy="8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57415</xdr:rowOff>
    </xdr:from>
    <xdr:to>
      <xdr:col>19</xdr:col>
      <xdr:colOff>177800</xdr:colOff>
      <xdr:row>35</xdr:row>
      <xdr:rowOff>81951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058165"/>
          <a:ext cx="889000" cy="2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57415</xdr:rowOff>
    </xdr:from>
    <xdr:to>
      <xdr:col>15</xdr:col>
      <xdr:colOff>50800</xdr:colOff>
      <xdr:row>35</xdr:row>
      <xdr:rowOff>96778</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058165"/>
          <a:ext cx="889000" cy="39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96778</xdr:rowOff>
    </xdr:from>
    <xdr:to>
      <xdr:col>10</xdr:col>
      <xdr:colOff>114300</xdr:colOff>
      <xdr:row>36</xdr:row>
      <xdr:rowOff>4554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97528"/>
          <a:ext cx="889000" cy="79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46350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390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121307</xdr:rowOff>
    </xdr:from>
    <xdr:to>
      <xdr:col>24</xdr:col>
      <xdr:colOff>114300</xdr:colOff>
      <xdr:row>35</xdr:row>
      <xdr:rowOff>51457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950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144184</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02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31151</xdr:rowOff>
    </xdr:from>
    <xdr:to>
      <xdr:col>20</xdr:col>
      <xdr:colOff>38100</xdr:colOff>
      <xdr:row>35</xdr:row>
      <xdr:rowOff>132751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3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149278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807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6615</xdr:rowOff>
    </xdr:from>
    <xdr:to>
      <xdr:col>15</xdr:col>
      <xdr:colOff>101600</xdr:colOff>
      <xdr:row>35</xdr:row>
      <xdr:rowOff>108215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0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124742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78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45978</xdr:rowOff>
    </xdr:from>
    <xdr:to>
      <xdr:col>10</xdr:col>
      <xdr:colOff>165100</xdr:colOff>
      <xdr:row>35</xdr:row>
      <xdr:rowOff>147578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4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164105</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821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125204</xdr:rowOff>
    </xdr:from>
    <xdr:to>
      <xdr:col>6</xdr:col>
      <xdr:colOff>38100</xdr:colOff>
      <xdr:row>36</xdr:row>
      <xdr:rowOff>55354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2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71881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01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116653</xdr:rowOff>
    </xdr:from>
    <xdr:to>
      <xdr:col>24</xdr:col>
      <xdr:colOff>63500</xdr:colOff>
      <xdr:row>58</xdr:row>
      <xdr:rowOff>117360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60753"/>
          <a:ext cx="8382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86886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9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117360</xdr:rowOff>
    </xdr:from>
    <xdr:to>
      <xdr:col>19</xdr:col>
      <xdr:colOff>177800</xdr:colOff>
      <xdr:row>58</xdr:row>
      <xdr:rowOff>120852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61460"/>
          <a:ext cx="889000" cy="3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11706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84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120852</xdr:rowOff>
    </xdr:from>
    <xdr:to>
      <xdr:col>15</xdr:col>
      <xdr:colOff>50800</xdr:colOff>
      <xdr:row>58</xdr:row>
      <xdr:rowOff>121592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64952"/>
          <a:ext cx="889000" cy="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12097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78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119532</xdr:rowOff>
    </xdr:from>
    <xdr:to>
      <xdr:col>10</xdr:col>
      <xdr:colOff>114300</xdr:colOff>
      <xdr:row>58</xdr:row>
      <xdr:rowOff>121592</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a:off x="1130300" y="10063632"/>
          <a:ext cx="889000" cy="2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13424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786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14833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87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65853</xdr:rowOff>
    </xdr:from>
    <xdr:to>
      <xdr:col>24</xdr:col>
      <xdr:colOff>114300</xdr:colOff>
      <xdr:row>58</xdr:row>
      <xdr:rowOff>167453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42437</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6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66560</xdr:rowOff>
    </xdr:from>
    <xdr:to>
      <xdr:col>20</xdr:col>
      <xdr:colOff>38100</xdr:colOff>
      <xdr:row>58</xdr:row>
      <xdr:rowOff>168160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159287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3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70052</xdr:rowOff>
    </xdr:from>
    <xdr:to>
      <xdr:col>15</xdr:col>
      <xdr:colOff>101600</xdr:colOff>
      <xdr:row>59</xdr:row>
      <xdr:rowOff>202</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1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162779</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0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70792</xdr:rowOff>
    </xdr:from>
    <xdr:to>
      <xdr:col>10</xdr:col>
      <xdr:colOff>165100</xdr:colOff>
      <xdr:row>59</xdr:row>
      <xdr:rowOff>942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1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163519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0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68732</xdr:rowOff>
    </xdr:from>
    <xdr:to>
      <xdr:col>6</xdr:col>
      <xdr:colOff>38100</xdr:colOff>
      <xdr:row>58</xdr:row>
      <xdr:rowOff>170332</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2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161459</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05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52121</xdr:rowOff>
    </xdr:from>
    <xdr:to>
      <xdr:col>24</xdr:col>
      <xdr:colOff>63500</xdr:colOff>
      <xdr:row>78</xdr:row>
      <xdr:rowOff>114733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425221"/>
          <a:ext cx="838200" cy="62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52121</xdr:rowOff>
    </xdr:from>
    <xdr:to>
      <xdr:col>19</xdr:col>
      <xdr:colOff>177800</xdr:colOff>
      <xdr:row>78</xdr:row>
      <xdr:rowOff>71628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908300" y="13425221"/>
          <a:ext cx="889000" cy="1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71628</xdr:rowOff>
    </xdr:from>
    <xdr:to>
      <xdr:col>15</xdr:col>
      <xdr:colOff>50800</xdr:colOff>
      <xdr:row>78</xdr:row>
      <xdr:rowOff>138646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444728"/>
          <a:ext cx="889000" cy="6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138646</xdr:rowOff>
    </xdr:from>
    <xdr:to>
      <xdr:col>10</xdr:col>
      <xdr:colOff>114300</xdr:colOff>
      <xdr:row>78</xdr:row>
      <xdr:rowOff>159423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511746"/>
          <a:ext cx="889000" cy="2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162741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92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63933</xdr:rowOff>
    </xdr:from>
    <xdr:to>
      <xdr:col>24</xdr:col>
      <xdr:colOff>114300</xdr:colOff>
      <xdr:row>78</xdr:row>
      <xdr:rowOff>165533</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3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153688</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5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1321</xdr:rowOff>
    </xdr:from>
    <xdr:to>
      <xdr:col>20</xdr:col>
      <xdr:colOff>38100</xdr:colOff>
      <xdr:row>78</xdr:row>
      <xdr:rowOff>102921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37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119448</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4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20828</xdr:rowOff>
    </xdr:from>
    <xdr:to>
      <xdr:col>15</xdr:col>
      <xdr:colOff>101600</xdr:colOff>
      <xdr:row>78</xdr:row>
      <xdr:rowOff>122428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9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138955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6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87846</xdr:rowOff>
    </xdr:from>
    <xdr:to>
      <xdr:col>10</xdr:col>
      <xdr:colOff>165100</xdr:colOff>
      <xdr:row>79</xdr:row>
      <xdr:rowOff>17996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6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9123</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108623</xdr:rowOff>
    </xdr:from>
    <xdr:to>
      <xdr:col>6</xdr:col>
      <xdr:colOff>38100</xdr:colOff>
      <xdr:row>79</xdr:row>
      <xdr:rowOff>38773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81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29900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165288</xdr:rowOff>
    </xdr:from>
    <xdr:to>
      <xdr:col>24</xdr:col>
      <xdr:colOff>63500</xdr:colOff>
      <xdr:row>94</xdr:row>
      <xdr:rowOff>14450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110138"/>
          <a:ext cx="838200" cy="2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165288</xdr:rowOff>
    </xdr:from>
    <xdr:to>
      <xdr:col>19</xdr:col>
      <xdr:colOff>177800</xdr:colOff>
      <xdr:row>94</xdr:row>
      <xdr:rowOff>56863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10138"/>
          <a:ext cx="889000" cy="6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89126</xdr:rowOff>
    </xdr:from>
    <xdr:to>
      <xdr:col>15</xdr:col>
      <xdr:colOff>50800</xdr:colOff>
      <xdr:row>94</xdr:row>
      <xdr:rowOff>56863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33976"/>
          <a:ext cx="889000" cy="13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89126</xdr:rowOff>
    </xdr:from>
    <xdr:to>
      <xdr:col>10</xdr:col>
      <xdr:colOff>114300</xdr:colOff>
      <xdr:row>94</xdr:row>
      <xdr:rowOff>162888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33976"/>
          <a:ext cx="889000" cy="24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29433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135100</xdr:rowOff>
    </xdr:from>
    <xdr:to>
      <xdr:col>24</xdr:col>
      <xdr:colOff>114300</xdr:colOff>
      <xdr:row>94</xdr:row>
      <xdr:rowOff>65250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7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157977</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31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114488</xdr:rowOff>
    </xdr:from>
    <xdr:to>
      <xdr:col>20</xdr:col>
      <xdr:colOff>38100</xdr:colOff>
      <xdr:row>94</xdr:row>
      <xdr:rowOff>44638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59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61165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3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6063</xdr:rowOff>
    </xdr:from>
    <xdr:to>
      <xdr:col>15</xdr:col>
      <xdr:colOff>101600</xdr:colOff>
      <xdr:row>94</xdr:row>
      <xdr:rowOff>107663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12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124190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589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38326</xdr:rowOff>
    </xdr:from>
    <xdr:to>
      <xdr:col>10</xdr:col>
      <xdr:colOff>165100</xdr:colOff>
      <xdr:row>93</xdr:row>
      <xdr:rowOff>139926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8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156453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58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112088</xdr:rowOff>
    </xdr:from>
    <xdr:to>
      <xdr:col>6</xdr:col>
      <xdr:colOff>38100</xdr:colOff>
      <xdr:row>95</xdr:row>
      <xdr:rowOff>42238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28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58765</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0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153537</xdr:rowOff>
    </xdr:from>
    <xdr:to>
      <xdr:col>55</xdr:col>
      <xdr:colOff>0</xdr:colOff>
      <xdr:row>36</xdr:row>
      <xdr:rowOff>155718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325737"/>
          <a:ext cx="838200" cy="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155718</xdr:rowOff>
    </xdr:from>
    <xdr:to>
      <xdr:col>50</xdr:col>
      <xdr:colOff>114300</xdr:colOff>
      <xdr:row>37</xdr:row>
      <xdr:rowOff>7393</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27918"/>
          <a:ext cx="889000" cy="23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7393</xdr:rowOff>
    </xdr:from>
    <xdr:to>
      <xdr:col>45</xdr:col>
      <xdr:colOff>177800</xdr:colOff>
      <xdr:row>37</xdr:row>
      <xdr:rowOff>37823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51043"/>
          <a:ext cx="889000" cy="30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70917</xdr:rowOff>
    </xdr:from>
    <xdr:to>
      <xdr:col>41</xdr:col>
      <xdr:colOff>50800</xdr:colOff>
      <xdr:row>37</xdr:row>
      <xdr:rowOff>37823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71667"/>
          <a:ext cx="889000" cy="30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102737</xdr:rowOff>
    </xdr:from>
    <xdr:to>
      <xdr:col>55</xdr:col>
      <xdr:colOff>50800</xdr:colOff>
      <xdr:row>37</xdr:row>
      <xdr:rowOff>32887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27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125614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26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104918</xdr:rowOff>
    </xdr:from>
    <xdr:to>
      <xdr:col>50</xdr:col>
      <xdr:colOff>165100</xdr:colOff>
      <xdr:row>37</xdr:row>
      <xdr:rowOff>35068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7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51595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52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128043</xdr:rowOff>
    </xdr:from>
    <xdr:to>
      <xdr:col>46</xdr:col>
      <xdr:colOff>38100</xdr:colOff>
      <xdr:row>37</xdr:row>
      <xdr:rowOff>58193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00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74720</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75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158473</xdr:rowOff>
    </xdr:from>
    <xdr:to>
      <xdr:col>41</xdr:col>
      <xdr:colOff>101600</xdr:colOff>
      <xdr:row>37</xdr:row>
      <xdr:rowOff>88623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3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105150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05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20117</xdr:rowOff>
    </xdr:from>
    <xdr:to>
      <xdr:col>36</xdr:col>
      <xdr:colOff>165100</xdr:colOff>
      <xdr:row>35</xdr:row>
      <xdr:rowOff>121717</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2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138244</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9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163607</xdr:rowOff>
    </xdr:from>
    <xdr:to>
      <xdr:col>55</xdr:col>
      <xdr:colOff>0</xdr:colOff>
      <xdr:row>56</xdr:row>
      <xdr:rowOff>43295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079007"/>
          <a:ext cx="838200" cy="56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43295</xdr:rowOff>
    </xdr:from>
    <xdr:to>
      <xdr:col>50</xdr:col>
      <xdr:colOff>114300</xdr:colOff>
      <xdr:row>56</xdr:row>
      <xdr:rowOff>154563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644495"/>
          <a:ext cx="889000" cy="111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143582</xdr:rowOff>
    </xdr:from>
    <xdr:to>
      <xdr:col>45</xdr:col>
      <xdr:colOff>177800</xdr:colOff>
      <xdr:row>56</xdr:row>
      <xdr:rowOff>154563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744782"/>
          <a:ext cx="889000" cy="1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41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109264</xdr:rowOff>
    </xdr:from>
    <xdr:to>
      <xdr:col>41</xdr:col>
      <xdr:colOff>50800</xdr:colOff>
      <xdr:row>56</xdr:row>
      <xdr:rowOff>143582</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710464"/>
          <a:ext cx="889000" cy="3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126413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112807</xdr:rowOff>
    </xdr:from>
    <xdr:to>
      <xdr:col>55</xdr:col>
      <xdr:colOff>50800</xdr:colOff>
      <xdr:row>53</xdr:row>
      <xdr:rowOff>42957</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028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135684</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87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163945</xdr:rowOff>
    </xdr:from>
    <xdr:to>
      <xdr:col>50</xdr:col>
      <xdr:colOff>165100</xdr:colOff>
      <xdr:row>56</xdr:row>
      <xdr:rowOff>94095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593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110622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36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103763</xdr:rowOff>
    </xdr:from>
    <xdr:to>
      <xdr:col>46</xdr:col>
      <xdr:colOff>38100</xdr:colOff>
      <xdr:row>57</xdr:row>
      <xdr:rowOff>33913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70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25040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797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92782</xdr:rowOff>
    </xdr:from>
    <xdr:to>
      <xdr:col>41</xdr:col>
      <xdr:colOff>101600</xdr:colOff>
      <xdr:row>57</xdr:row>
      <xdr:rowOff>22932</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93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14059</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8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58464</xdr:rowOff>
    </xdr:from>
    <xdr:to>
      <xdr:col>36</xdr:col>
      <xdr:colOff>165100</xdr:colOff>
      <xdr:row>56</xdr:row>
      <xdr:rowOff>160064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65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151191</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75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153916</xdr:rowOff>
    </xdr:from>
    <xdr:to>
      <xdr:col>55</xdr:col>
      <xdr:colOff>0</xdr:colOff>
      <xdr:row>79</xdr:row>
      <xdr:rowOff>983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27016"/>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153916</xdr:rowOff>
    </xdr:from>
    <xdr:to>
      <xdr:col>50</xdr:col>
      <xdr:colOff>114300</xdr:colOff>
      <xdr:row>79</xdr:row>
      <xdr:rowOff>75954</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27016"/>
          <a:ext cx="889000" cy="9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51003</xdr:rowOff>
    </xdr:from>
    <xdr:to>
      <xdr:col>45</xdr:col>
      <xdr:colOff>177800</xdr:colOff>
      <xdr:row>79</xdr:row>
      <xdr:rowOff>75954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595553"/>
          <a:ext cx="889000" cy="2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51003</xdr:rowOff>
    </xdr:from>
    <xdr:to>
      <xdr:col>41</xdr:col>
      <xdr:colOff>50800</xdr:colOff>
      <xdr:row>79</xdr:row>
      <xdr:rowOff>82517</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595553"/>
          <a:ext cx="8890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121633</xdr:rowOff>
    </xdr:from>
    <xdr:to>
      <xdr:col>55</xdr:col>
      <xdr:colOff>50800</xdr:colOff>
      <xdr:row>79</xdr:row>
      <xdr:rowOff>51783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9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36560</xdr:rowOff>
    </xdr:from>
    <xdr:ext cx="469744"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409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103116</xdr:rowOff>
    </xdr:from>
    <xdr:to>
      <xdr:col>50</xdr:col>
      <xdr:colOff>165100</xdr:colOff>
      <xdr:row>79</xdr:row>
      <xdr:rowOff>33266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7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24393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68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25154</xdr:rowOff>
    </xdr:from>
    <xdr:to>
      <xdr:col>46</xdr:col>
      <xdr:colOff>38100</xdr:colOff>
      <xdr:row>79</xdr:row>
      <xdr:rowOff>126754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5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117881</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15428" y="1366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203</xdr:rowOff>
    </xdr:from>
    <xdr:to>
      <xdr:col>41</xdr:col>
      <xdr:colOff>101600</xdr:colOff>
      <xdr:row>79</xdr:row>
      <xdr:rowOff>101803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54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92930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637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31717</xdr:rowOff>
    </xdr:from>
    <xdr:to>
      <xdr:col>36</xdr:col>
      <xdr:colOff>165100</xdr:colOff>
      <xdr:row>79</xdr:row>
      <xdr:rowOff>133317</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57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124444</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37428" y="13668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47299</xdr:rowOff>
    </xdr:from>
    <xdr:to>
      <xdr:col>55</xdr:col>
      <xdr:colOff>0</xdr:colOff>
      <xdr:row>95</xdr:row>
      <xdr:rowOff>152422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5820699"/>
          <a:ext cx="838200" cy="619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152422</xdr:rowOff>
    </xdr:from>
    <xdr:to>
      <xdr:col>50</xdr:col>
      <xdr:colOff>114300</xdr:colOff>
      <xdr:row>96</xdr:row>
      <xdr:rowOff>33618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440172"/>
          <a:ext cx="889000" cy="52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32646</xdr:rowOff>
    </xdr:from>
    <xdr:to>
      <xdr:col>45</xdr:col>
      <xdr:colOff>177800</xdr:colOff>
      <xdr:row>96</xdr:row>
      <xdr:rowOff>33618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491846"/>
          <a:ext cx="889000" cy="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160468</xdr:rowOff>
    </xdr:from>
    <xdr:to>
      <xdr:col>41</xdr:col>
      <xdr:colOff>50800</xdr:colOff>
      <xdr:row>96</xdr:row>
      <xdr:rowOff>32646</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448218"/>
          <a:ext cx="889000" cy="4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167949</xdr:rowOff>
    </xdr:from>
    <xdr:to>
      <xdr:col>55</xdr:col>
      <xdr:colOff>50800</xdr:colOff>
      <xdr:row>92</xdr:row>
      <xdr:rowOff>98099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76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19376</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62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101622</xdr:rowOff>
    </xdr:from>
    <xdr:to>
      <xdr:col>50</xdr:col>
      <xdr:colOff>165100</xdr:colOff>
      <xdr:row>96</xdr:row>
      <xdr:rowOff>31772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89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48299</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64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154268</xdr:rowOff>
    </xdr:from>
    <xdr:to>
      <xdr:col>46</xdr:col>
      <xdr:colOff>38100</xdr:colOff>
      <xdr:row>96</xdr:row>
      <xdr:rowOff>84418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44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100945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21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153296</xdr:rowOff>
    </xdr:from>
    <xdr:to>
      <xdr:col>41</xdr:col>
      <xdr:colOff>101600</xdr:colOff>
      <xdr:row>96</xdr:row>
      <xdr:rowOff>83446</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41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99973</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1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109668</xdr:rowOff>
    </xdr:from>
    <xdr:to>
      <xdr:col>36</xdr:col>
      <xdr:colOff>165100</xdr:colOff>
      <xdr:row>96</xdr:row>
      <xdr:rowOff>39818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9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56345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7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79026</xdr:rowOff>
    </xdr:from>
    <xdr:to>
      <xdr:col>85</xdr:col>
      <xdr:colOff>127000</xdr:colOff>
      <xdr:row>39</xdr:row>
      <xdr:rowOff>89503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65576"/>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89503</xdr:rowOff>
    </xdr:from>
    <xdr:to>
      <xdr:col>81</xdr:col>
      <xdr:colOff>50800</xdr:colOff>
      <xdr:row>39</xdr:row>
      <xdr:rowOff>90201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76053"/>
          <a:ext cx="88900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71476</xdr:rowOff>
    </xdr:from>
    <xdr:to>
      <xdr:col>76</xdr:col>
      <xdr:colOff>114300</xdr:colOff>
      <xdr:row>39</xdr:row>
      <xdr:rowOff>90201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58026"/>
          <a:ext cx="889000" cy="1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71476</xdr:rowOff>
    </xdr:from>
    <xdr:to>
      <xdr:col>71</xdr:col>
      <xdr:colOff>177800</xdr:colOff>
      <xdr:row>39</xdr:row>
      <xdr:rowOff>88640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58026"/>
          <a:ext cx="889000" cy="1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28226</xdr:rowOff>
    </xdr:from>
    <xdr:to>
      <xdr:col>85</xdr:col>
      <xdr:colOff>177800</xdr:colOff>
      <xdr:row>39</xdr:row>
      <xdr:rowOff>129826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1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38703</xdr:rowOff>
    </xdr:from>
    <xdr:to>
      <xdr:col>81</xdr:col>
      <xdr:colOff>101600</xdr:colOff>
      <xdr:row>39</xdr:row>
      <xdr:rowOff>140303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131430</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39401</xdr:rowOff>
    </xdr:from>
    <xdr:to>
      <xdr:col>76</xdr:col>
      <xdr:colOff>165100</xdr:colOff>
      <xdr:row>39</xdr:row>
      <xdr:rowOff>141001</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132128</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20676</xdr:rowOff>
    </xdr:from>
    <xdr:to>
      <xdr:col>72</xdr:col>
      <xdr:colOff>38100</xdr:colOff>
      <xdr:row>39</xdr:row>
      <xdr:rowOff>122276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0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113403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9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37840</xdr:rowOff>
    </xdr:from>
    <xdr:to>
      <xdr:col>67</xdr:col>
      <xdr:colOff>101600</xdr:colOff>
      <xdr:row>39</xdr:row>
      <xdr:rowOff>139440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130567</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131197</xdr:rowOff>
    </xdr:from>
    <xdr:to>
      <xdr:col>85</xdr:col>
      <xdr:colOff>127000</xdr:colOff>
      <xdr:row>77</xdr:row>
      <xdr:rowOff>131753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32847"/>
          <a:ext cx="8382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120952</xdr:rowOff>
    </xdr:from>
    <xdr:to>
      <xdr:col>81</xdr:col>
      <xdr:colOff>50800</xdr:colOff>
      <xdr:row>77</xdr:row>
      <xdr:rowOff>131197</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22602"/>
          <a:ext cx="889000" cy="1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120952</xdr:rowOff>
    </xdr:from>
    <xdr:to>
      <xdr:col>76</xdr:col>
      <xdr:colOff>114300</xdr:colOff>
      <xdr:row>77</xdr:row>
      <xdr:rowOff>133448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322602"/>
          <a:ext cx="889000" cy="1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133415</xdr:rowOff>
    </xdr:from>
    <xdr:to>
      <xdr:col>71</xdr:col>
      <xdr:colOff>177800</xdr:colOff>
      <xdr:row>77</xdr:row>
      <xdr:rowOff>133448</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335065"/>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80953</xdr:rowOff>
    </xdr:from>
    <xdr:to>
      <xdr:col>85</xdr:col>
      <xdr:colOff>177800</xdr:colOff>
      <xdr:row>78</xdr:row>
      <xdr:rowOff>11103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8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40330</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80397</xdr:rowOff>
    </xdr:from>
    <xdr:to>
      <xdr:col>81</xdr:col>
      <xdr:colOff>101600</xdr:colOff>
      <xdr:row>78</xdr:row>
      <xdr:rowOff>10547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8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27074</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05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70152</xdr:rowOff>
    </xdr:from>
    <xdr:to>
      <xdr:col>76</xdr:col>
      <xdr:colOff>165100</xdr:colOff>
      <xdr:row>78</xdr:row>
      <xdr:rowOff>302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7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16829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047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82648</xdr:rowOff>
    </xdr:from>
    <xdr:to>
      <xdr:col>72</xdr:col>
      <xdr:colOff>38100</xdr:colOff>
      <xdr:row>78</xdr:row>
      <xdr:rowOff>12798</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8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29325</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5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82615</xdr:rowOff>
    </xdr:from>
    <xdr:to>
      <xdr:col>67</xdr:col>
      <xdr:colOff>101600</xdr:colOff>
      <xdr:row>78</xdr:row>
      <xdr:rowOff>12765</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8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29292</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5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74710</xdr:rowOff>
    </xdr:from>
    <xdr:to>
      <xdr:col>85</xdr:col>
      <xdr:colOff>127000</xdr:colOff>
      <xdr:row>98</xdr:row>
      <xdr:rowOff>55240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705360"/>
          <a:ext cx="838200" cy="15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74710</xdr:rowOff>
    </xdr:from>
    <xdr:to>
      <xdr:col>81</xdr:col>
      <xdr:colOff>50800</xdr:colOff>
      <xdr:row>98</xdr:row>
      <xdr:rowOff>31928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705360"/>
          <a:ext cx="889000" cy="128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31928</xdr:rowOff>
    </xdr:from>
    <xdr:to>
      <xdr:col>76</xdr:col>
      <xdr:colOff>114300</xdr:colOff>
      <xdr:row>98</xdr:row>
      <xdr:rowOff>102473</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834028"/>
          <a:ext cx="889000" cy="70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102473</xdr:rowOff>
    </xdr:from>
    <xdr:to>
      <xdr:col>71</xdr:col>
      <xdr:colOff>177800</xdr:colOff>
      <xdr:row>98</xdr:row>
      <xdr:rowOff>145604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04573"/>
          <a:ext cx="889000" cy="4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25931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4440</xdr:rowOff>
    </xdr:from>
    <xdr:to>
      <xdr:col>85</xdr:col>
      <xdr:colOff>177800</xdr:colOff>
      <xdr:row>98</xdr:row>
      <xdr:rowOff>106040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0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27317</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57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23910</xdr:rowOff>
    </xdr:from>
    <xdr:to>
      <xdr:col>81</xdr:col>
      <xdr:colOff>101600</xdr:colOff>
      <xdr:row>97</xdr:row>
      <xdr:rowOff>125510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65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142037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429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152578</xdr:rowOff>
    </xdr:from>
    <xdr:to>
      <xdr:col>76</xdr:col>
      <xdr:colOff>165100</xdr:colOff>
      <xdr:row>98</xdr:row>
      <xdr:rowOff>82728</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78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99255</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55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51673</xdr:rowOff>
    </xdr:from>
    <xdr:to>
      <xdr:col>72</xdr:col>
      <xdr:colOff>38100</xdr:colOff>
      <xdr:row>98</xdr:row>
      <xdr:rowOff>153273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5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169800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2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94804</xdr:rowOff>
    </xdr:from>
    <xdr:to>
      <xdr:col>67</xdr:col>
      <xdr:colOff>101600</xdr:colOff>
      <xdr:row>99</xdr:row>
      <xdr:rowOff>24954</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41481</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7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154200</xdr:rowOff>
    </xdr:from>
    <xdr:to>
      <xdr:col>116</xdr:col>
      <xdr:colOff>63500</xdr:colOff>
      <xdr:row>38</xdr:row>
      <xdr:rowOff>130980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497850"/>
          <a:ext cx="838200" cy="14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130980</xdr:rowOff>
    </xdr:from>
    <xdr:to>
      <xdr:col>111</xdr:col>
      <xdr:colOff>177800</xdr:colOff>
      <xdr:row>39</xdr:row>
      <xdr:rowOff>14264</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646080"/>
          <a:ext cx="889000" cy="5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14264</xdr:rowOff>
    </xdr:from>
    <xdr:to>
      <xdr:col>107</xdr:col>
      <xdr:colOff>50800</xdr:colOff>
      <xdr:row>39</xdr:row>
      <xdr:rowOff>15439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6700814"/>
          <a:ext cx="889000" cy="1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14427</xdr:rowOff>
    </xdr:from>
    <xdr:to>
      <xdr:col>102</xdr:col>
      <xdr:colOff>114300</xdr:colOff>
      <xdr:row>39</xdr:row>
      <xdr:rowOff>15439</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00977"/>
          <a:ext cx="889000" cy="1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103400</xdr:rowOff>
    </xdr:from>
    <xdr:to>
      <xdr:col>116</xdr:col>
      <xdr:colOff>114300</xdr:colOff>
      <xdr:row>38</xdr:row>
      <xdr:rowOff>33550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4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126277</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29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80180</xdr:rowOff>
    </xdr:from>
    <xdr:to>
      <xdr:col>112</xdr:col>
      <xdr:colOff>38100</xdr:colOff>
      <xdr:row>39</xdr:row>
      <xdr:rowOff>10330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5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1457</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68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134914</xdr:rowOff>
    </xdr:from>
    <xdr:to>
      <xdr:col>107</xdr:col>
      <xdr:colOff>101600</xdr:colOff>
      <xdr:row>39</xdr:row>
      <xdr:rowOff>65064</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65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56191</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99428" y="6742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136089</xdr:rowOff>
    </xdr:from>
    <xdr:to>
      <xdr:col>102</xdr:col>
      <xdr:colOff>165100</xdr:colOff>
      <xdr:row>39</xdr:row>
      <xdr:rowOff>66239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65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57366</xdr:rowOff>
    </xdr:from>
    <xdr:ext cx="469744"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10428" y="6743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135077</xdr:rowOff>
    </xdr:from>
    <xdr:to>
      <xdr:col>98</xdr:col>
      <xdr:colOff>38100</xdr:colOff>
      <xdr:row>39</xdr:row>
      <xdr:rowOff>65227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65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56354</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74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152098</xdr:rowOff>
    </xdr:from>
    <xdr:to>
      <xdr:col>116</xdr:col>
      <xdr:colOff>63500</xdr:colOff>
      <xdr:row>58</xdr:row>
      <xdr:rowOff>155748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096198"/>
          <a:ext cx="838200" cy="3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84731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8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155748</xdr:rowOff>
    </xdr:from>
    <xdr:to>
      <xdr:col>111</xdr:col>
      <xdr:colOff>177800</xdr:colOff>
      <xdr:row>58</xdr:row>
      <xdr:rowOff>157318</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99848"/>
          <a:ext cx="889000" cy="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157318</xdr:rowOff>
    </xdr:from>
    <xdr:to>
      <xdr:col>107</xdr:col>
      <xdr:colOff>50800</xdr:colOff>
      <xdr:row>58</xdr:row>
      <xdr:rowOff>163444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01418"/>
          <a:ext cx="889000" cy="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163444</xdr:rowOff>
    </xdr:from>
    <xdr:to>
      <xdr:col>102</xdr:col>
      <xdr:colOff>114300</xdr:colOff>
      <xdr:row>58</xdr:row>
      <xdr:rowOff>168488</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07544"/>
          <a:ext cx="889000" cy="5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63862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36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101298</xdr:rowOff>
    </xdr:from>
    <xdr:to>
      <xdr:col>116</xdr:col>
      <xdr:colOff>114300</xdr:colOff>
      <xdr:row>59</xdr:row>
      <xdr:rowOff>31448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4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60675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3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104948</xdr:rowOff>
    </xdr:from>
    <xdr:to>
      <xdr:col>112</xdr:col>
      <xdr:colOff>38100</xdr:colOff>
      <xdr:row>59</xdr:row>
      <xdr:rowOff>35098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49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51625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24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106518</xdr:rowOff>
    </xdr:from>
    <xdr:to>
      <xdr:col>107</xdr:col>
      <xdr:colOff>101600</xdr:colOff>
      <xdr:row>59</xdr:row>
      <xdr:rowOff>36668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53195</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5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112644</xdr:rowOff>
    </xdr:from>
    <xdr:to>
      <xdr:col>102</xdr:col>
      <xdr:colOff>165100</xdr:colOff>
      <xdr:row>59</xdr:row>
      <xdr:rowOff>42794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59321</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31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117688</xdr:rowOff>
    </xdr:from>
    <xdr:to>
      <xdr:col>98</xdr:col>
      <xdr:colOff>38100</xdr:colOff>
      <xdr:row>59</xdr:row>
      <xdr:rowOff>47838</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6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38965</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15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7741</xdr:rowOff>
    </xdr:from>
    <xdr:to>
      <xdr:col>116</xdr:col>
      <xdr:colOff>63500</xdr:colOff>
      <xdr:row>74</xdr:row>
      <xdr:rowOff>14236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695041"/>
          <a:ext cx="838200" cy="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3149</xdr:rowOff>
    </xdr:from>
    <xdr:to>
      <xdr:col>111</xdr:col>
      <xdr:colOff>177800</xdr:colOff>
      <xdr:row>74</xdr:row>
      <xdr:rowOff>14236</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0434300" y="12690449"/>
          <a:ext cx="889000" cy="11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3149</xdr:rowOff>
    </xdr:from>
    <xdr:to>
      <xdr:col>107</xdr:col>
      <xdr:colOff>50800</xdr:colOff>
      <xdr:row>74</xdr:row>
      <xdr:rowOff>45117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690449"/>
          <a:ext cx="889000" cy="4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45117</xdr:rowOff>
    </xdr:from>
    <xdr:to>
      <xdr:col>102</xdr:col>
      <xdr:colOff>114300</xdr:colOff>
      <xdr:row>74</xdr:row>
      <xdr:rowOff>83674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32417"/>
          <a:ext cx="889000" cy="3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137965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99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128391</xdr:rowOff>
    </xdr:from>
    <xdr:to>
      <xdr:col>116</xdr:col>
      <xdr:colOff>114300</xdr:colOff>
      <xdr:row>74</xdr:row>
      <xdr:rowOff>58541</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4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151268</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49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134886</xdr:rowOff>
    </xdr:from>
    <xdr:to>
      <xdr:col>112</xdr:col>
      <xdr:colOff>38100</xdr:colOff>
      <xdr:row>74</xdr:row>
      <xdr:rowOff>65036</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650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81563</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25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123799</xdr:rowOff>
    </xdr:from>
    <xdr:to>
      <xdr:col>107</xdr:col>
      <xdr:colOff>101600</xdr:colOff>
      <xdr:row>74</xdr:row>
      <xdr:rowOff>53949</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63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70476</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1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165767</xdr:rowOff>
    </xdr:from>
    <xdr:to>
      <xdr:col>102</xdr:col>
      <xdr:colOff>165100</xdr:colOff>
      <xdr:row>74</xdr:row>
      <xdr:rowOff>95917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681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112444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5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32874</xdr:rowOff>
    </xdr:from>
    <xdr:to>
      <xdr:col>98</xdr:col>
      <xdr:colOff>38100</xdr:colOff>
      <xdr:row>74</xdr:row>
      <xdr:rowOff>134474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2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151001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49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900" b="0" i="0" baseline="0">
              <a:solidFill>
                <a:schemeClr val="dk1"/>
              </a:solidFill>
              <a:effectLst/>
              <a:latin typeface="+mn-lt"/>
              <a:ea typeface="+mn-ea"/>
              <a:cs typeface="+mn-cs"/>
            </a:rPr>
            <a:t>・人件費は、前年度比で</a:t>
          </a:r>
          <a:r>
            <a:rPr lang="ja-JP" altLang="en-US" sz="900" b="0" i="0" baseline="0">
              <a:solidFill>
                <a:schemeClr val="dk1"/>
              </a:solidFill>
              <a:effectLst/>
              <a:latin typeface="+mn-lt"/>
              <a:ea typeface="+mn-ea"/>
              <a:cs typeface="+mn-cs"/>
            </a:rPr>
            <a:t>増加</a:t>
          </a:r>
          <a:r>
            <a:rPr lang="ja-JP" altLang="ja-JP" sz="900" b="0" i="0" baseline="0">
              <a:solidFill>
                <a:schemeClr val="dk1"/>
              </a:solidFill>
              <a:effectLst/>
              <a:latin typeface="+mn-lt"/>
              <a:ea typeface="+mn-ea"/>
              <a:cs typeface="+mn-cs"/>
            </a:rPr>
            <a:t>しており、主な要因は、</a:t>
          </a:r>
          <a:r>
            <a:rPr kumimoji="1" lang="ja-JP" altLang="ja-JP" sz="900" b="0" i="0" baseline="0">
              <a:solidFill>
                <a:schemeClr val="dk1"/>
              </a:solidFill>
              <a:effectLst/>
              <a:latin typeface="+mn-lt"/>
              <a:ea typeface="+mn-ea"/>
              <a:cs typeface="+mn-cs"/>
            </a:rPr>
            <a:t>会計年度任用職員の</a:t>
          </a:r>
          <a:r>
            <a:rPr lang="ja-JP" altLang="ja-JP" sz="900" b="0" i="0" baseline="0">
              <a:solidFill>
                <a:schemeClr val="dk1"/>
              </a:solidFill>
              <a:effectLst/>
              <a:latin typeface="+mn-lt"/>
              <a:ea typeface="+mn-ea"/>
              <a:cs typeface="+mn-cs"/>
            </a:rPr>
            <a:t>手当、給与等の増によるものである。</a:t>
          </a:r>
          <a:endParaRPr lang="ja-JP" altLang="ja-JP" sz="900">
            <a:effectLst/>
          </a:endParaRPr>
        </a:p>
        <a:p>
          <a:pPr eaLnBrk="1" fontAlgn="auto" latinLnBrk="0" hangingPunct="1"/>
          <a:r>
            <a:rPr lang="ja-JP" altLang="ja-JP" sz="900" b="0" i="0" baseline="0">
              <a:solidFill>
                <a:schemeClr val="dk1"/>
              </a:solidFill>
              <a:effectLst/>
              <a:latin typeface="+mn-lt"/>
              <a:ea typeface="+mn-ea"/>
              <a:cs typeface="+mn-cs"/>
            </a:rPr>
            <a:t>・物件費は、前年度比で増加しており、主な要因は、電子地域通貨システム導入に伴う備品購入費等の増によるものである。</a:t>
          </a:r>
          <a:endParaRPr lang="ja-JP" altLang="ja-JP" sz="900">
            <a:effectLst/>
          </a:endParaRPr>
        </a:p>
        <a:p>
          <a:pPr eaLnBrk="1" fontAlgn="auto" latinLnBrk="0" hangingPunct="1"/>
          <a:r>
            <a:rPr lang="ja-JP" altLang="ja-JP" sz="900" b="0" i="0" baseline="0">
              <a:solidFill>
                <a:schemeClr val="dk1"/>
              </a:solidFill>
              <a:effectLst/>
              <a:latin typeface="+mn-lt"/>
              <a:ea typeface="+mn-ea"/>
              <a:cs typeface="+mn-cs"/>
            </a:rPr>
            <a:t>・扶助費は、前年度比で</a:t>
          </a:r>
          <a:r>
            <a:rPr lang="ja-JP" altLang="en-US" sz="900" b="0" i="0" baseline="0">
              <a:solidFill>
                <a:schemeClr val="dk1"/>
              </a:solidFill>
              <a:effectLst/>
              <a:latin typeface="+mn-lt"/>
              <a:ea typeface="+mn-ea"/>
              <a:cs typeface="+mn-cs"/>
            </a:rPr>
            <a:t>減少</a:t>
          </a:r>
          <a:r>
            <a:rPr lang="ja-JP" altLang="ja-JP" sz="900" b="0" i="0" baseline="0">
              <a:solidFill>
                <a:schemeClr val="dk1"/>
              </a:solidFill>
              <a:effectLst/>
              <a:latin typeface="+mn-lt"/>
              <a:ea typeface="+mn-ea"/>
              <a:cs typeface="+mn-cs"/>
            </a:rPr>
            <a:t>しており、主な要因は、電力・ガス・食料品等価格高騰重点支援</a:t>
          </a:r>
          <a:r>
            <a:rPr lang="ja-JP" altLang="en-US" sz="900" b="0" i="0" baseline="0">
              <a:solidFill>
                <a:schemeClr val="dk1"/>
              </a:solidFill>
              <a:effectLst/>
              <a:latin typeface="+mn-lt"/>
              <a:ea typeface="+mn-ea"/>
              <a:cs typeface="+mn-cs"/>
            </a:rPr>
            <a:t>給付金</a:t>
          </a:r>
          <a:r>
            <a:rPr lang="ja-JP" altLang="ja-JP" sz="900" b="0" i="0" baseline="0">
              <a:solidFill>
                <a:schemeClr val="dk1"/>
              </a:solidFill>
              <a:effectLst/>
              <a:latin typeface="+mn-lt"/>
              <a:ea typeface="+mn-ea"/>
              <a:cs typeface="+mn-cs"/>
            </a:rPr>
            <a:t>事業</a:t>
          </a:r>
          <a:r>
            <a:rPr lang="ja-JP" altLang="en-US" sz="900" b="0" i="0" baseline="0">
              <a:solidFill>
                <a:schemeClr val="dk1"/>
              </a:solidFill>
              <a:effectLst/>
              <a:latin typeface="+mn-lt"/>
              <a:ea typeface="+mn-ea"/>
              <a:cs typeface="+mn-cs"/>
            </a:rPr>
            <a:t>の皆減</a:t>
          </a:r>
          <a:r>
            <a:rPr lang="ja-JP" altLang="ja-JP" sz="900" b="0" i="0" baseline="0">
              <a:solidFill>
                <a:schemeClr val="dk1"/>
              </a:solidFill>
              <a:effectLst/>
              <a:latin typeface="+mn-lt"/>
              <a:ea typeface="+mn-ea"/>
              <a:cs typeface="+mn-cs"/>
            </a:rPr>
            <a:t>、</a:t>
          </a:r>
          <a:r>
            <a:rPr lang="ja-JP" altLang="en-US" sz="900" b="0" i="0" baseline="0">
              <a:solidFill>
                <a:schemeClr val="dk1"/>
              </a:solidFill>
              <a:effectLst/>
              <a:latin typeface="+mn-lt"/>
              <a:ea typeface="+mn-ea"/>
              <a:cs typeface="+mn-cs"/>
            </a:rPr>
            <a:t>生活保護費</a:t>
          </a:r>
          <a:r>
            <a:rPr lang="ja-JP" altLang="ja-JP" sz="900" b="0" i="0" baseline="0">
              <a:solidFill>
                <a:schemeClr val="dk1"/>
              </a:solidFill>
              <a:effectLst/>
              <a:latin typeface="+mn-lt"/>
              <a:ea typeface="+mn-ea"/>
              <a:cs typeface="+mn-cs"/>
            </a:rPr>
            <a:t>等の</a:t>
          </a:r>
          <a:r>
            <a:rPr lang="ja-JP" altLang="en-US" sz="900" b="0" i="0" baseline="0">
              <a:solidFill>
                <a:schemeClr val="dk1"/>
              </a:solidFill>
              <a:effectLst/>
              <a:latin typeface="+mn-lt"/>
              <a:ea typeface="+mn-ea"/>
              <a:cs typeface="+mn-cs"/>
            </a:rPr>
            <a:t>減</a:t>
          </a:r>
          <a:r>
            <a:rPr lang="ja-JP" altLang="ja-JP" sz="900" b="0" i="0" baseline="0">
              <a:solidFill>
                <a:schemeClr val="dk1"/>
              </a:solidFill>
              <a:effectLst/>
              <a:latin typeface="+mn-lt"/>
              <a:ea typeface="+mn-ea"/>
              <a:cs typeface="+mn-cs"/>
            </a:rPr>
            <a:t>によるものである。</a:t>
          </a:r>
          <a:endParaRPr lang="ja-JP" altLang="ja-JP" sz="900">
            <a:effectLst/>
          </a:endParaRPr>
        </a:p>
        <a:p>
          <a:pPr eaLnBrk="1" fontAlgn="auto" latinLnBrk="0" hangingPunct="1"/>
          <a:r>
            <a:rPr lang="ja-JP" altLang="ja-JP" sz="900" b="0" i="0" baseline="0">
              <a:solidFill>
                <a:schemeClr val="dk1"/>
              </a:solidFill>
              <a:effectLst/>
              <a:latin typeface="+mn-lt"/>
              <a:ea typeface="+mn-ea"/>
              <a:cs typeface="+mn-cs"/>
            </a:rPr>
            <a:t>・補助費等は、前年度比で増加しており、主な要因は、</a:t>
          </a:r>
          <a:r>
            <a:rPr lang="ja-JP" altLang="en-US" sz="900" b="0" i="0" baseline="0">
              <a:solidFill>
                <a:schemeClr val="dk1"/>
              </a:solidFill>
              <a:effectLst/>
              <a:latin typeface="+mn-lt"/>
              <a:ea typeface="+mn-ea"/>
              <a:cs typeface="+mn-cs"/>
            </a:rPr>
            <a:t>水道用防災対策備品</a:t>
          </a:r>
          <a:r>
            <a:rPr lang="ja-JP" altLang="ja-JP" sz="900" b="0" i="0" baseline="0">
              <a:solidFill>
                <a:schemeClr val="dk1"/>
              </a:solidFill>
              <a:effectLst/>
              <a:latin typeface="+mn-lt"/>
              <a:ea typeface="+mn-ea"/>
              <a:cs typeface="+mn-cs"/>
            </a:rPr>
            <a:t>、</a:t>
          </a:r>
          <a:r>
            <a:rPr lang="ja-JP" altLang="en-US" sz="900" b="0" i="0" baseline="0">
              <a:solidFill>
                <a:schemeClr val="dk1"/>
              </a:solidFill>
              <a:effectLst/>
              <a:latin typeface="+mn-lt"/>
              <a:ea typeface="+mn-ea"/>
              <a:cs typeface="+mn-cs"/>
            </a:rPr>
            <a:t>西之表市</a:t>
          </a:r>
          <a:r>
            <a:rPr lang="ja-JP" altLang="ja-JP" sz="900" b="0" i="0" baseline="0">
              <a:solidFill>
                <a:schemeClr val="dk1"/>
              </a:solidFill>
              <a:effectLst/>
              <a:latin typeface="+mn-lt"/>
              <a:ea typeface="+mn-ea"/>
              <a:cs typeface="+mn-cs"/>
            </a:rPr>
            <a:t>地域</a:t>
          </a:r>
          <a:r>
            <a:rPr lang="ja-JP" altLang="en-US" sz="900" b="0" i="0" baseline="0">
              <a:solidFill>
                <a:schemeClr val="dk1"/>
              </a:solidFill>
              <a:effectLst/>
              <a:latin typeface="+mn-lt"/>
              <a:ea typeface="+mn-ea"/>
              <a:cs typeface="+mn-cs"/>
            </a:rPr>
            <a:t>公共交通</a:t>
          </a:r>
          <a:r>
            <a:rPr lang="ja-JP" altLang="ja-JP" sz="900" b="0" i="0" baseline="0">
              <a:solidFill>
                <a:schemeClr val="dk1"/>
              </a:solidFill>
              <a:effectLst/>
              <a:latin typeface="+mn-lt"/>
              <a:ea typeface="+mn-ea"/>
              <a:cs typeface="+mn-cs"/>
            </a:rPr>
            <a:t>事業等の増によるものである。</a:t>
          </a:r>
          <a:endParaRPr lang="ja-JP" altLang="ja-JP" sz="900">
            <a:effectLst/>
          </a:endParaRPr>
        </a:p>
        <a:p>
          <a:pPr eaLnBrk="1" fontAlgn="auto" latinLnBrk="0" hangingPunct="1"/>
          <a:r>
            <a:rPr lang="ja-JP" altLang="ja-JP" sz="900" b="0" i="0" baseline="0">
              <a:solidFill>
                <a:schemeClr val="dk1"/>
              </a:solidFill>
              <a:effectLst/>
              <a:latin typeface="+mn-lt"/>
              <a:ea typeface="+mn-ea"/>
              <a:cs typeface="+mn-cs"/>
            </a:rPr>
            <a:t>・普通建設事業費は、前年比で増加しており、主な要因は、</a:t>
          </a:r>
          <a:r>
            <a:rPr lang="ja-JP" altLang="en-US" sz="900" b="0" i="0" baseline="0">
              <a:solidFill>
                <a:schemeClr val="dk1"/>
              </a:solidFill>
              <a:effectLst/>
              <a:latin typeface="+mn-lt"/>
              <a:ea typeface="+mn-ea"/>
              <a:cs typeface="+mn-cs"/>
            </a:rPr>
            <a:t>公営住宅整備事業</a:t>
          </a:r>
          <a:r>
            <a:rPr lang="ja-JP" altLang="ja-JP" sz="900" b="0" i="0" baseline="0">
              <a:solidFill>
                <a:schemeClr val="dk1"/>
              </a:solidFill>
              <a:effectLst/>
              <a:latin typeface="+mn-lt"/>
              <a:ea typeface="+mn-ea"/>
              <a:cs typeface="+mn-cs"/>
            </a:rPr>
            <a:t>、</a:t>
          </a:r>
          <a:r>
            <a:rPr lang="ja-JP" altLang="en-US" sz="900" b="0" i="0" baseline="0">
              <a:solidFill>
                <a:schemeClr val="dk1"/>
              </a:solidFill>
              <a:effectLst/>
              <a:latin typeface="+mn-lt"/>
              <a:ea typeface="+mn-ea"/>
              <a:cs typeface="+mn-cs"/>
            </a:rPr>
            <a:t>産地生産基盤パワーアップ事業</a:t>
          </a:r>
          <a:r>
            <a:rPr lang="ja-JP" altLang="ja-JP" sz="900" b="0" i="0" baseline="0">
              <a:solidFill>
                <a:schemeClr val="dk1"/>
              </a:solidFill>
              <a:effectLst/>
              <a:latin typeface="+mn-lt"/>
              <a:ea typeface="+mn-ea"/>
              <a:cs typeface="+mn-cs"/>
            </a:rPr>
            <a:t>、</a:t>
          </a:r>
          <a:r>
            <a:rPr lang="ja-JP" altLang="en-US" sz="900" b="0" i="0" baseline="0">
              <a:solidFill>
                <a:schemeClr val="dk1"/>
              </a:solidFill>
              <a:effectLst/>
              <a:latin typeface="+mn-lt"/>
              <a:ea typeface="+mn-ea"/>
              <a:cs typeface="+mn-cs"/>
            </a:rPr>
            <a:t>屋内運動場改修整備</a:t>
          </a:r>
          <a:r>
            <a:rPr lang="ja-JP" altLang="ja-JP" sz="900" b="0" i="0" baseline="0">
              <a:solidFill>
                <a:schemeClr val="dk1"/>
              </a:solidFill>
              <a:effectLst/>
              <a:latin typeface="+mn-lt"/>
              <a:ea typeface="+mn-ea"/>
              <a:cs typeface="+mn-cs"/>
            </a:rPr>
            <a:t>事業</a:t>
          </a:r>
          <a:r>
            <a:rPr lang="ja-JP" altLang="en-US" sz="900" b="0" i="0" baseline="0">
              <a:solidFill>
                <a:schemeClr val="dk1"/>
              </a:solidFill>
              <a:effectLst/>
              <a:latin typeface="+mn-lt"/>
              <a:ea typeface="+mn-ea"/>
              <a:cs typeface="+mn-cs"/>
            </a:rPr>
            <a:t>（小学校）</a:t>
          </a:r>
          <a:r>
            <a:rPr lang="ja-JP" altLang="ja-JP" sz="900" b="0" i="0" baseline="0">
              <a:solidFill>
                <a:schemeClr val="dk1"/>
              </a:solidFill>
              <a:effectLst/>
              <a:latin typeface="+mn-lt"/>
              <a:ea typeface="+mn-ea"/>
              <a:cs typeface="+mn-cs"/>
            </a:rPr>
            <a:t>等の増によるものである。</a:t>
          </a:r>
          <a:endParaRPr lang="ja-JP" altLang="ja-JP" sz="900">
            <a:effectLst/>
          </a:endParaRPr>
        </a:p>
        <a:p>
          <a:pPr eaLnBrk="1" fontAlgn="auto" latinLnBrk="0" hangingPunct="1"/>
          <a:r>
            <a:rPr kumimoji="1" lang="ja-JP" altLang="ja-JP" sz="900" b="0" i="0" baseline="0">
              <a:solidFill>
                <a:schemeClr val="dk1"/>
              </a:solidFill>
              <a:effectLst/>
              <a:latin typeface="+mn-lt"/>
              <a:ea typeface="+mn-ea"/>
              <a:cs typeface="+mn-cs"/>
            </a:rPr>
            <a:t>・公債費は、前年度比で減少しており、主な要因は、</a:t>
          </a:r>
          <a:r>
            <a:rPr lang="ja-JP" altLang="ja-JP" sz="900" b="0" i="0" baseline="0">
              <a:solidFill>
                <a:schemeClr val="dk1"/>
              </a:solidFill>
              <a:effectLst/>
              <a:latin typeface="+mn-lt"/>
              <a:ea typeface="+mn-ea"/>
              <a:cs typeface="+mn-cs"/>
            </a:rPr>
            <a:t>地方債の新規発行抑制により、近年の地方債残高が減少傾向にあるため</a:t>
          </a:r>
          <a:r>
            <a:rPr kumimoji="1" lang="ja-JP" altLang="ja-JP" sz="900" b="0" i="0" baseline="0">
              <a:solidFill>
                <a:schemeClr val="dk1"/>
              </a:solidFill>
              <a:effectLst/>
              <a:latin typeface="+mn-lt"/>
              <a:ea typeface="+mn-ea"/>
              <a:cs typeface="+mn-cs"/>
            </a:rPr>
            <a:t>である。</a:t>
          </a:r>
          <a:endParaRPr lang="ja-JP" altLang="ja-JP" sz="900">
            <a:effectLst/>
          </a:endParaRPr>
        </a:p>
        <a:p>
          <a:pPr eaLnBrk="1" fontAlgn="auto" latinLnBrk="0" hangingPunct="1"/>
          <a:r>
            <a:rPr lang="ja-JP" altLang="ja-JP" sz="900" b="0" i="0" baseline="0">
              <a:solidFill>
                <a:schemeClr val="dk1"/>
              </a:solidFill>
              <a:effectLst/>
              <a:latin typeface="+mn-lt"/>
              <a:ea typeface="+mn-ea"/>
              <a:cs typeface="+mn-cs"/>
            </a:rPr>
            <a:t>・積立金は、前年度比で</a:t>
          </a:r>
          <a:r>
            <a:rPr lang="ja-JP" altLang="en-US" sz="900" b="0" i="0" baseline="0">
              <a:solidFill>
                <a:schemeClr val="dk1"/>
              </a:solidFill>
              <a:effectLst/>
              <a:latin typeface="+mn-lt"/>
              <a:ea typeface="+mn-ea"/>
              <a:cs typeface="+mn-cs"/>
            </a:rPr>
            <a:t>減少</a:t>
          </a:r>
          <a:r>
            <a:rPr lang="ja-JP" altLang="ja-JP" sz="900" b="0" i="0" baseline="0">
              <a:solidFill>
                <a:schemeClr val="dk1"/>
              </a:solidFill>
              <a:effectLst/>
              <a:latin typeface="+mn-lt"/>
              <a:ea typeface="+mn-ea"/>
              <a:cs typeface="+mn-cs"/>
            </a:rPr>
            <a:t>しており、主な要因は、財政調整基金、再編交付金事業基金の積立</a:t>
          </a:r>
          <a:r>
            <a:rPr lang="ja-JP" altLang="en-US" sz="900" b="0" i="0" baseline="0">
              <a:solidFill>
                <a:schemeClr val="dk1"/>
              </a:solidFill>
              <a:effectLst/>
              <a:latin typeface="+mn-lt"/>
              <a:ea typeface="+mn-ea"/>
              <a:cs typeface="+mn-cs"/>
            </a:rPr>
            <a:t>減</a:t>
          </a:r>
          <a:r>
            <a:rPr lang="ja-JP" altLang="ja-JP" sz="900" b="0" i="0" baseline="0">
              <a:solidFill>
                <a:schemeClr val="dk1"/>
              </a:solidFill>
              <a:effectLst/>
              <a:latin typeface="+mn-lt"/>
              <a:ea typeface="+mn-ea"/>
              <a:cs typeface="+mn-cs"/>
            </a:rPr>
            <a:t>によるものである。</a:t>
          </a:r>
          <a:endParaRPr lang="ja-JP" altLang="ja-JP" sz="9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59118</xdr:rowOff>
    </xdr:from>
    <xdr:to>
      <xdr:col>24</xdr:col>
      <xdr:colOff>63500</xdr:colOff>
      <xdr:row>34</xdr:row>
      <xdr:rowOff>103696</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888418"/>
          <a:ext cx="838200" cy="44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103696</xdr:rowOff>
    </xdr:from>
    <xdr:to>
      <xdr:col>19</xdr:col>
      <xdr:colOff>177800</xdr:colOff>
      <xdr:row>35</xdr:row>
      <xdr:rowOff>5016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32996"/>
          <a:ext cx="889000" cy="72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5016</xdr:rowOff>
    </xdr:from>
    <xdr:to>
      <xdr:col>15</xdr:col>
      <xdr:colOff>50800</xdr:colOff>
      <xdr:row>35</xdr:row>
      <xdr:rowOff>87503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005766"/>
          <a:ext cx="889000" cy="8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254</xdr:rowOff>
    </xdr:from>
    <xdr:to>
      <xdr:col>10</xdr:col>
      <xdr:colOff>114300</xdr:colOff>
      <xdr:row>35</xdr:row>
      <xdr:rowOff>87503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829554"/>
          <a:ext cx="889000" cy="25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85044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600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8318</xdr:rowOff>
    </xdr:from>
    <xdr:to>
      <xdr:col>24</xdr:col>
      <xdr:colOff>114300</xdr:colOff>
      <xdr:row>34</xdr:row>
      <xdr:rowOff>109918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837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31195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68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52896</xdr:rowOff>
    </xdr:from>
    <xdr:to>
      <xdr:col>20</xdr:col>
      <xdr:colOff>38100</xdr:colOff>
      <xdr:row>34</xdr:row>
      <xdr:rowOff>154496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882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171023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57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125666</xdr:rowOff>
    </xdr:from>
    <xdr:to>
      <xdr:col>15</xdr:col>
      <xdr:colOff>101600</xdr:colOff>
      <xdr:row>35</xdr:row>
      <xdr:rowOff>55816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54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72343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3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36703</xdr:rowOff>
    </xdr:from>
    <xdr:to>
      <xdr:col>10</xdr:col>
      <xdr:colOff>165100</xdr:colOff>
      <xdr:row>35</xdr:row>
      <xdr:rowOff>138303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37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154830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12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120904</xdr:rowOff>
    </xdr:from>
    <xdr:to>
      <xdr:col>6</xdr:col>
      <xdr:colOff>38100</xdr:colOff>
      <xdr:row>34</xdr:row>
      <xdr:rowOff>51054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67581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3373</xdr:rowOff>
    </xdr:from>
    <xdr:to>
      <xdr:col>24</xdr:col>
      <xdr:colOff>63500</xdr:colOff>
      <xdr:row>57</xdr:row>
      <xdr:rowOff>105430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76023"/>
          <a:ext cx="838200" cy="10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3373</xdr:rowOff>
    </xdr:from>
    <xdr:to>
      <xdr:col>19</xdr:col>
      <xdr:colOff>177800</xdr:colOff>
      <xdr:row>57</xdr:row>
      <xdr:rowOff>118077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76023"/>
          <a:ext cx="889000" cy="114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118077</xdr:rowOff>
    </xdr:from>
    <xdr:to>
      <xdr:col>15</xdr:col>
      <xdr:colOff>50800</xdr:colOff>
      <xdr:row>58</xdr:row>
      <xdr:rowOff>4511</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90727"/>
          <a:ext cx="889000" cy="57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71811</xdr:rowOff>
    </xdr:from>
    <xdr:to>
      <xdr:col>10</xdr:col>
      <xdr:colOff>114300</xdr:colOff>
      <xdr:row>58</xdr:row>
      <xdr:rowOff>4511</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44461"/>
          <a:ext cx="889000" cy="104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161669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54630</xdr:rowOff>
    </xdr:from>
    <xdr:to>
      <xdr:col>24</xdr:col>
      <xdr:colOff>114300</xdr:colOff>
      <xdr:row>57</xdr:row>
      <xdr:rowOff>156230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77507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78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124023</xdr:rowOff>
    </xdr:from>
    <xdr:to>
      <xdr:col>20</xdr:col>
      <xdr:colOff>38100</xdr:colOff>
      <xdr:row>57</xdr:row>
      <xdr:rowOff>54173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70700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500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67277</xdr:rowOff>
    </xdr:from>
    <xdr:to>
      <xdr:col>15</xdr:col>
      <xdr:colOff>101600</xdr:colOff>
      <xdr:row>57</xdr:row>
      <xdr:rowOff>168877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9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13954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15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125161</xdr:rowOff>
    </xdr:from>
    <xdr:to>
      <xdr:col>10</xdr:col>
      <xdr:colOff>165100</xdr:colOff>
      <xdr:row>58</xdr:row>
      <xdr:rowOff>55311</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71838</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7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21011</xdr:rowOff>
    </xdr:from>
    <xdr:to>
      <xdr:col>6</xdr:col>
      <xdr:colOff>38100</xdr:colOff>
      <xdr:row>57</xdr:row>
      <xdr:rowOff>122611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9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139138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68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106021</xdr:rowOff>
    </xdr:from>
    <xdr:to>
      <xdr:col>24</xdr:col>
      <xdr:colOff>63500</xdr:colOff>
      <xdr:row>76</xdr:row>
      <xdr:rowOff>106674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36221"/>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106674</xdr:rowOff>
    </xdr:from>
    <xdr:to>
      <xdr:col>19</xdr:col>
      <xdr:colOff>177800</xdr:colOff>
      <xdr:row>76</xdr:row>
      <xdr:rowOff>132587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136874"/>
          <a:ext cx="889000" cy="25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84144</xdr:rowOff>
    </xdr:from>
    <xdr:to>
      <xdr:col>15</xdr:col>
      <xdr:colOff>50800</xdr:colOff>
      <xdr:row>76</xdr:row>
      <xdr:rowOff>132587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14344"/>
          <a:ext cx="889000" cy="48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84144</xdr:rowOff>
    </xdr:from>
    <xdr:to>
      <xdr:col>10</xdr:col>
      <xdr:colOff>114300</xdr:colOff>
      <xdr:row>77</xdr:row>
      <xdr:rowOff>36748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14344"/>
          <a:ext cx="889000" cy="12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22489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9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55221</xdr:rowOff>
    </xdr:from>
    <xdr:to>
      <xdr:col>24</xdr:col>
      <xdr:colOff>114300</xdr:colOff>
      <xdr:row>76</xdr:row>
      <xdr:rowOff>156821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85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78098</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3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55874</xdr:rowOff>
    </xdr:from>
    <xdr:to>
      <xdr:col>20</xdr:col>
      <xdr:colOff>38100</xdr:colOff>
      <xdr:row>76</xdr:row>
      <xdr:rowOff>157474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8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2551</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861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81787</xdr:rowOff>
    </xdr:from>
    <xdr:to>
      <xdr:col>15</xdr:col>
      <xdr:colOff>101600</xdr:colOff>
      <xdr:row>77</xdr:row>
      <xdr:rowOff>11937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1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28464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87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33344</xdr:rowOff>
    </xdr:from>
    <xdr:to>
      <xdr:col>10</xdr:col>
      <xdr:colOff>165100</xdr:colOff>
      <xdr:row>76</xdr:row>
      <xdr:rowOff>134944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6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151471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38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157398</xdr:rowOff>
    </xdr:from>
    <xdr:to>
      <xdr:col>6</xdr:col>
      <xdr:colOff>38100</xdr:colOff>
      <xdr:row>77</xdr:row>
      <xdr:rowOff>87548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8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104075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62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70524</xdr:rowOff>
    </xdr:from>
    <xdr:to>
      <xdr:col>24</xdr:col>
      <xdr:colOff>63500</xdr:colOff>
      <xdr:row>99</xdr:row>
      <xdr:rowOff>74057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7044074"/>
          <a:ext cx="838200" cy="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72050</xdr:rowOff>
    </xdr:from>
    <xdr:to>
      <xdr:col>19</xdr:col>
      <xdr:colOff>177800</xdr:colOff>
      <xdr:row>99</xdr:row>
      <xdr:rowOff>74057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5600"/>
          <a:ext cx="889000" cy="2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72050</xdr:rowOff>
    </xdr:from>
    <xdr:to>
      <xdr:col>15</xdr:col>
      <xdr:colOff>50800</xdr:colOff>
      <xdr:row>99</xdr:row>
      <xdr:rowOff>74095</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5600"/>
          <a:ext cx="889000" cy="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74095</xdr:rowOff>
    </xdr:from>
    <xdr:to>
      <xdr:col>10</xdr:col>
      <xdr:colOff>114300</xdr:colOff>
      <xdr:row>99</xdr:row>
      <xdr:rowOff>78704</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7645"/>
          <a:ext cx="889000" cy="4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19724</xdr:rowOff>
    </xdr:from>
    <xdr:to>
      <xdr:col>24</xdr:col>
      <xdr:colOff>114300</xdr:colOff>
      <xdr:row>99</xdr:row>
      <xdr:rowOff>121324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150551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1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23257</xdr:rowOff>
    </xdr:from>
    <xdr:to>
      <xdr:col>20</xdr:col>
      <xdr:colOff>38100</xdr:colOff>
      <xdr:row>99</xdr:row>
      <xdr:rowOff>124857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141384</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21250</xdr:rowOff>
    </xdr:from>
    <xdr:to>
      <xdr:col>15</xdr:col>
      <xdr:colOff>101600</xdr:colOff>
      <xdr:row>99</xdr:row>
      <xdr:rowOff>122850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139377</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23295</xdr:rowOff>
    </xdr:from>
    <xdr:to>
      <xdr:col>10</xdr:col>
      <xdr:colOff>165100</xdr:colOff>
      <xdr:row>99</xdr:row>
      <xdr:rowOff>124895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141422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27904</xdr:rowOff>
    </xdr:from>
    <xdr:to>
      <xdr:col>6</xdr:col>
      <xdr:colOff>38100</xdr:colOff>
      <xdr:row>99</xdr:row>
      <xdr:rowOff>129504</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146031</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109003</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624103"/>
          <a:ext cx="889000" cy="161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109003</xdr:rowOff>
    </xdr:from>
    <xdr:to>
      <xdr:col>41</xdr:col>
      <xdr:colOff>50800</xdr:colOff>
      <xdr:row>38</xdr:row>
      <xdr:rowOff>111289</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flipV="1">
          <a:off x="6972300" y="662410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104810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2770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58203</xdr:rowOff>
    </xdr:from>
    <xdr:to>
      <xdr:col>41</xdr:col>
      <xdr:colOff>101600</xdr:colOff>
      <xdr:row>38</xdr:row>
      <xdr:rowOff>159803</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73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150930</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66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60489</xdr:rowOff>
    </xdr:from>
    <xdr:to>
      <xdr:col>36</xdr:col>
      <xdr:colOff>165100</xdr:colOff>
      <xdr:row>38</xdr:row>
      <xdr:rowOff>162089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575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153216</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6683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167348</xdr:rowOff>
    </xdr:from>
    <xdr:to>
      <xdr:col>55</xdr:col>
      <xdr:colOff>0</xdr:colOff>
      <xdr:row>53</xdr:row>
      <xdr:rowOff>80581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9639300" y="8911298"/>
          <a:ext cx="838200" cy="25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80581</xdr:rowOff>
    </xdr:from>
    <xdr:to>
      <xdr:col>50</xdr:col>
      <xdr:colOff>114300</xdr:colOff>
      <xdr:row>54</xdr:row>
      <xdr:rowOff>131064</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167431"/>
          <a:ext cx="889000" cy="22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131064</xdr:rowOff>
    </xdr:from>
    <xdr:to>
      <xdr:col>45</xdr:col>
      <xdr:colOff>177800</xdr:colOff>
      <xdr:row>55</xdr:row>
      <xdr:rowOff>44297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389364"/>
          <a:ext cx="889000" cy="8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12712</xdr:rowOff>
    </xdr:from>
    <xdr:to>
      <xdr:col>41</xdr:col>
      <xdr:colOff>50800</xdr:colOff>
      <xdr:row>55</xdr:row>
      <xdr:rowOff>44297</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a:off x="6972300" y="9442462"/>
          <a:ext cx="889000" cy="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114444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71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116548</xdr:rowOff>
    </xdr:from>
    <xdr:to>
      <xdr:col>55</xdr:col>
      <xdr:colOff>50800</xdr:colOff>
      <xdr:row>52</xdr:row>
      <xdr:rowOff>46698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886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139425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8711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29781</xdr:rowOff>
    </xdr:from>
    <xdr:to>
      <xdr:col>50</xdr:col>
      <xdr:colOff>165100</xdr:colOff>
      <xdr:row>53</xdr:row>
      <xdr:rowOff>131381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11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147908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89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80264</xdr:rowOff>
    </xdr:from>
    <xdr:to>
      <xdr:col>46</xdr:col>
      <xdr:colOff>38100</xdr:colOff>
      <xdr:row>55</xdr:row>
      <xdr:rowOff>10414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33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26941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113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164947</xdr:rowOff>
    </xdr:from>
    <xdr:to>
      <xdr:col>41</xdr:col>
      <xdr:colOff>101600</xdr:colOff>
      <xdr:row>55</xdr:row>
      <xdr:rowOff>95097</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423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111624</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98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133362</xdr:rowOff>
    </xdr:from>
    <xdr:to>
      <xdr:col>36</xdr:col>
      <xdr:colOff>165100</xdr:colOff>
      <xdr:row>55</xdr:row>
      <xdr:rowOff>63512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39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80039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166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71481</xdr:rowOff>
    </xdr:from>
    <xdr:to>
      <xdr:col>55</xdr:col>
      <xdr:colOff>0</xdr:colOff>
      <xdr:row>78</xdr:row>
      <xdr:rowOff>75888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9639300" y="13444581"/>
          <a:ext cx="838200" cy="4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164332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9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32158</xdr:rowOff>
    </xdr:from>
    <xdr:to>
      <xdr:col>50</xdr:col>
      <xdr:colOff>114300</xdr:colOff>
      <xdr:row>78</xdr:row>
      <xdr:rowOff>71481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405258"/>
          <a:ext cx="889000" cy="39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17408</xdr:rowOff>
    </xdr:from>
    <xdr:to>
      <xdr:col>45</xdr:col>
      <xdr:colOff>177800</xdr:colOff>
      <xdr:row>78</xdr:row>
      <xdr:rowOff>32158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390508"/>
          <a:ext cx="889000" cy="1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17408</xdr:rowOff>
    </xdr:from>
    <xdr:to>
      <xdr:col>41</xdr:col>
      <xdr:colOff>50800</xdr:colOff>
      <xdr:row>78</xdr:row>
      <xdr:rowOff>18762</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390508"/>
          <a:ext cx="889000" cy="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58693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08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25088</xdr:rowOff>
    </xdr:from>
    <xdr:to>
      <xdr:col>55</xdr:col>
      <xdr:colOff>50800</xdr:colOff>
      <xdr:row>78</xdr:row>
      <xdr:rowOff>126688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9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119882</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20681</xdr:rowOff>
    </xdr:from>
    <xdr:to>
      <xdr:col>50</xdr:col>
      <xdr:colOff>165100</xdr:colOff>
      <xdr:row>78</xdr:row>
      <xdr:rowOff>122281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9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113408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86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152808</xdr:rowOff>
    </xdr:from>
    <xdr:to>
      <xdr:col>46</xdr:col>
      <xdr:colOff>38100</xdr:colOff>
      <xdr:row>78</xdr:row>
      <xdr:rowOff>82958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5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74085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47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138058</xdr:rowOff>
    </xdr:from>
    <xdr:to>
      <xdr:col>41</xdr:col>
      <xdr:colOff>101600</xdr:colOff>
      <xdr:row>78</xdr:row>
      <xdr:rowOff>68208</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3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59335</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3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139412</xdr:rowOff>
    </xdr:from>
    <xdr:to>
      <xdr:col>36</xdr:col>
      <xdr:colOff>165100</xdr:colOff>
      <xdr:row>78</xdr:row>
      <xdr:rowOff>69562</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34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60689</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433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110386</xdr:rowOff>
    </xdr:from>
    <xdr:to>
      <xdr:col>55</xdr:col>
      <xdr:colOff>0</xdr:colOff>
      <xdr:row>97</xdr:row>
      <xdr:rowOff>53983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6398136"/>
          <a:ext cx="838200" cy="28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29049</xdr:rowOff>
    </xdr:from>
    <xdr:to>
      <xdr:col>50</xdr:col>
      <xdr:colOff>114300</xdr:colOff>
      <xdr:row>97</xdr:row>
      <xdr:rowOff>53983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659699"/>
          <a:ext cx="889000" cy="24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140809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257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29049</xdr:rowOff>
    </xdr:from>
    <xdr:to>
      <xdr:col>45</xdr:col>
      <xdr:colOff>177800</xdr:colOff>
      <xdr:row>97</xdr:row>
      <xdr:rowOff>80325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59699"/>
          <a:ext cx="8890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80325</xdr:rowOff>
    </xdr:from>
    <xdr:to>
      <xdr:col>41</xdr:col>
      <xdr:colOff>50800</xdr:colOff>
      <xdr:row>97</xdr:row>
      <xdr:rowOff>94613</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710975"/>
          <a:ext cx="889000" cy="14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287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59586</xdr:rowOff>
    </xdr:from>
    <xdr:to>
      <xdr:col>55</xdr:col>
      <xdr:colOff>50800</xdr:colOff>
      <xdr:row>95</xdr:row>
      <xdr:rowOff>161186</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347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82463</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19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3183</xdr:rowOff>
    </xdr:from>
    <xdr:to>
      <xdr:col>50</xdr:col>
      <xdr:colOff>165100</xdr:colOff>
      <xdr:row>97</xdr:row>
      <xdr:rowOff>104783</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633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95910</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726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149699</xdr:rowOff>
    </xdr:from>
    <xdr:to>
      <xdr:col>46</xdr:col>
      <xdr:colOff>38100</xdr:colOff>
      <xdr:row>97</xdr:row>
      <xdr:rowOff>79849</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60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70976</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70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29525</xdr:rowOff>
    </xdr:from>
    <xdr:to>
      <xdr:col>41</xdr:col>
      <xdr:colOff>101600</xdr:colOff>
      <xdr:row>97</xdr:row>
      <xdr:rowOff>131125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66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122252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75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43813</xdr:rowOff>
    </xdr:from>
    <xdr:to>
      <xdr:col>36</xdr:col>
      <xdr:colOff>165100</xdr:colOff>
      <xdr:row>97</xdr:row>
      <xdr:rowOff>145413</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7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136540</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6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168275</xdr:rowOff>
    </xdr:from>
    <xdr:to>
      <xdr:col>85</xdr:col>
      <xdr:colOff>127000</xdr:colOff>
      <xdr:row>37</xdr:row>
      <xdr:rowOff>20714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40475"/>
          <a:ext cx="838200" cy="2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20714</xdr:rowOff>
    </xdr:from>
    <xdr:to>
      <xdr:col>81</xdr:col>
      <xdr:colOff>50800</xdr:colOff>
      <xdr:row>37</xdr:row>
      <xdr:rowOff>91765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364364"/>
          <a:ext cx="889000" cy="7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91765</xdr:rowOff>
    </xdr:from>
    <xdr:to>
      <xdr:col>76</xdr:col>
      <xdr:colOff>114300</xdr:colOff>
      <xdr:row>37</xdr:row>
      <xdr:rowOff>98238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35415"/>
          <a:ext cx="889000" cy="6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98238</xdr:rowOff>
    </xdr:from>
    <xdr:to>
      <xdr:col>71</xdr:col>
      <xdr:colOff>177800</xdr:colOff>
      <xdr:row>38</xdr:row>
      <xdr:rowOff>2111</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441888"/>
          <a:ext cx="889000" cy="75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117475</xdr:rowOff>
    </xdr:from>
    <xdr:to>
      <xdr:col>85</xdr:col>
      <xdr:colOff>177800</xdr:colOff>
      <xdr:row>37</xdr:row>
      <xdr:rowOff>47625</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8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140352</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4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141364</xdr:rowOff>
    </xdr:from>
    <xdr:to>
      <xdr:col>81</xdr:col>
      <xdr:colOff>101600</xdr:colOff>
      <xdr:row>37</xdr:row>
      <xdr:rowOff>71514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1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88041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8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40965</xdr:rowOff>
    </xdr:from>
    <xdr:to>
      <xdr:col>76</xdr:col>
      <xdr:colOff>165100</xdr:colOff>
      <xdr:row>37</xdr:row>
      <xdr:rowOff>142565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8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159092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159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47438</xdr:rowOff>
    </xdr:from>
    <xdr:to>
      <xdr:col>72</xdr:col>
      <xdr:colOff>38100</xdr:colOff>
      <xdr:row>37</xdr:row>
      <xdr:rowOff>149038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9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122761</xdr:rowOff>
    </xdr:from>
    <xdr:to>
      <xdr:col>67</xdr:col>
      <xdr:colOff>101600</xdr:colOff>
      <xdr:row>38</xdr:row>
      <xdr:rowOff>52911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44038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36464</xdr:rowOff>
    </xdr:from>
    <xdr:to>
      <xdr:col>85</xdr:col>
      <xdr:colOff>127000</xdr:colOff>
      <xdr:row>56</xdr:row>
      <xdr:rowOff>5916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123314"/>
          <a:ext cx="838200" cy="483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5916</xdr:rowOff>
    </xdr:from>
    <xdr:to>
      <xdr:col>81</xdr:col>
      <xdr:colOff>50800</xdr:colOff>
      <xdr:row>56</xdr:row>
      <xdr:rowOff>158545</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07116"/>
          <a:ext cx="889000" cy="15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107361</xdr:rowOff>
    </xdr:from>
    <xdr:to>
      <xdr:col>76</xdr:col>
      <xdr:colOff>114300</xdr:colOff>
      <xdr:row>56</xdr:row>
      <xdr:rowOff>158545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08561"/>
          <a:ext cx="889000" cy="51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136367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94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136423</xdr:rowOff>
    </xdr:from>
    <xdr:to>
      <xdr:col>71</xdr:col>
      <xdr:colOff>177800</xdr:colOff>
      <xdr:row>56</xdr:row>
      <xdr:rowOff>107361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66173"/>
          <a:ext cx="889000" cy="142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157114</xdr:rowOff>
    </xdr:from>
    <xdr:to>
      <xdr:col>85</xdr:col>
      <xdr:colOff>177800</xdr:colOff>
      <xdr:row>53</xdr:row>
      <xdr:rowOff>87264</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072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8541</xdr:rowOff>
    </xdr:from>
    <xdr:ext cx="599010"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8923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126566</xdr:rowOff>
    </xdr:from>
    <xdr:to>
      <xdr:col>81</xdr:col>
      <xdr:colOff>101600</xdr:colOff>
      <xdr:row>56</xdr:row>
      <xdr:rowOff>56716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56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73243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31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107745</xdr:rowOff>
    </xdr:from>
    <xdr:to>
      <xdr:col>76</xdr:col>
      <xdr:colOff>165100</xdr:colOff>
      <xdr:row>57</xdr:row>
      <xdr:rowOff>37895</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0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29022</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80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56561</xdr:rowOff>
    </xdr:from>
    <xdr:to>
      <xdr:col>72</xdr:col>
      <xdr:colOff>38100</xdr:colOff>
      <xdr:row>56</xdr:row>
      <xdr:rowOff>158161</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149288</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5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85623</xdr:rowOff>
    </xdr:from>
    <xdr:to>
      <xdr:col>67</xdr:col>
      <xdr:colOff>101600</xdr:colOff>
      <xdr:row>56</xdr:row>
      <xdr:rowOff>15773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1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32300</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9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79026</xdr:rowOff>
    </xdr:from>
    <xdr:to>
      <xdr:col>85</xdr:col>
      <xdr:colOff>127000</xdr:colOff>
      <xdr:row>79</xdr:row>
      <xdr:rowOff>89503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23576"/>
          <a:ext cx="838200"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89503</xdr:rowOff>
    </xdr:from>
    <xdr:to>
      <xdr:col>81</xdr:col>
      <xdr:colOff>50800</xdr:colOff>
      <xdr:row>79</xdr:row>
      <xdr:rowOff>90202</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34053"/>
          <a:ext cx="889000" cy="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71476</xdr:rowOff>
    </xdr:from>
    <xdr:to>
      <xdr:col>76</xdr:col>
      <xdr:colOff>114300</xdr:colOff>
      <xdr:row>79</xdr:row>
      <xdr:rowOff>90202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16026"/>
          <a:ext cx="889000" cy="1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71476</xdr:rowOff>
    </xdr:from>
    <xdr:to>
      <xdr:col>71</xdr:col>
      <xdr:colOff>177800</xdr:colOff>
      <xdr:row>79</xdr:row>
      <xdr:rowOff>88641</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16026"/>
          <a:ext cx="889000" cy="17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28226</xdr:rowOff>
    </xdr:from>
    <xdr:to>
      <xdr:col>85</xdr:col>
      <xdr:colOff>177800</xdr:colOff>
      <xdr:row>79</xdr:row>
      <xdr:rowOff>129826</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7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38703</xdr:rowOff>
    </xdr:from>
    <xdr:to>
      <xdr:col>81</xdr:col>
      <xdr:colOff>101600</xdr:colOff>
      <xdr:row>79</xdr:row>
      <xdr:rowOff>140303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3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131430</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39402</xdr:rowOff>
    </xdr:from>
    <xdr:to>
      <xdr:col>76</xdr:col>
      <xdr:colOff>165100</xdr:colOff>
      <xdr:row>79</xdr:row>
      <xdr:rowOff>141002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132129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20676</xdr:rowOff>
    </xdr:from>
    <xdr:to>
      <xdr:col>72</xdr:col>
      <xdr:colOff>38100</xdr:colOff>
      <xdr:row>79</xdr:row>
      <xdr:rowOff>122276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5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113403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5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37841</xdr:rowOff>
    </xdr:from>
    <xdr:to>
      <xdr:col>67</xdr:col>
      <xdr:colOff>101600</xdr:colOff>
      <xdr:row>79</xdr:row>
      <xdr:rowOff>139441</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2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130568</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5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131197</xdr:rowOff>
    </xdr:from>
    <xdr:to>
      <xdr:col>85</xdr:col>
      <xdr:colOff>127000</xdr:colOff>
      <xdr:row>97</xdr:row>
      <xdr:rowOff>131753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61847"/>
          <a:ext cx="838200" cy="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120952</xdr:rowOff>
    </xdr:from>
    <xdr:to>
      <xdr:col>81</xdr:col>
      <xdr:colOff>50800</xdr:colOff>
      <xdr:row>97</xdr:row>
      <xdr:rowOff>131197</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51602"/>
          <a:ext cx="889000" cy="10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120952</xdr:rowOff>
    </xdr:from>
    <xdr:to>
      <xdr:col>76</xdr:col>
      <xdr:colOff>114300</xdr:colOff>
      <xdr:row>97</xdr:row>
      <xdr:rowOff>133448</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51602"/>
          <a:ext cx="889000" cy="1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133415</xdr:rowOff>
    </xdr:from>
    <xdr:to>
      <xdr:col>71</xdr:col>
      <xdr:colOff>177800</xdr:colOff>
      <xdr:row>97</xdr:row>
      <xdr:rowOff>133448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764065"/>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80953</xdr:rowOff>
    </xdr:from>
    <xdr:to>
      <xdr:col>85</xdr:col>
      <xdr:colOff>177800</xdr:colOff>
      <xdr:row>98</xdr:row>
      <xdr:rowOff>11103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1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40330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99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80397</xdr:rowOff>
    </xdr:from>
    <xdr:to>
      <xdr:col>81</xdr:col>
      <xdr:colOff>101600</xdr:colOff>
      <xdr:row>98</xdr:row>
      <xdr:rowOff>10547</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11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27074</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486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70152</xdr:rowOff>
    </xdr:from>
    <xdr:to>
      <xdr:col>76</xdr:col>
      <xdr:colOff>165100</xdr:colOff>
      <xdr:row>98</xdr:row>
      <xdr:rowOff>302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0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16829</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47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82648</xdr:rowOff>
    </xdr:from>
    <xdr:to>
      <xdr:col>72</xdr:col>
      <xdr:colOff>38100</xdr:colOff>
      <xdr:row>98</xdr:row>
      <xdr:rowOff>12798</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29325</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88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82615</xdr:rowOff>
    </xdr:from>
    <xdr:to>
      <xdr:col>67</xdr:col>
      <xdr:colOff>101600</xdr:colOff>
      <xdr:row>98</xdr:row>
      <xdr:rowOff>12765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1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29292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88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800" b="0" i="0" baseline="0">
              <a:solidFill>
                <a:schemeClr val="dk1"/>
              </a:solidFill>
              <a:effectLst/>
              <a:latin typeface="+mn-lt"/>
              <a:ea typeface="+mn-ea"/>
              <a:cs typeface="+mn-cs"/>
            </a:rPr>
            <a:t>・総務費は、前年度比で</a:t>
          </a:r>
          <a:r>
            <a:rPr lang="ja-JP" altLang="en-US" sz="800" b="0" i="0" baseline="0">
              <a:solidFill>
                <a:schemeClr val="dk1"/>
              </a:solidFill>
              <a:effectLst/>
              <a:latin typeface="+mn-lt"/>
              <a:ea typeface="+mn-ea"/>
              <a:cs typeface="+mn-cs"/>
            </a:rPr>
            <a:t>減少</a:t>
          </a:r>
          <a:r>
            <a:rPr lang="ja-JP" altLang="ja-JP" sz="800" b="0" i="0" baseline="0">
              <a:solidFill>
                <a:schemeClr val="dk1"/>
              </a:solidFill>
              <a:effectLst/>
              <a:latin typeface="+mn-lt"/>
              <a:ea typeface="+mn-ea"/>
              <a:cs typeface="+mn-cs"/>
            </a:rPr>
            <a:t>している。主な要因は、財政調整基金、再編交付金事業基金等積立金の</a:t>
          </a:r>
          <a:r>
            <a:rPr lang="ja-JP" altLang="en-US" sz="800" b="0" i="0" baseline="0">
              <a:solidFill>
                <a:schemeClr val="dk1"/>
              </a:solidFill>
              <a:effectLst/>
              <a:latin typeface="+mn-lt"/>
              <a:ea typeface="+mn-ea"/>
              <a:cs typeface="+mn-cs"/>
            </a:rPr>
            <a:t>減</a:t>
          </a:r>
          <a:r>
            <a:rPr lang="ja-JP" altLang="ja-JP" sz="800" b="0" i="0" baseline="0">
              <a:solidFill>
                <a:schemeClr val="dk1"/>
              </a:solidFill>
              <a:effectLst/>
              <a:latin typeface="+mn-lt"/>
              <a:ea typeface="+mn-ea"/>
              <a:cs typeface="+mn-cs"/>
            </a:rPr>
            <a:t>と防犯</a:t>
          </a:r>
          <a:r>
            <a:rPr lang="ja-JP" altLang="en-US" sz="800" b="0" i="0" baseline="0">
              <a:solidFill>
                <a:schemeClr val="dk1"/>
              </a:solidFill>
              <a:effectLst/>
              <a:latin typeface="+mn-lt"/>
              <a:ea typeface="+mn-ea"/>
              <a:cs typeface="+mn-cs"/>
            </a:rPr>
            <a:t>カメラ</a:t>
          </a:r>
          <a:r>
            <a:rPr lang="ja-JP" altLang="ja-JP" sz="800" b="0" i="0" baseline="0">
              <a:solidFill>
                <a:schemeClr val="dk1"/>
              </a:solidFill>
              <a:effectLst/>
              <a:latin typeface="+mn-lt"/>
              <a:ea typeface="+mn-ea"/>
              <a:cs typeface="+mn-cs"/>
            </a:rPr>
            <a:t>設置事業等の</a:t>
          </a:r>
          <a:r>
            <a:rPr lang="ja-JP" altLang="en-US" sz="800" b="0" i="0" baseline="0">
              <a:solidFill>
                <a:schemeClr val="dk1"/>
              </a:solidFill>
              <a:effectLst/>
              <a:latin typeface="+mn-lt"/>
              <a:ea typeface="+mn-ea"/>
              <a:cs typeface="+mn-cs"/>
            </a:rPr>
            <a:t>減</a:t>
          </a:r>
          <a:r>
            <a:rPr lang="ja-JP" altLang="ja-JP" sz="800" b="0" i="0" baseline="0">
              <a:solidFill>
                <a:schemeClr val="dk1"/>
              </a:solidFill>
              <a:effectLst/>
              <a:latin typeface="+mn-lt"/>
              <a:ea typeface="+mn-ea"/>
              <a:cs typeface="+mn-cs"/>
            </a:rPr>
            <a:t>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・民生費は、前年度比で増加している。主な要因は、低所得者支援・定額減税補足給付金事業</a:t>
          </a:r>
          <a:r>
            <a:rPr lang="ja-JP" altLang="en-US" sz="800" b="0" i="0" baseline="0">
              <a:solidFill>
                <a:schemeClr val="dk1"/>
              </a:solidFill>
              <a:effectLst/>
              <a:latin typeface="+mn-lt"/>
              <a:ea typeface="+mn-ea"/>
              <a:cs typeface="+mn-cs"/>
            </a:rPr>
            <a:t>、物価高騰対応生活支援給付金事業</a:t>
          </a:r>
          <a:r>
            <a:rPr lang="ja-JP" altLang="ja-JP" sz="800" b="0" i="0" baseline="0">
              <a:solidFill>
                <a:schemeClr val="dk1"/>
              </a:solidFill>
              <a:effectLst/>
              <a:latin typeface="+mn-lt"/>
              <a:ea typeface="+mn-ea"/>
              <a:cs typeface="+mn-cs"/>
            </a:rPr>
            <a:t>等の増によるものである。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・衛生費は、前年度比で</a:t>
          </a:r>
          <a:r>
            <a:rPr lang="ja-JP" altLang="en-US" sz="800" b="0" i="0" baseline="0">
              <a:solidFill>
                <a:schemeClr val="dk1"/>
              </a:solidFill>
              <a:effectLst/>
              <a:latin typeface="+mn-lt"/>
              <a:ea typeface="+mn-ea"/>
              <a:cs typeface="+mn-cs"/>
            </a:rPr>
            <a:t>増加</a:t>
          </a:r>
          <a:r>
            <a:rPr lang="ja-JP" altLang="ja-JP" sz="800" b="0" i="0" baseline="0">
              <a:solidFill>
                <a:schemeClr val="dk1"/>
              </a:solidFill>
              <a:effectLst/>
              <a:latin typeface="+mn-lt"/>
              <a:ea typeface="+mn-ea"/>
              <a:cs typeface="+mn-cs"/>
            </a:rPr>
            <a:t>している。主な要因は、</a:t>
          </a:r>
          <a:r>
            <a:rPr lang="ja-JP" altLang="en-US" sz="800" b="0" i="0" baseline="0">
              <a:solidFill>
                <a:schemeClr val="dk1"/>
              </a:solidFill>
              <a:effectLst/>
              <a:latin typeface="+mn-lt"/>
              <a:ea typeface="+mn-ea"/>
              <a:cs typeface="+mn-cs"/>
            </a:rPr>
            <a:t>上水道繰出金、予防接種</a:t>
          </a:r>
          <a:r>
            <a:rPr lang="ja-JP" altLang="ja-JP" sz="800" b="0" i="0" baseline="0">
              <a:solidFill>
                <a:schemeClr val="dk1"/>
              </a:solidFill>
              <a:effectLst/>
              <a:latin typeface="+mn-lt"/>
              <a:ea typeface="+mn-ea"/>
              <a:cs typeface="+mn-cs"/>
            </a:rPr>
            <a:t>事業の</a:t>
          </a:r>
          <a:r>
            <a:rPr lang="ja-JP" altLang="en-US" sz="800" b="0" i="0" baseline="0">
              <a:solidFill>
                <a:schemeClr val="dk1"/>
              </a:solidFill>
              <a:effectLst/>
              <a:latin typeface="+mn-lt"/>
              <a:ea typeface="+mn-ea"/>
              <a:cs typeface="+mn-cs"/>
            </a:rPr>
            <a:t>増</a:t>
          </a:r>
          <a:r>
            <a:rPr lang="ja-JP" altLang="ja-JP" sz="800" b="0" i="0" baseline="0">
              <a:solidFill>
                <a:schemeClr val="dk1"/>
              </a:solidFill>
              <a:effectLst/>
              <a:latin typeface="+mn-lt"/>
              <a:ea typeface="+mn-ea"/>
              <a:cs typeface="+mn-cs"/>
            </a:rPr>
            <a:t>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・農林水産業費は、前年度比で増加している。主な要因は、</a:t>
          </a:r>
          <a:r>
            <a:rPr lang="ja-JP" altLang="en-US" sz="800" b="0" i="0" baseline="0">
              <a:solidFill>
                <a:schemeClr val="dk1"/>
              </a:solidFill>
              <a:effectLst/>
              <a:latin typeface="+mn-lt"/>
              <a:ea typeface="+mn-ea"/>
              <a:cs typeface="+mn-cs"/>
            </a:rPr>
            <a:t>産地生産基盤パワーアップ</a:t>
          </a:r>
          <a:r>
            <a:rPr lang="ja-JP" altLang="ja-JP" sz="800" b="0" i="0" baseline="0">
              <a:solidFill>
                <a:schemeClr val="dk1"/>
              </a:solidFill>
              <a:effectLst/>
              <a:latin typeface="+mn-lt"/>
              <a:ea typeface="+mn-ea"/>
              <a:cs typeface="+mn-cs"/>
            </a:rPr>
            <a:t>事業、</a:t>
          </a:r>
          <a:r>
            <a:rPr lang="ja-JP" altLang="en-US" sz="800" b="0" i="0" baseline="0">
              <a:solidFill>
                <a:schemeClr val="dk1"/>
              </a:solidFill>
              <a:effectLst/>
              <a:latin typeface="+mn-lt"/>
              <a:ea typeface="+mn-ea"/>
              <a:cs typeface="+mn-cs"/>
            </a:rPr>
            <a:t>自給飼料生産拡大</a:t>
          </a:r>
          <a:r>
            <a:rPr lang="ja-JP" altLang="ja-JP" sz="800" b="0" i="0" baseline="0">
              <a:solidFill>
                <a:schemeClr val="dk1"/>
              </a:solidFill>
              <a:effectLst/>
              <a:latin typeface="+mn-lt"/>
              <a:ea typeface="+mn-ea"/>
              <a:cs typeface="+mn-cs"/>
            </a:rPr>
            <a:t>事業費</a:t>
          </a:r>
          <a:r>
            <a:rPr lang="ja-JP" altLang="en-US" sz="800" b="0" i="0" baseline="0">
              <a:solidFill>
                <a:schemeClr val="dk1"/>
              </a:solidFill>
              <a:effectLst/>
              <a:latin typeface="+mn-lt"/>
              <a:ea typeface="+mn-ea"/>
              <a:cs typeface="+mn-cs"/>
            </a:rPr>
            <a:t>等普通建設事業費</a:t>
          </a:r>
          <a:r>
            <a:rPr lang="ja-JP" altLang="ja-JP" sz="800" b="0" i="0" baseline="0">
              <a:solidFill>
                <a:schemeClr val="dk1"/>
              </a:solidFill>
              <a:effectLst/>
              <a:latin typeface="+mn-lt"/>
              <a:ea typeface="+mn-ea"/>
              <a:cs typeface="+mn-cs"/>
            </a:rPr>
            <a:t>の増によるものである。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・商工費は、前年度比で減少している。主な要因は、地域経済活性化プレミアム付商品券発行</a:t>
          </a:r>
          <a:r>
            <a:rPr lang="ja-JP" altLang="en-US" sz="800" b="0" i="0" baseline="0">
              <a:solidFill>
                <a:schemeClr val="dk1"/>
              </a:solidFill>
              <a:effectLst/>
              <a:latin typeface="+mn-lt"/>
              <a:ea typeface="+mn-ea"/>
              <a:cs typeface="+mn-cs"/>
            </a:rPr>
            <a:t>事業</a:t>
          </a:r>
          <a:r>
            <a:rPr lang="ja-JP" altLang="ja-JP" sz="800" b="0" i="0" baseline="0">
              <a:solidFill>
                <a:schemeClr val="dk1"/>
              </a:solidFill>
              <a:effectLst/>
              <a:latin typeface="+mn-lt"/>
              <a:ea typeface="+mn-ea"/>
              <a:cs typeface="+mn-cs"/>
            </a:rPr>
            <a:t>、</a:t>
          </a:r>
          <a:r>
            <a:rPr lang="ja-JP" altLang="en-US" sz="800" b="0" i="0" baseline="0">
              <a:solidFill>
                <a:schemeClr val="dk1"/>
              </a:solidFill>
              <a:effectLst/>
              <a:latin typeface="+mn-lt"/>
              <a:ea typeface="+mn-ea"/>
              <a:cs typeface="+mn-cs"/>
            </a:rPr>
            <a:t>雇用機会拡充事業等</a:t>
          </a:r>
          <a:r>
            <a:rPr lang="ja-JP" altLang="ja-JP" sz="800" b="0" i="0" baseline="0">
              <a:solidFill>
                <a:schemeClr val="dk1"/>
              </a:solidFill>
              <a:effectLst/>
              <a:latin typeface="+mn-lt"/>
              <a:ea typeface="+mn-ea"/>
              <a:cs typeface="+mn-cs"/>
            </a:rPr>
            <a:t>の減によるものである。</a:t>
          </a:r>
          <a:endParaRPr lang="en-US" altLang="ja-JP" sz="800" b="0" i="0" baseline="0">
            <a:solidFill>
              <a:schemeClr val="dk1"/>
            </a:solidFill>
            <a:effectLst/>
            <a:latin typeface="+mn-lt"/>
            <a:ea typeface="+mn-ea"/>
            <a:cs typeface="+mn-cs"/>
          </a:endParaRPr>
        </a:p>
        <a:p>
          <a:pPr eaLnBrk="1" fontAlgn="auto" latinLnBrk="0" hangingPunct="1"/>
          <a:r>
            <a:rPr lang="ja-JP" altLang="en-US" sz="800" b="0" i="0" baseline="0">
              <a:solidFill>
                <a:schemeClr val="dk1"/>
              </a:solidFill>
              <a:effectLst/>
              <a:latin typeface="+mn-lt"/>
              <a:ea typeface="+mn-ea"/>
              <a:cs typeface="+mn-cs"/>
            </a:rPr>
            <a:t>・土木費は、前年度比で増加している。主な要因は、公営住宅整備事業等普通建設事業費の増によるものである。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・消防費は、前年度比で増加している。主な要因は、</a:t>
          </a:r>
          <a:r>
            <a:rPr lang="ja-JP" altLang="en-US" sz="800" b="0" i="0" baseline="0">
              <a:solidFill>
                <a:schemeClr val="dk1"/>
              </a:solidFill>
              <a:effectLst/>
              <a:latin typeface="+mn-lt"/>
              <a:ea typeface="+mn-ea"/>
              <a:cs typeface="+mn-cs"/>
            </a:rPr>
            <a:t>救急自動車</a:t>
          </a:r>
          <a:r>
            <a:rPr lang="ja-JP" altLang="ja-JP" sz="800" b="0" i="0" baseline="0">
              <a:solidFill>
                <a:schemeClr val="dk1"/>
              </a:solidFill>
              <a:effectLst/>
              <a:latin typeface="+mn-lt"/>
              <a:ea typeface="+mn-ea"/>
              <a:cs typeface="+mn-cs"/>
            </a:rPr>
            <a:t>購入事業、</a:t>
          </a:r>
          <a:r>
            <a:rPr lang="ja-JP" altLang="en-US" sz="800" b="0" i="0" baseline="0">
              <a:solidFill>
                <a:schemeClr val="dk1"/>
              </a:solidFill>
              <a:effectLst/>
              <a:latin typeface="+mn-lt"/>
              <a:ea typeface="+mn-ea"/>
              <a:cs typeface="+mn-cs"/>
            </a:rPr>
            <a:t>小型動力分プ購入事業</a:t>
          </a:r>
          <a:r>
            <a:rPr lang="ja-JP" altLang="ja-JP" sz="800" b="0" i="0" baseline="0">
              <a:solidFill>
                <a:schemeClr val="dk1"/>
              </a:solidFill>
              <a:effectLst/>
              <a:latin typeface="+mn-lt"/>
              <a:ea typeface="+mn-ea"/>
              <a:cs typeface="+mn-cs"/>
            </a:rPr>
            <a:t>等普通建設事業費の増によるものである。</a:t>
          </a:r>
          <a:endParaRPr lang="ja-JP" altLang="ja-JP" sz="1000">
            <a:effectLst/>
          </a:endParaRPr>
        </a:p>
        <a:p>
          <a:pPr eaLnBrk="1" fontAlgn="auto" latinLnBrk="0" hangingPunct="1"/>
          <a:r>
            <a:rPr lang="ja-JP" altLang="ja-JP" sz="800" b="0" i="0" baseline="0">
              <a:solidFill>
                <a:schemeClr val="dk1"/>
              </a:solidFill>
              <a:effectLst/>
              <a:latin typeface="+mn-lt"/>
              <a:ea typeface="+mn-ea"/>
              <a:cs typeface="+mn-cs"/>
            </a:rPr>
            <a:t>・教育費は、前年度比で増加している。主な要因は、</a:t>
          </a:r>
          <a:r>
            <a:rPr lang="ja-JP" altLang="en-US" sz="800" b="0" i="0" baseline="0">
              <a:solidFill>
                <a:schemeClr val="dk1"/>
              </a:solidFill>
              <a:effectLst/>
              <a:latin typeface="+mn-lt"/>
              <a:ea typeface="+mn-ea"/>
              <a:cs typeface="+mn-cs"/>
            </a:rPr>
            <a:t>屋内運動場改修整備事業（小学校）、</a:t>
          </a:r>
          <a:r>
            <a:rPr lang="ja-JP" altLang="ja-JP" sz="800" b="0" i="0" baseline="0">
              <a:solidFill>
                <a:schemeClr val="dk1"/>
              </a:solidFill>
              <a:effectLst/>
              <a:latin typeface="+mn-lt"/>
              <a:ea typeface="+mn-ea"/>
              <a:cs typeface="+mn-cs"/>
            </a:rPr>
            <a:t>市営グラウンド整備事業等普通建設事業費の増によるものである。</a:t>
          </a:r>
          <a:endParaRPr lang="ja-JP" altLang="ja-JP" sz="10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鹿児島県西之表市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年度は、対前年比で財政調整基金残高が</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％増の</a:t>
          </a:r>
          <a:r>
            <a:rPr lang="en-US" altLang="ja-JP" sz="1100" b="0" i="0" baseline="0">
              <a:solidFill>
                <a:schemeClr val="dk1"/>
              </a:solidFill>
              <a:effectLst/>
              <a:latin typeface="+mn-lt"/>
              <a:ea typeface="+mn-ea"/>
              <a:cs typeface="+mn-cs"/>
            </a:rPr>
            <a:t>2,110,541</a:t>
          </a:r>
          <a:r>
            <a:rPr lang="ja-JP" altLang="ja-JP" sz="1100" b="0" i="0" baseline="0">
              <a:solidFill>
                <a:schemeClr val="dk1"/>
              </a:solidFill>
              <a:effectLst/>
              <a:latin typeface="+mn-lt"/>
              <a:ea typeface="+mn-ea"/>
              <a:cs typeface="+mn-cs"/>
            </a:rPr>
            <a:t>千円となった。実質収支</a:t>
          </a:r>
          <a:r>
            <a:rPr lang="ja-JP" altLang="en-US" sz="1100" b="0" i="0" baseline="0">
              <a:solidFill>
                <a:schemeClr val="dk1"/>
              </a:solidFill>
              <a:effectLst/>
              <a:latin typeface="+mn-lt"/>
              <a:ea typeface="+mn-ea"/>
              <a:cs typeface="+mn-cs"/>
            </a:rPr>
            <a:t>について</a:t>
          </a:r>
          <a:r>
            <a:rPr lang="ja-JP" altLang="ja-JP" sz="1100" b="0" i="0" baseline="0">
              <a:solidFill>
                <a:schemeClr val="dk1"/>
              </a:solidFill>
              <a:effectLst/>
              <a:latin typeface="+mn-lt"/>
              <a:ea typeface="+mn-ea"/>
              <a:cs typeface="+mn-cs"/>
            </a:rPr>
            <a:t>、歳入</a:t>
          </a:r>
          <a:r>
            <a:rPr lang="ja-JP" altLang="en-US" sz="1100" b="0" i="0" baseline="0">
              <a:solidFill>
                <a:schemeClr val="dk1"/>
              </a:solidFill>
              <a:effectLst/>
              <a:latin typeface="+mn-lt"/>
              <a:ea typeface="+mn-ea"/>
              <a:cs typeface="+mn-cs"/>
            </a:rPr>
            <a:t>は公営住宅整備事業等の地方債、産地生産基盤パワーアップ事業等の県支出金、財政調整基金や再編交付金事業基金を含む繰入金</a:t>
          </a:r>
          <a:r>
            <a:rPr lang="ja-JP" altLang="ja-JP" sz="1100" b="0" i="0" baseline="0">
              <a:solidFill>
                <a:schemeClr val="dk1"/>
              </a:solidFill>
              <a:effectLst/>
              <a:latin typeface="+mn-lt"/>
              <a:ea typeface="+mn-ea"/>
              <a:cs typeface="+mn-cs"/>
            </a:rPr>
            <a:t>が増加し</a:t>
          </a:r>
          <a:r>
            <a:rPr lang="ja-JP" altLang="en-US" sz="1100" b="0" i="0" baseline="0">
              <a:solidFill>
                <a:schemeClr val="dk1"/>
              </a:solidFill>
              <a:effectLst/>
              <a:latin typeface="+mn-lt"/>
              <a:ea typeface="+mn-ea"/>
              <a:cs typeface="+mn-cs"/>
            </a:rPr>
            <a:t>た。</a:t>
          </a:r>
          <a:r>
            <a:rPr lang="ja-JP" altLang="ja-JP" sz="1100" b="0" i="0" baseline="0">
              <a:solidFill>
                <a:schemeClr val="dk1"/>
              </a:solidFill>
              <a:effectLst/>
              <a:latin typeface="+mn-lt"/>
              <a:ea typeface="+mn-ea"/>
              <a:cs typeface="+mn-cs"/>
            </a:rPr>
            <a:t>歳出</a:t>
          </a:r>
          <a:r>
            <a:rPr lang="ja-JP" altLang="en-US" sz="1100" b="0" i="0" baseline="0">
              <a:solidFill>
                <a:schemeClr val="dk1"/>
              </a:solidFill>
              <a:effectLst/>
              <a:latin typeface="+mn-lt"/>
              <a:ea typeface="+mn-ea"/>
              <a:cs typeface="+mn-cs"/>
            </a:rPr>
            <a:t>で</a:t>
          </a:r>
          <a:r>
            <a:rPr lang="ja-JP" altLang="ja-JP" sz="1100" b="0" i="0" baseline="0">
              <a:solidFill>
                <a:schemeClr val="dk1"/>
              </a:solidFill>
              <a:effectLst/>
              <a:latin typeface="+mn-lt"/>
              <a:ea typeface="+mn-ea"/>
              <a:cs typeface="+mn-cs"/>
            </a:rPr>
            <a:t>は普通建設事業費が増加したものの、</a:t>
          </a:r>
          <a:r>
            <a:rPr lang="en-US" altLang="ja-JP" sz="1100" b="0" i="0" baseline="0">
              <a:solidFill>
                <a:schemeClr val="dk1"/>
              </a:solidFill>
              <a:effectLst/>
              <a:latin typeface="+mn-lt"/>
              <a:ea typeface="+mn-ea"/>
              <a:cs typeface="+mn-cs"/>
            </a:rPr>
            <a:t>403,182</a:t>
          </a:r>
          <a:r>
            <a:rPr lang="ja-JP" altLang="ja-JP" sz="1100" b="0" i="0" baseline="0">
              <a:solidFill>
                <a:schemeClr val="dk1"/>
              </a:solidFill>
              <a:effectLst/>
              <a:latin typeface="+mn-lt"/>
              <a:ea typeface="+mn-ea"/>
              <a:cs typeface="+mn-cs"/>
            </a:rPr>
            <a:t>千円の黒字となった。</a:t>
          </a:r>
          <a:r>
            <a:rPr lang="ja-JP" altLang="en-US" sz="1100" b="0" i="0" baseline="0">
              <a:solidFill>
                <a:schemeClr val="dk1"/>
              </a:solidFill>
              <a:effectLst/>
              <a:latin typeface="+mn-lt"/>
              <a:ea typeface="+mn-ea"/>
              <a:cs typeface="+mn-cs"/>
            </a:rPr>
            <a:t>一方で、</a:t>
          </a:r>
          <a:r>
            <a:rPr lang="ja-JP" altLang="ja-JP" sz="1100" b="0" i="0" baseline="0">
              <a:solidFill>
                <a:schemeClr val="dk1"/>
              </a:solidFill>
              <a:effectLst/>
              <a:latin typeface="+mn-lt"/>
              <a:ea typeface="+mn-ea"/>
              <a:cs typeface="+mn-cs"/>
            </a:rPr>
            <a:t>実質単年度収支</a:t>
          </a:r>
          <a:r>
            <a:rPr lang="ja-JP" altLang="en-US" sz="1100" b="0" i="0" baseline="0">
              <a:solidFill>
                <a:schemeClr val="dk1"/>
              </a:solidFill>
              <a:effectLst/>
              <a:latin typeface="+mn-lt"/>
              <a:ea typeface="+mn-ea"/>
              <a:cs typeface="+mn-cs"/>
            </a:rPr>
            <a:t>で</a:t>
          </a:r>
          <a:r>
            <a:rPr lang="ja-JP" altLang="ja-JP" sz="1100" b="0" i="0" baseline="0">
              <a:solidFill>
                <a:schemeClr val="dk1"/>
              </a:solidFill>
              <a:effectLst/>
              <a:latin typeface="+mn-lt"/>
              <a:ea typeface="+mn-ea"/>
              <a:cs typeface="+mn-cs"/>
            </a:rPr>
            <a:t>は、</a:t>
          </a:r>
          <a:r>
            <a:rPr lang="en-US" altLang="ja-JP" sz="1100" b="0" i="0" baseline="0">
              <a:solidFill>
                <a:schemeClr val="dk1"/>
              </a:solidFill>
              <a:effectLst/>
              <a:latin typeface="+mn-lt"/>
              <a:ea typeface="+mn-ea"/>
              <a:cs typeface="+mn-cs"/>
            </a:rPr>
            <a:t>158,970</a:t>
          </a:r>
          <a:r>
            <a:rPr lang="ja-JP" altLang="ja-JP" sz="1100" b="0" i="0" baseline="0">
              <a:solidFill>
                <a:schemeClr val="dk1"/>
              </a:solidFill>
              <a:effectLst/>
              <a:latin typeface="+mn-lt"/>
              <a:ea typeface="+mn-ea"/>
              <a:cs typeface="+mn-cs"/>
            </a:rPr>
            <a:t>千円の</a:t>
          </a:r>
          <a:r>
            <a:rPr lang="ja-JP" altLang="en-US" sz="1100" b="0" i="0" baseline="0">
              <a:solidFill>
                <a:schemeClr val="dk1"/>
              </a:solidFill>
              <a:effectLst/>
              <a:latin typeface="+mn-lt"/>
              <a:ea typeface="+mn-ea"/>
              <a:cs typeface="+mn-cs"/>
            </a:rPr>
            <a:t>赤</a:t>
          </a:r>
          <a:r>
            <a:rPr lang="ja-JP" altLang="ja-JP" sz="1100" b="0" i="0" baseline="0">
              <a:solidFill>
                <a:schemeClr val="dk1"/>
              </a:solidFill>
              <a:effectLst/>
              <a:latin typeface="+mn-lt"/>
              <a:ea typeface="+mn-ea"/>
              <a:cs typeface="+mn-cs"/>
            </a:rPr>
            <a:t>字となった。主な要因は、財政調整基金の</a:t>
          </a:r>
          <a:r>
            <a:rPr lang="ja-JP" altLang="en-US" sz="1100" b="0" i="0" baseline="0">
              <a:solidFill>
                <a:schemeClr val="dk1"/>
              </a:solidFill>
              <a:effectLst/>
              <a:latin typeface="+mn-lt"/>
              <a:ea typeface="+mn-ea"/>
              <a:cs typeface="+mn-cs"/>
            </a:rPr>
            <a:t>積立額が取り崩し額を</a:t>
          </a:r>
          <a:r>
            <a:rPr lang="en-US" altLang="ja-JP" sz="1100" b="0" i="0" baseline="0">
              <a:solidFill>
                <a:schemeClr val="dk1"/>
              </a:solidFill>
              <a:effectLst/>
              <a:latin typeface="+mn-lt"/>
              <a:ea typeface="+mn-ea"/>
              <a:cs typeface="+mn-cs"/>
            </a:rPr>
            <a:t>16,957</a:t>
          </a:r>
          <a:r>
            <a:rPr lang="ja-JP" altLang="en-US" sz="1100" b="0" i="0" baseline="0">
              <a:solidFill>
                <a:schemeClr val="dk1"/>
              </a:solidFill>
              <a:effectLst/>
              <a:latin typeface="+mn-lt"/>
              <a:ea typeface="+mn-ea"/>
              <a:cs typeface="+mn-cs"/>
            </a:rPr>
            <a:t>千円上回ったが、単年度収支の赤字</a:t>
          </a:r>
          <a:r>
            <a:rPr lang="en-US" altLang="ja-JP" sz="1100" b="0" i="0" baseline="0">
              <a:solidFill>
                <a:schemeClr val="dk1"/>
              </a:solidFill>
              <a:effectLst/>
              <a:latin typeface="+mn-lt"/>
              <a:ea typeface="+mn-ea"/>
              <a:cs typeface="+mn-cs"/>
            </a:rPr>
            <a:t>175,927</a:t>
          </a:r>
          <a:r>
            <a:rPr lang="ja-JP" altLang="en-US" sz="1100" b="0" i="0" baseline="0">
              <a:solidFill>
                <a:schemeClr val="dk1"/>
              </a:solidFill>
              <a:effectLst/>
              <a:latin typeface="+mn-lt"/>
              <a:ea typeface="+mn-ea"/>
              <a:cs typeface="+mn-cs"/>
            </a:rPr>
            <a:t>千円を下回った</a:t>
          </a:r>
          <a:r>
            <a:rPr lang="ja-JP" altLang="ja-JP" sz="1100" b="0" i="0" baseline="0">
              <a:solidFill>
                <a:schemeClr val="dk1"/>
              </a:solidFill>
              <a:effectLst/>
              <a:latin typeface="+mn-lt"/>
              <a:ea typeface="+mn-ea"/>
              <a:cs typeface="+mn-cs"/>
            </a:rPr>
            <a:t>ことによる。</a:t>
          </a:r>
          <a:endParaRPr lang="ja-JP" altLang="ja-JP" sz="11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鹿児島県西之表市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一般会計をはじめ各会計とも黒字である。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水道事業会計においては、対前年度比</a:t>
          </a:r>
          <a:r>
            <a:rPr lang="en-US" altLang="ja-JP" sz="1100" b="0" i="0" baseline="0">
              <a:solidFill>
                <a:schemeClr val="dk1"/>
              </a:solidFill>
              <a:effectLst/>
              <a:latin typeface="+mn-lt"/>
              <a:ea typeface="+mn-ea"/>
              <a:cs typeface="+mn-cs"/>
            </a:rPr>
            <a:t>1.37</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7.33</a:t>
          </a:r>
          <a:r>
            <a:rPr lang="ja-JP" altLang="ja-JP" sz="1100" b="0" i="0" baseline="0">
              <a:solidFill>
                <a:schemeClr val="dk1"/>
              </a:solidFill>
              <a:effectLst/>
              <a:latin typeface="+mn-lt"/>
              <a:ea typeface="+mn-ea"/>
              <a:cs typeface="+mn-cs"/>
            </a:rPr>
            <a:t>％となっている。</a:t>
          </a:r>
          <a:r>
            <a:rPr lang="ja-JP" altLang="en-US" sz="1100" b="0" i="0" baseline="0">
              <a:solidFill>
                <a:schemeClr val="dk1"/>
              </a:solidFill>
              <a:effectLst/>
              <a:latin typeface="+mn-lt"/>
              <a:ea typeface="+mn-ea"/>
              <a:cs typeface="+mn-cs"/>
            </a:rPr>
            <a:t>総収益</a:t>
          </a:r>
          <a:r>
            <a:rPr lang="ja-JP" altLang="ja-JP" sz="1100" b="0" i="0" baseline="0">
              <a:solidFill>
                <a:schemeClr val="dk1"/>
              </a:solidFill>
              <a:effectLst/>
              <a:latin typeface="+mn-lt"/>
              <a:ea typeface="+mn-ea"/>
              <a:cs typeface="+mn-cs"/>
            </a:rPr>
            <a:t>が</a:t>
          </a:r>
          <a:r>
            <a:rPr lang="ja-JP" altLang="en-US" sz="1100" b="0" i="0" baseline="0">
              <a:solidFill>
                <a:schemeClr val="dk1"/>
              </a:solidFill>
              <a:effectLst/>
              <a:latin typeface="+mn-lt"/>
              <a:ea typeface="+mn-ea"/>
              <a:cs typeface="+mn-cs"/>
            </a:rPr>
            <a:t>前年度比</a:t>
          </a:r>
          <a:r>
            <a:rPr lang="en-US" altLang="ja-JP" sz="1100" b="0" i="0" baseline="0">
              <a:solidFill>
                <a:schemeClr val="dk1"/>
              </a:solidFill>
              <a:effectLst/>
              <a:latin typeface="+mn-lt"/>
              <a:ea typeface="+mn-ea"/>
              <a:cs typeface="+mn-cs"/>
            </a:rPr>
            <a:t>0.92</a:t>
          </a:r>
          <a:r>
            <a:rPr lang="ja-JP" altLang="en-US" sz="1100" b="0" i="0" baseline="0">
              <a:solidFill>
                <a:schemeClr val="dk1"/>
              </a:solidFill>
              <a:effectLst/>
              <a:latin typeface="+mn-lt"/>
              <a:ea typeface="+mn-ea"/>
              <a:cs typeface="+mn-cs"/>
            </a:rPr>
            <a:t>％増である一方、総費用も増加したが</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純利益が黒字であったことによるもの</a:t>
          </a:r>
          <a:r>
            <a:rPr lang="ja-JP" altLang="ja-JP" sz="1100" b="0" i="0" baseline="0">
              <a:solidFill>
                <a:schemeClr val="dk1"/>
              </a:solidFill>
              <a:effectLst/>
              <a:latin typeface="+mn-lt"/>
              <a:ea typeface="+mn-ea"/>
              <a:cs typeface="+mn-cs"/>
            </a:rPr>
            <a:t>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公営企業会計は、原則として独立採算制であり、令和元年度に策定した経営戦略を基とした料金等の適正化により健全で効率的な運営に努める。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一般会計においては、対前年度比</a:t>
          </a:r>
          <a:r>
            <a:rPr lang="en-US" altLang="ja-JP" sz="1100" b="0" i="0" baseline="0">
              <a:solidFill>
                <a:schemeClr val="dk1"/>
              </a:solidFill>
              <a:effectLst/>
              <a:latin typeface="+mn-lt"/>
              <a:ea typeface="+mn-ea"/>
              <a:cs typeface="+mn-cs"/>
            </a:rPr>
            <a:t>3.04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6.34</a:t>
          </a:r>
          <a:r>
            <a:rPr lang="ja-JP" altLang="ja-JP" sz="1100" b="0" i="0" baseline="0">
              <a:solidFill>
                <a:schemeClr val="dk1"/>
              </a:solidFill>
              <a:effectLst/>
              <a:latin typeface="+mn-lt"/>
              <a:ea typeface="+mn-ea"/>
              <a:cs typeface="+mn-cs"/>
            </a:rPr>
            <a:t>％となっている。これは、歳入</a:t>
          </a:r>
          <a:r>
            <a:rPr lang="ja-JP" altLang="en-US" sz="1100" b="0" i="0" baseline="0">
              <a:solidFill>
                <a:schemeClr val="dk1"/>
              </a:solidFill>
              <a:effectLst/>
              <a:latin typeface="+mn-lt"/>
              <a:ea typeface="+mn-ea"/>
              <a:cs typeface="+mn-cs"/>
            </a:rPr>
            <a:t>歳出ともに増加となったが、普通建設事業費をはじめとした歳出の増加が大きく</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403,182</a:t>
          </a:r>
          <a:r>
            <a:rPr lang="ja-JP" altLang="ja-JP" sz="1100" b="0" i="0" baseline="0">
              <a:solidFill>
                <a:schemeClr val="dk1"/>
              </a:solidFill>
              <a:effectLst/>
              <a:latin typeface="+mn-lt"/>
              <a:ea typeface="+mn-ea"/>
              <a:cs typeface="+mn-cs"/>
            </a:rPr>
            <a:t>千円の黒字となったことによるものである。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国民健康保険特別会計は、対前年度比</a:t>
          </a:r>
          <a:r>
            <a:rPr lang="en-US" altLang="ja-JP" sz="1100" b="0" i="0" baseline="0">
              <a:solidFill>
                <a:schemeClr val="dk1"/>
              </a:solidFill>
              <a:effectLst/>
              <a:latin typeface="+mn-lt"/>
              <a:ea typeface="+mn-ea"/>
              <a:cs typeface="+mn-cs"/>
            </a:rPr>
            <a:t>0.61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増</a:t>
          </a:r>
          <a:r>
            <a:rPr lang="ja-JP" altLang="ja-JP" sz="1100" b="0" i="0" baseline="0">
              <a:solidFill>
                <a:schemeClr val="dk1"/>
              </a:solidFill>
              <a:effectLst/>
              <a:latin typeface="+mn-lt"/>
              <a:ea typeface="+mn-ea"/>
              <a:cs typeface="+mn-cs"/>
            </a:rPr>
            <a:t>の</a:t>
          </a:r>
          <a:r>
            <a:rPr lang="en-US" altLang="ja-JP" sz="1100" b="0" i="0" baseline="0">
              <a:solidFill>
                <a:schemeClr val="dk1"/>
              </a:solidFill>
              <a:effectLst/>
              <a:latin typeface="+mn-lt"/>
              <a:ea typeface="+mn-ea"/>
              <a:cs typeface="+mn-cs"/>
            </a:rPr>
            <a:t>0.75</a:t>
          </a:r>
          <a:r>
            <a:rPr lang="ja-JP" altLang="ja-JP" sz="1100" b="0" i="0" baseline="0">
              <a:solidFill>
                <a:schemeClr val="dk1"/>
              </a:solidFill>
              <a:effectLst/>
              <a:latin typeface="+mn-lt"/>
              <a:ea typeface="+mn-ea"/>
              <a:cs typeface="+mn-cs"/>
            </a:rPr>
            <a:t>％となっている。主な要因は、保険給付費及び国保事業費納付金の</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によるものである。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介護保険特別会計は、対前年度比</a:t>
          </a:r>
          <a:r>
            <a:rPr lang="en-US" altLang="ja-JP" sz="1100" b="0" i="0" baseline="0">
              <a:solidFill>
                <a:schemeClr val="dk1"/>
              </a:solidFill>
              <a:effectLst/>
              <a:latin typeface="+mn-lt"/>
              <a:ea typeface="+mn-ea"/>
              <a:cs typeface="+mn-cs"/>
            </a:rPr>
            <a:t>0.32</a:t>
          </a:r>
          <a:r>
            <a:rPr lang="ja-JP" altLang="ja-JP" sz="1100" b="0" i="0" baseline="0">
              <a:solidFill>
                <a:schemeClr val="dk1"/>
              </a:solidFill>
              <a:effectLst/>
              <a:latin typeface="+mn-lt"/>
              <a:ea typeface="+mn-ea"/>
              <a:cs typeface="+mn-cs"/>
            </a:rPr>
            <a:t>ポイント増の</a:t>
          </a:r>
          <a:r>
            <a:rPr lang="en-US" altLang="ja-JP" sz="1100" b="0" i="0" baseline="0">
              <a:solidFill>
                <a:schemeClr val="dk1"/>
              </a:solidFill>
              <a:effectLst/>
              <a:latin typeface="+mn-lt"/>
              <a:ea typeface="+mn-ea"/>
              <a:cs typeface="+mn-cs"/>
            </a:rPr>
            <a:t>2.15</a:t>
          </a:r>
          <a:r>
            <a:rPr lang="ja-JP" altLang="ja-JP" sz="1100" b="0" i="0" baseline="0">
              <a:solidFill>
                <a:schemeClr val="dk1"/>
              </a:solidFill>
              <a:effectLst/>
              <a:latin typeface="+mn-lt"/>
              <a:ea typeface="+mn-ea"/>
              <a:cs typeface="+mn-cs"/>
            </a:rPr>
            <a:t>％となっている。主な要因は、保険給付費の減少によるものである。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後期高齢者医療保険特別会計については、高齢化社会の進展にあたり、給付費等が増大していることから、なお一層の審査の適正化及び地域包括支援体制を整えるとともに、保険料徴収率の向上を図り、健全な運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鹿児島県西之表市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元利償還金以下の地方債の発行により、新たな償還金より完済額が上回ったため、減少している。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今後、老朽化した公共施設の</a:t>
          </a:r>
          <a:r>
            <a:rPr lang="ja-JP" altLang="en-US" sz="1100" b="0" i="0" baseline="0">
              <a:solidFill>
                <a:schemeClr val="dk1"/>
              </a:solidFill>
              <a:effectLst/>
              <a:latin typeface="+mn-lt"/>
              <a:ea typeface="+mn-ea"/>
              <a:cs typeface="+mn-cs"/>
            </a:rPr>
            <a:t>改修や集約化、</a:t>
          </a:r>
          <a:r>
            <a:rPr lang="ja-JP" altLang="ja-JP" sz="1100" b="0" i="0" baseline="0">
              <a:solidFill>
                <a:schemeClr val="dk1"/>
              </a:solidFill>
              <a:effectLst/>
              <a:latin typeface="+mn-lt"/>
              <a:ea typeface="+mn-ea"/>
              <a:cs typeface="+mn-cs"/>
            </a:rPr>
            <a:t>長寿命化を控えることから、長期振興計画と公共施設等総合管理計画の連動により、事業選択を精査し、新規の地方債発行の抑制を図る。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1" i="0" baseline="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満期一括償還地方債はない</a:t>
          </a:r>
          <a:r>
            <a:rPr lang="ja-JP" altLang="ja-JP" sz="1100" b="1" i="0" baseline="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鹿児島県西之表市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年度は、再編交付金事業基金等の充当可能基金</a:t>
          </a:r>
          <a:r>
            <a:rPr lang="ja-JP" altLang="en-US" sz="1100" b="0" i="0" baseline="0">
              <a:solidFill>
                <a:schemeClr val="dk1"/>
              </a:solidFill>
              <a:effectLst/>
              <a:latin typeface="+mn-lt"/>
              <a:ea typeface="+mn-ea"/>
              <a:cs typeface="+mn-cs"/>
            </a:rPr>
            <a:t>は減少となったものの</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地方債について</a:t>
          </a:r>
          <a:r>
            <a:rPr lang="ja-JP" altLang="ja-JP" sz="1100" b="0" i="0" baseline="0">
              <a:solidFill>
                <a:schemeClr val="dk1"/>
              </a:solidFill>
              <a:effectLst/>
              <a:latin typeface="+mn-lt"/>
              <a:ea typeface="+mn-ea"/>
              <a:cs typeface="+mn-cs"/>
            </a:rPr>
            <a:t>償還額が新規発行額を上回ったことによる残高の減少</a:t>
          </a:r>
          <a:r>
            <a:rPr lang="ja-JP" altLang="en-US" sz="1100" b="0" i="0" baseline="0">
              <a:solidFill>
                <a:schemeClr val="dk1"/>
              </a:solidFill>
              <a:effectLst/>
              <a:latin typeface="+mn-lt"/>
              <a:ea typeface="+mn-ea"/>
              <a:cs typeface="+mn-cs"/>
            </a:rPr>
            <a:t>により、</a:t>
          </a:r>
          <a:r>
            <a:rPr lang="ja-JP" altLang="ja-JP" sz="1100" b="0" i="0" baseline="0">
              <a:solidFill>
                <a:schemeClr val="dk1"/>
              </a:solidFill>
              <a:effectLst/>
              <a:latin typeface="+mn-lt"/>
              <a:ea typeface="+mn-ea"/>
              <a:cs typeface="+mn-cs"/>
            </a:rPr>
            <a:t>昨年同様将来負担率比率はマイナスとなった。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しかし、今後、既存の公共施設の維持補修費など長寿命化に係る経費は増大すると見込まれる。対策として、長期振興計画と公共施設等総合管理計画を連動させることで、単年度負担が過大にならないよう、改修事業費等の平準化と地方債発行の抑制による将来負担額の軽減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鹿児島県西之表市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５</a:t>
          </a:r>
          <a:r>
            <a:rPr kumimoji="1" lang="ja-JP" altLang="ja-JP" sz="1100" b="0" i="0" baseline="0">
              <a:solidFill>
                <a:schemeClr val="dk1"/>
              </a:solidFill>
              <a:effectLst/>
              <a:latin typeface="+mn-lt"/>
              <a:ea typeface="+mn-ea"/>
              <a:cs typeface="+mn-cs"/>
            </a:rPr>
            <a:t>年度においては、主に再編交付金事業基金の積立による増額により、基金全体としては増となっていた。</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　令和</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年度においては、財政調整基金について、基金繰入額以上に積み戻すこと</a:t>
          </a:r>
          <a:r>
            <a:rPr lang="ja-JP" altLang="en-US" sz="1100" b="0" i="0" baseline="0">
              <a:solidFill>
                <a:schemeClr val="dk1"/>
              </a:solidFill>
              <a:effectLst/>
              <a:latin typeface="+mn-lt"/>
              <a:ea typeface="+mn-ea"/>
              <a:cs typeface="+mn-cs"/>
            </a:rPr>
            <a:t>は</a:t>
          </a:r>
          <a:r>
            <a:rPr lang="ja-JP" altLang="ja-JP" sz="1100" b="0" i="0" baseline="0">
              <a:solidFill>
                <a:schemeClr val="dk1"/>
              </a:solidFill>
              <a:effectLst/>
              <a:latin typeface="+mn-lt"/>
              <a:ea typeface="+mn-ea"/>
              <a:cs typeface="+mn-cs"/>
            </a:rPr>
            <a:t>でき</a:t>
          </a:r>
          <a:r>
            <a:rPr lang="ja-JP" altLang="en-US" sz="1100" b="0" i="0" baseline="0">
              <a:solidFill>
                <a:schemeClr val="dk1"/>
              </a:solidFill>
              <a:effectLst/>
              <a:latin typeface="+mn-lt"/>
              <a:ea typeface="+mn-ea"/>
              <a:cs typeface="+mn-cs"/>
            </a:rPr>
            <a:t>たが</a:t>
          </a:r>
          <a:r>
            <a:rPr lang="ja-JP" altLang="ja-JP" sz="1100" b="0" i="0" baseline="0">
              <a:solidFill>
                <a:schemeClr val="dk1"/>
              </a:solidFill>
              <a:effectLst/>
              <a:latin typeface="+mn-lt"/>
              <a:ea typeface="+mn-ea"/>
              <a:cs typeface="+mn-cs"/>
            </a:rPr>
            <a:t>、歳入における地方税</a:t>
          </a:r>
          <a:r>
            <a:rPr lang="ja-JP" altLang="en-US" sz="1100" b="0" i="0" baseline="0">
              <a:solidFill>
                <a:schemeClr val="dk1"/>
              </a:solidFill>
              <a:effectLst/>
              <a:latin typeface="+mn-lt"/>
              <a:ea typeface="+mn-ea"/>
              <a:cs typeface="+mn-cs"/>
            </a:rPr>
            <a:t>及び交付税</a:t>
          </a:r>
          <a:r>
            <a:rPr lang="ja-JP" altLang="ja-JP" sz="1100" b="0" i="0" baseline="0">
              <a:solidFill>
                <a:schemeClr val="dk1"/>
              </a:solidFill>
              <a:effectLst/>
              <a:latin typeface="+mn-lt"/>
              <a:ea typeface="+mn-ea"/>
              <a:cs typeface="+mn-cs"/>
            </a:rPr>
            <a:t>等の</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により、増加額は</a:t>
          </a:r>
          <a:r>
            <a:rPr lang="ja-JP" altLang="en-US" sz="1100" b="0" i="0" baseline="0">
              <a:solidFill>
                <a:schemeClr val="dk1"/>
              </a:solidFill>
              <a:effectLst/>
              <a:latin typeface="+mn-lt"/>
              <a:ea typeface="+mn-ea"/>
              <a:cs typeface="+mn-cs"/>
            </a:rPr>
            <a:t>１</a:t>
          </a:r>
          <a:r>
            <a:rPr lang="ja-JP" altLang="ja-JP" sz="1100" b="0" i="0" baseline="0">
              <a:solidFill>
                <a:schemeClr val="dk1"/>
              </a:solidFill>
              <a:effectLst/>
              <a:latin typeface="+mn-lt"/>
              <a:ea typeface="+mn-ea"/>
              <a:cs typeface="+mn-cs"/>
            </a:rPr>
            <a:t>千</a:t>
          </a:r>
          <a:r>
            <a:rPr lang="ja-JP" altLang="en-US" sz="1100" b="0" i="0" baseline="0">
              <a:solidFill>
                <a:schemeClr val="dk1"/>
              </a:solidFill>
              <a:effectLst/>
              <a:latin typeface="+mn-lt"/>
              <a:ea typeface="+mn-ea"/>
              <a:cs typeface="+mn-cs"/>
            </a:rPr>
            <a:t>７</a:t>
          </a:r>
          <a:r>
            <a:rPr lang="ja-JP" altLang="ja-JP" sz="1100" b="0" i="0" baseline="0">
              <a:solidFill>
                <a:schemeClr val="dk1"/>
              </a:solidFill>
              <a:effectLst/>
              <a:latin typeface="+mn-lt"/>
              <a:ea typeface="+mn-ea"/>
              <a:cs typeface="+mn-cs"/>
            </a:rPr>
            <a:t>百万円と</a:t>
          </a:r>
          <a:r>
            <a:rPr lang="ja-JP" altLang="en-US" sz="1100" b="0" i="0" baseline="0">
              <a:solidFill>
                <a:schemeClr val="dk1"/>
              </a:solidFill>
              <a:effectLst/>
              <a:latin typeface="+mn-lt"/>
              <a:ea typeface="+mn-ea"/>
              <a:cs typeface="+mn-cs"/>
            </a:rPr>
            <a:t>なり、</a:t>
          </a:r>
          <a:r>
            <a:rPr lang="ja-JP" altLang="ja-JP" sz="1100" b="0" i="0" baseline="0">
              <a:solidFill>
                <a:schemeClr val="dk1"/>
              </a:solidFill>
              <a:effectLst/>
              <a:latin typeface="+mn-lt"/>
              <a:ea typeface="+mn-ea"/>
              <a:cs typeface="+mn-cs"/>
            </a:rPr>
            <a:t>前年度</a:t>
          </a:r>
          <a:r>
            <a:rPr lang="ja-JP" altLang="en-US" sz="1100" b="0" i="0" baseline="0">
              <a:solidFill>
                <a:schemeClr val="dk1"/>
              </a:solidFill>
              <a:effectLst/>
              <a:latin typeface="+mn-lt"/>
              <a:ea typeface="+mn-ea"/>
              <a:cs typeface="+mn-cs"/>
            </a:rPr>
            <a:t>に</a:t>
          </a:r>
          <a:r>
            <a:rPr lang="ja-JP" altLang="ja-JP" sz="1100" b="0" i="0" baseline="0">
              <a:solidFill>
                <a:schemeClr val="dk1"/>
              </a:solidFill>
              <a:effectLst/>
              <a:latin typeface="+mn-lt"/>
              <a:ea typeface="+mn-ea"/>
              <a:cs typeface="+mn-cs"/>
            </a:rPr>
            <a:t>比</a:t>
          </a:r>
          <a:r>
            <a:rPr lang="ja-JP" altLang="en-US" sz="1100" b="0" i="0" baseline="0">
              <a:solidFill>
                <a:schemeClr val="dk1"/>
              </a:solidFill>
              <a:effectLst/>
              <a:latin typeface="+mn-lt"/>
              <a:ea typeface="+mn-ea"/>
              <a:cs typeface="+mn-cs"/>
            </a:rPr>
            <a:t>べ増加額は小さくなっている。</a:t>
          </a:r>
          <a:r>
            <a:rPr lang="ja-JP" altLang="ja-JP" sz="1100" b="0" i="0" baseline="0">
              <a:solidFill>
                <a:schemeClr val="dk1"/>
              </a:solidFill>
              <a:effectLst/>
              <a:latin typeface="+mn-lt"/>
              <a:ea typeface="+mn-ea"/>
              <a:cs typeface="+mn-cs"/>
            </a:rPr>
            <a:t>減債基金については、大型事業の元金償還開始等により前年度比</a:t>
          </a:r>
          <a:r>
            <a:rPr lang="ja-JP" altLang="en-US" sz="1100" b="0" i="0" baseline="0">
              <a:solidFill>
                <a:schemeClr val="dk1"/>
              </a:solidFill>
              <a:effectLst/>
              <a:latin typeface="+mn-lt"/>
              <a:ea typeface="+mn-ea"/>
              <a:cs typeface="+mn-cs"/>
            </a:rPr>
            <a:t>１</a:t>
          </a:r>
          <a:r>
            <a:rPr lang="ja-JP" altLang="ja-JP" sz="1100" b="0" i="0" baseline="0">
              <a:solidFill>
                <a:schemeClr val="dk1"/>
              </a:solidFill>
              <a:effectLst/>
              <a:latin typeface="+mn-lt"/>
              <a:ea typeface="+mn-ea"/>
              <a:cs typeface="+mn-cs"/>
            </a:rPr>
            <a:t>千</a:t>
          </a:r>
          <a:r>
            <a:rPr lang="ja-JP" altLang="en-US" sz="1100" b="0" i="0" baseline="0">
              <a:solidFill>
                <a:schemeClr val="dk1"/>
              </a:solidFill>
              <a:effectLst/>
              <a:latin typeface="+mn-lt"/>
              <a:ea typeface="+mn-ea"/>
              <a:cs typeface="+mn-cs"/>
            </a:rPr>
            <a:t>７</a:t>
          </a:r>
          <a:r>
            <a:rPr lang="ja-JP" altLang="ja-JP" sz="1100" b="0" i="0" baseline="0">
              <a:solidFill>
                <a:schemeClr val="dk1"/>
              </a:solidFill>
              <a:effectLst/>
              <a:latin typeface="+mn-lt"/>
              <a:ea typeface="+mn-ea"/>
              <a:cs typeface="+mn-cs"/>
            </a:rPr>
            <a:t>百</a:t>
          </a:r>
          <a:r>
            <a:rPr lang="ja-JP" altLang="en-US" sz="1100" b="0" i="0" baseline="0">
              <a:solidFill>
                <a:schemeClr val="dk1"/>
              </a:solidFill>
              <a:effectLst/>
              <a:latin typeface="+mn-lt"/>
              <a:ea typeface="+mn-ea"/>
              <a:cs typeface="+mn-cs"/>
            </a:rPr>
            <a:t>万</a:t>
          </a:r>
          <a:r>
            <a:rPr lang="ja-JP" altLang="ja-JP" sz="1100" b="0" i="0" baseline="0">
              <a:solidFill>
                <a:schemeClr val="dk1"/>
              </a:solidFill>
              <a:effectLst/>
              <a:latin typeface="+mn-lt"/>
              <a:ea typeface="+mn-ea"/>
              <a:cs typeface="+mn-cs"/>
            </a:rPr>
            <a:t>円減少となった。</a:t>
          </a:r>
          <a:r>
            <a:rPr lang="ja-JP" altLang="ja-JP" sz="1100" b="0" i="0" baseline="0">
              <a:solidFill>
                <a:sysClr val="windowText" lastClr="000000"/>
              </a:solidFill>
              <a:effectLst/>
              <a:latin typeface="+mn-lt"/>
              <a:ea typeface="+mn-ea"/>
              <a:cs typeface="+mn-cs"/>
            </a:rPr>
            <a:t>その他特定目的基金において、再編交付金事業基金の積立</a:t>
          </a:r>
          <a:r>
            <a:rPr lang="ja-JP" altLang="en-US" sz="1100" b="0" i="0" baseline="0">
              <a:solidFill>
                <a:sysClr val="windowText" lastClr="000000"/>
              </a:solidFill>
              <a:effectLst/>
              <a:latin typeface="+mn-lt"/>
              <a:ea typeface="+mn-ea"/>
              <a:cs typeface="+mn-cs"/>
            </a:rPr>
            <a:t>が４千１</a:t>
          </a:r>
          <a:r>
            <a:rPr lang="ja-JP" altLang="ja-JP" sz="1100" b="0" i="0" baseline="0">
              <a:solidFill>
                <a:sysClr val="windowText" lastClr="000000"/>
              </a:solidFill>
              <a:effectLst/>
              <a:latin typeface="+mn-lt"/>
              <a:ea typeface="+mn-ea"/>
              <a:cs typeface="+mn-cs"/>
            </a:rPr>
            <a:t>百万円の増加、ふるさと納税寄附基金については、基金繰入より寄付額が下回ったことから、前年度比</a:t>
          </a:r>
          <a:r>
            <a:rPr lang="ja-JP" altLang="en-US" sz="1100" b="0" i="0" baseline="0">
              <a:solidFill>
                <a:sysClr val="windowText" lastClr="000000"/>
              </a:solidFill>
              <a:effectLst/>
              <a:latin typeface="+mn-lt"/>
              <a:ea typeface="+mn-ea"/>
              <a:cs typeface="+mn-cs"/>
            </a:rPr>
            <a:t>１</a:t>
          </a:r>
          <a:r>
            <a:rPr lang="ja-JP" altLang="ja-JP" sz="1100" b="0" i="0" baseline="0">
              <a:solidFill>
                <a:sysClr val="windowText" lastClr="000000"/>
              </a:solidFill>
              <a:effectLst/>
              <a:latin typeface="+mn-lt"/>
              <a:ea typeface="+mn-ea"/>
              <a:cs typeface="+mn-cs"/>
            </a:rPr>
            <a:t>千</a:t>
          </a:r>
          <a:r>
            <a:rPr lang="ja-JP" altLang="en-US" sz="1100" b="0" i="0" baseline="0">
              <a:solidFill>
                <a:sysClr val="windowText" lastClr="000000"/>
              </a:solidFill>
              <a:effectLst/>
              <a:latin typeface="+mn-lt"/>
              <a:ea typeface="+mn-ea"/>
              <a:cs typeface="+mn-cs"/>
            </a:rPr>
            <a:t>２</a:t>
          </a:r>
          <a:r>
            <a:rPr lang="ja-JP" altLang="ja-JP" sz="1100" b="0" i="0" baseline="0">
              <a:solidFill>
                <a:sysClr val="windowText" lastClr="000000"/>
              </a:solidFill>
              <a:effectLst/>
              <a:latin typeface="+mn-lt"/>
              <a:ea typeface="+mn-ea"/>
              <a:cs typeface="+mn-cs"/>
            </a:rPr>
            <a:t>百万円の減少となった。基金全体としては、前年度比</a:t>
          </a:r>
          <a:r>
            <a:rPr lang="ja-JP" altLang="en-US" sz="1100" b="0" i="0" baseline="0">
              <a:solidFill>
                <a:sysClr val="windowText" lastClr="000000"/>
              </a:solidFill>
              <a:effectLst/>
              <a:latin typeface="+mn-lt"/>
              <a:ea typeface="+mn-ea"/>
              <a:cs typeface="+mn-cs"/>
            </a:rPr>
            <a:t>７</a:t>
          </a:r>
          <a:r>
            <a:rPr lang="ja-JP" altLang="ja-JP" sz="1100" b="0" i="0" baseline="0">
              <a:solidFill>
                <a:sysClr val="windowText" lastClr="000000"/>
              </a:solidFill>
              <a:effectLst/>
              <a:latin typeface="+mn-lt"/>
              <a:ea typeface="+mn-ea"/>
              <a:cs typeface="+mn-cs"/>
            </a:rPr>
            <a:t>千</a:t>
          </a:r>
          <a:r>
            <a:rPr lang="ja-JP" altLang="en-US" sz="1100" b="0" i="0" baseline="0">
              <a:solidFill>
                <a:sysClr val="windowText" lastClr="000000"/>
              </a:solidFill>
              <a:effectLst/>
              <a:latin typeface="+mn-lt"/>
              <a:ea typeface="+mn-ea"/>
              <a:cs typeface="+mn-cs"/>
            </a:rPr>
            <a:t>８</a:t>
          </a:r>
          <a:r>
            <a:rPr lang="ja-JP" altLang="ja-JP" sz="1100" b="0" i="0" baseline="0">
              <a:solidFill>
                <a:sysClr val="windowText" lastClr="000000"/>
              </a:solidFill>
              <a:effectLst/>
              <a:latin typeface="+mn-lt"/>
              <a:ea typeface="+mn-ea"/>
              <a:cs typeface="+mn-cs"/>
            </a:rPr>
            <a:t>百万円の増加となった。</a:t>
          </a:r>
          <a:endParaRPr lang="ja-JP" altLang="ja-JP" sz="1400">
            <a:solidFill>
              <a:sysClr val="windowText" lastClr="000000"/>
            </a:solidFill>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年度については、基金全体としては増額となっており、主に再編交付金事業基金の積立による増額による。財政調整基金については、</a:t>
          </a:r>
          <a:r>
            <a:rPr lang="ja-JP" altLang="ja-JP" sz="1100" b="0" i="0" baseline="0">
              <a:solidFill>
                <a:schemeClr val="dk1"/>
              </a:solidFill>
              <a:effectLst/>
              <a:latin typeface="+mn-lt"/>
              <a:ea typeface="+mn-ea"/>
              <a:cs typeface="+mn-cs"/>
            </a:rPr>
            <a:t>歳入における地方税及び交付税等の減により、増加額は１千７百万円となり、前年度に比べ増加額は小さく</a:t>
          </a:r>
          <a:r>
            <a:rPr lang="ja-JP" altLang="en-US" sz="1100" b="0" i="0" baseline="0">
              <a:solidFill>
                <a:schemeClr val="dk1"/>
              </a:solidFill>
              <a:effectLst/>
              <a:latin typeface="+mn-lt"/>
              <a:ea typeface="+mn-ea"/>
              <a:cs typeface="+mn-cs"/>
            </a:rPr>
            <a:t>なった</a:t>
          </a:r>
          <a:r>
            <a:rPr lang="ja-JP"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弾力的な財政運用に必要となる財政調整基金の確保を図るため、引き続き事務事業評価とスクラップアンドビルドを基調とした事業精査による歳出の抑制と、自主財源の確保に努める。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再編交付金事業基金：再編交付金を活用する事業のうち、継続して取り組む必要のある事業に充当する。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公共施設建設基金：公共施設建設事業の財源に充てる。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ふるさと応援寄附基金：ふるさと応援寄附金を積み立て、寄付者が希望する使途に応じた事業に充当する。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都市計画事業基金：都市計画事業の円滑な推進を図るため、事業認可を受けた事業に充当する。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再編交付金事業基金：充当先の事業費に応じた積立を行ったことによる増額。</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ふるさと応援寄附基金：寄付額より、翌年度の当初予算において事業への充当を行った額が上回ったため減額となった。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都市計画事業基金：令和</a:t>
          </a:r>
          <a:r>
            <a:rPr kumimoji="1" lang="ja-JP" altLang="en-US" sz="1100" b="0" i="0" baseline="0">
              <a:solidFill>
                <a:schemeClr val="dk1"/>
              </a:solidFill>
              <a:effectLst/>
              <a:latin typeface="+mn-lt"/>
              <a:ea typeface="+mn-ea"/>
              <a:cs typeface="+mn-cs"/>
            </a:rPr>
            <a:t>２</a:t>
          </a:r>
          <a:r>
            <a:rPr kumimoji="1" lang="ja-JP" altLang="ja-JP" sz="1100" b="0" i="0" baseline="0">
              <a:solidFill>
                <a:schemeClr val="dk1"/>
              </a:solidFill>
              <a:effectLst/>
              <a:latin typeface="+mn-lt"/>
              <a:ea typeface="+mn-ea"/>
              <a:cs typeface="+mn-cs"/>
            </a:rPr>
            <a:t>年度で充当する事業がなくなったため、当該年度の都市計画税全額を積み立てた。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公共施設建設基金：今後、公共施設等の長寿命化対策事業の更なる増加が見込まることから、一定額を確保していく。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ふるさと応援寄附基金：引き続きふるさと応援寄附金を積立て、速やかに寄付者の希望使途に応じた事業に充当する。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都市計画事業基金：令和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年度改定の都市計画マスタープランに基づく都市計画事業認可事業に充当する。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基金繰入額以上に積み戻すことはできたが、歳入における地方税及び交付税等の減により、１千７百万円の</a:t>
          </a:r>
          <a:r>
            <a:rPr kumimoji="1" lang="ja-JP" altLang="ja-JP" sz="1100" b="0" i="0" baseline="0">
              <a:solidFill>
                <a:schemeClr val="dk1"/>
              </a:solidFill>
              <a:effectLst/>
              <a:latin typeface="+mn-lt"/>
              <a:ea typeface="+mn-ea"/>
              <a:cs typeface="+mn-cs"/>
            </a:rPr>
            <a:t>増加</a:t>
          </a:r>
          <a:r>
            <a:rPr kumimoji="1" lang="ja-JP" altLang="en-US" sz="1100" b="0" i="0" baseline="0">
              <a:solidFill>
                <a:schemeClr val="dk1"/>
              </a:solidFill>
              <a:effectLst/>
              <a:latin typeface="+mn-lt"/>
              <a:ea typeface="+mn-ea"/>
              <a:cs typeface="+mn-cs"/>
            </a:rPr>
            <a:t>となり、前年度に比べ増加額は小さくなっている。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依存財源である地方交付税や国県支出金の変動や扶助費など社会保障関連経費の伸びが不透明であるため、財政調整基金による財源調整を行ってきた。基金繰入額が増加傾向にあることから、今後も歳入確保に努めるとともに、事務事業評価による事業精査、事業のスクラップアンドビルドを行い歳出の抑制を図り、基金繰入額が過大とならないよ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年度繰越の防災行政無線（デジタル化）設置事業に係る元利償還が令和４年度から開始したことによる基金繰入（△</a:t>
          </a:r>
          <a:r>
            <a:rPr kumimoji="1" lang="en-US" altLang="ja-JP" sz="1100" b="0" i="0" baseline="0">
              <a:solidFill>
                <a:schemeClr val="dk1"/>
              </a:solidFill>
              <a:effectLst/>
              <a:latin typeface="+mn-lt"/>
              <a:ea typeface="+mn-ea"/>
              <a:cs typeface="+mn-cs"/>
            </a:rPr>
            <a:t>44</a:t>
          </a:r>
          <a:r>
            <a:rPr kumimoji="1" lang="ja-JP" altLang="ja-JP" sz="1100" b="0" i="0" baseline="0">
              <a:solidFill>
                <a:schemeClr val="dk1"/>
              </a:solidFill>
              <a:effectLst/>
              <a:latin typeface="+mn-lt"/>
              <a:ea typeface="+mn-ea"/>
              <a:cs typeface="+mn-cs"/>
            </a:rPr>
            <a:t>百万円）による減と、令和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年度普通交付税追加交付の臨時財政対策債償還基金費の基金積立（</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百万円）をしたことによる増のため。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今後も公共施設等の長寿命化対策事業の増加や市営住宅建替事業が見込まれることから、西之表市長期振興計画実施計画運用基準に基づき、事業規模が</a:t>
          </a:r>
          <a:r>
            <a:rPr kumimoji="1" lang="en-US" altLang="ja-JP" sz="1100" b="0" i="0" baseline="0">
              <a:solidFill>
                <a:schemeClr val="dk1"/>
              </a:solidFill>
              <a:effectLst/>
              <a:latin typeface="+mn-lt"/>
              <a:ea typeface="+mn-ea"/>
              <a:cs typeface="+mn-cs"/>
            </a:rPr>
            <a:t>10</a:t>
          </a:r>
          <a:r>
            <a:rPr kumimoji="1" lang="ja-JP" altLang="ja-JP" sz="1100" b="0" i="0" baseline="0">
              <a:solidFill>
                <a:schemeClr val="dk1"/>
              </a:solidFill>
              <a:effectLst/>
              <a:latin typeface="+mn-lt"/>
              <a:ea typeface="+mn-ea"/>
              <a:cs typeface="+mn-cs"/>
            </a:rPr>
            <a:t>億円程度になる事業を実施する担保として、事業開始から償還までに事業費相当分の積立を行う。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FE1F3F6-7F05-427C-BF83-833F019EC1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BCD6DC6-AD0A-4C85-A3FE-3B10E7EC0F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F66A44A7-15B6-410E-9FC1-BCDB5D4B5E1C}"/>
            </a:ext>
          </a:extLst>
        </xdr:cNvPr>
        <xdr:cNvSpPr/>
      </xdr:nvSpPr>
      <xdr:spPr>
        <a:xfrm>
          <a:off x="144970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B57CFC9F-7657-45EA-A7BC-94F6E2B7E9B7}"/>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2ABA2BEB-1CDA-4D79-AD35-C0B9FDABC66D}"/>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FBA88FC5-839F-4E0F-AFC7-7FC6AF5ACAE3}"/>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EB121C87-A0DB-4D25-A7A9-4112627EB71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6CE07608-2C32-4368-A392-C9E5A95518CF}"/>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2B2B3C74-6E3D-488F-B718-36290FA3B706}"/>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65264C84-7802-43E1-9C8B-3AAFA9A9EF46}"/>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3E244F95-5075-43A2-896E-D0DF3C1D65B5}"/>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49783F07-9F75-4A42-8328-4124EAA4C96F}"/>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7EEDA05D-9C84-4C9D-844C-90895F565DF8}"/>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E8F18FD5-F4C0-40E5-A4E8-F4EBDAEF7F3D}"/>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2D238E54-DCD2-4779-AF3C-C225F78CA3BE}"/>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72649006-671F-47A3-BE0B-F0CF6EB67FE1}"/>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B2B47721-E3B9-42DD-8995-3525E4E55F1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F438836F-25A5-4CDD-B42B-C4047B61C6F3}"/>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EBD5A1D0-E588-4597-B954-4429A849D962}"/>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2B750461-89AF-4332-8CFB-E0418601D3EA}"/>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2508B74D-FF55-4A06-AC41-589BD79535C3}"/>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541C47C4-6FD7-4C01-96C6-2BB4455213EF}"/>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6403CBF-9BEE-41AB-A397-F665AEB8C3F5}"/>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67DB109A-FE68-4030-9985-6B1D5FF8CEBA}"/>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6E5AFDC4-650E-4063-B6AF-F33806301AB7}"/>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A58103E6-0785-41C8-9BD4-0196C169097D}"/>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B0864DE8-6539-49D0-840D-9483A997B371}"/>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9DC1A762-122A-4A53-9383-A0691DE98056}"/>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3CC241E1-9D9F-4984-867D-CD0EBB70E410}"/>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F641766E-C9EB-4CE9-8B86-F0C16BF72398}"/>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1BB2D514-D252-4C92-A858-7C9FE087124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F27CBA07-5108-4D33-944D-6BFED63524FC}"/>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97F06C5B-20F9-4D8E-994B-D8D7B4636C56}"/>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4EB0A223-7268-4D51-BE8B-4298E839C08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88D39124-96CB-4C55-A299-CA6E4414AC95}"/>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B2F90901-143E-4383-80F3-19117640E47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17E22F20-B785-4C45-B3BE-B7E2AF093226}"/>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6538DCEC-3A6C-451D-B96E-52A1C3DBFCDD}"/>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CCBA7084-3AA2-4C55-A5F0-FBE9C4456B3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19CECBD7-2903-4BB6-B520-6460BB4BD23F}"/>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A6093FB7-4D77-496B-8DBC-5D7C7C2619A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A3D9E239-C755-476B-9DA9-9834740FCF03}"/>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F4A1210F-3AE2-4319-A3AA-7E44B9AAF87D}"/>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CB7296DF-3655-4BC3-8CCA-EB2370180DC5}"/>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A3DEDED0-25C4-4846-84C0-379D6ADEA30D}"/>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D591A836-B0BB-43F8-AFE5-04790CD36117}"/>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AAAE5C4C-C59A-4814-A19A-1788F9A0E11B}"/>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C248680C-C427-44E7-9EF8-09232562174B}"/>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3348ACB7-E145-4A48-B9E5-0FE5EABA267F}"/>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E84FFA51-07AE-42C4-AEBC-7394D1E313EF}"/>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5EF7E094-3AA7-4B82-A9A2-8ABDEFD341DD}"/>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9C739F8E-AE34-4DD4-BD7B-1217C537CA06}"/>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20D3C43C-E948-438F-9CD5-81E2C39D3E2D}"/>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当市では平成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月に</a:t>
          </a:r>
          <a:r>
            <a:rPr kumimoji="1" lang="ja-JP" altLang="en-US" sz="1100">
              <a:solidFill>
                <a:schemeClr val="dk1"/>
              </a:solidFill>
              <a:effectLst/>
              <a:latin typeface="+mn-lt"/>
              <a:ea typeface="+mn-ea"/>
              <a:cs typeface="+mn-cs"/>
            </a:rPr>
            <a:t>策定・令和６年５月に改訂した</a:t>
          </a:r>
          <a:r>
            <a:rPr kumimoji="1" lang="ja-JP" altLang="ja-JP" sz="1100">
              <a:solidFill>
                <a:schemeClr val="dk1"/>
              </a:solidFill>
              <a:effectLst/>
              <a:latin typeface="+mn-lt"/>
              <a:ea typeface="+mn-ea"/>
              <a:cs typeface="+mn-cs"/>
            </a:rPr>
            <a:t>公共施設等総合管理計画</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年間で延床面積</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削減を目標に据え、個別計画（長寿命化計画）も概ね策定済みである。両計画に基づいた更新・統廃合・長寿命化実施により、施設の維持管理を適切に進めてきており、類似団体内平均及び鹿児島県平均と同程度で推移し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947BCD4A-305A-4BDD-A11C-84C64A38D139}"/>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19D4A8CD-501F-426C-B7BE-1B8B1281CB83}"/>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AD0E13F6-FE2B-414F-B6A6-3C19E2C14DAB}"/>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8" name="直線コネクタ 57">
          <a:extLst>
            <a:ext uri="{FF2B5EF4-FFF2-40B4-BE49-F238E27FC236}">
              <a16:creationId xmlns:a16="http://schemas.microsoft.com/office/drawing/2014/main" id="{0292190B-A34D-4CEF-895A-F40D53EA8C4F}"/>
            </a:ext>
          </a:extLst>
        </xdr:cNvPr>
        <xdr:cNvCxnSpPr/>
      </xdr:nvCxnSpPr>
      <xdr:spPr>
        <a:xfrm>
          <a:off x="1142365" y="673311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9" name="テキスト ボックス 58">
          <a:extLst>
            <a:ext uri="{FF2B5EF4-FFF2-40B4-BE49-F238E27FC236}">
              <a16:creationId xmlns:a16="http://schemas.microsoft.com/office/drawing/2014/main" id="{1009BFB6-44D5-4A13-BFEF-78928914F3F9}"/>
            </a:ext>
          </a:extLst>
        </xdr:cNvPr>
        <xdr:cNvSpPr txBox="1"/>
      </xdr:nvSpPr>
      <xdr:spPr>
        <a:xfrm>
          <a:off x="731041" y="66355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0" name="直線コネクタ 59">
          <a:extLst>
            <a:ext uri="{FF2B5EF4-FFF2-40B4-BE49-F238E27FC236}">
              <a16:creationId xmlns:a16="http://schemas.microsoft.com/office/drawing/2014/main" id="{666E0C1B-075E-42EA-BB12-465D293C10F1}"/>
            </a:ext>
          </a:extLst>
        </xdr:cNvPr>
        <xdr:cNvCxnSpPr/>
      </xdr:nvCxnSpPr>
      <xdr:spPr>
        <a:xfrm>
          <a:off x="1142365" y="6369473"/>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1" name="テキスト ボックス 60">
          <a:extLst>
            <a:ext uri="{FF2B5EF4-FFF2-40B4-BE49-F238E27FC236}">
              <a16:creationId xmlns:a16="http://schemas.microsoft.com/office/drawing/2014/main" id="{8254C011-E538-403D-9676-BDED05A5F908}"/>
            </a:ext>
          </a:extLst>
        </xdr:cNvPr>
        <xdr:cNvSpPr txBox="1"/>
      </xdr:nvSpPr>
      <xdr:spPr>
        <a:xfrm>
          <a:off x="784241" y="627948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2" name="直線コネクタ 61">
          <a:extLst>
            <a:ext uri="{FF2B5EF4-FFF2-40B4-BE49-F238E27FC236}">
              <a16:creationId xmlns:a16="http://schemas.microsoft.com/office/drawing/2014/main" id="{1D1ED083-1409-4195-B5AC-43F8AAC82369}"/>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3" name="テキスト ボックス 62">
          <a:extLst>
            <a:ext uri="{FF2B5EF4-FFF2-40B4-BE49-F238E27FC236}">
              <a16:creationId xmlns:a16="http://schemas.microsoft.com/office/drawing/2014/main" id="{346BD243-A652-4687-81EE-7DA289A5A5D0}"/>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4" name="直線コネクタ 63">
          <a:extLst>
            <a:ext uri="{FF2B5EF4-FFF2-40B4-BE49-F238E27FC236}">
              <a16:creationId xmlns:a16="http://schemas.microsoft.com/office/drawing/2014/main" id="{0EDA4050-C299-4B45-8287-D04076C584F8}"/>
            </a:ext>
          </a:extLst>
        </xdr:cNvPr>
        <xdr:cNvCxnSpPr/>
      </xdr:nvCxnSpPr>
      <xdr:spPr>
        <a:xfrm>
          <a:off x="1142365" y="5649807"/>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5" name="テキスト ボックス 64">
          <a:extLst>
            <a:ext uri="{FF2B5EF4-FFF2-40B4-BE49-F238E27FC236}">
              <a16:creationId xmlns:a16="http://schemas.microsoft.com/office/drawing/2014/main" id="{98C13736-43FD-4698-8B31-0C33B199E740}"/>
            </a:ext>
          </a:extLst>
        </xdr:cNvPr>
        <xdr:cNvSpPr txBox="1"/>
      </xdr:nvSpPr>
      <xdr:spPr>
        <a:xfrm>
          <a:off x="784241" y="55617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6" name="直線コネクタ 65">
          <a:extLst>
            <a:ext uri="{FF2B5EF4-FFF2-40B4-BE49-F238E27FC236}">
              <a16:creationId xmlns:a16="http://schemas.microsoft.com/office/drawing/2014/main" id="{BAB50CCA-712A-4AE5-8F2E-AB72488779E6}"/>
            </a:ext>
          </a:extLst>
        </xdr:cNvPr>
        <xdr:cNvCxnSpPr/>
      </xdr:nvCxnSpPr>
      <xdr:spPr>
        <a:xfrm>
          <a:off x="1142365" y="5295688"/>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7" name="テキスト ボックス 66">
          <a:extLst>
            <a:ext uri="{FF2B5EF4-FFF2-40B4-BE49-F238E27FC236}">
              <a16:creationId xmlns:a16="http://schemas.microsoft.com/office/drawing/2014/main" id="{AB5DBE49-C0E4-418E-99D5-66278BC663A5}"/>
            </a:ext>
          </a:extLst>
        </xdr:cNvPr>
        <xdr:cNvSpPr txBox="1"/>
      </xdr:nvSpPr>
      <xdr:spPr>
        <a:xfrm>
          <a:off x="784241" y="520188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4DFAB7D-4924-4C22-95A6-FCA69693736D}"/>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A0F9FA30-ABE7-4FD1-A248-1A6A857BA727}"/>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5A611574-4013-46A9-9A4E-2F29D0E29617}"/>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1" name="直線コネクタ 70">
          <a:extLst>
            <a:ext uri="{FF2B5EF4-FFF2-40B4-BE49-F238E27FC236}">
              <a16:creationId xmlns:a16="http://schemas.microsoft.com/office/drawing/2014/main" id="{28EEF081-A41F-42AC-878D-2ED7DBF48A65}"/>
            </a:ext>
          </a:extLst>
        </xdr:cNvPr>
        <xdr:cNvCxnSpPr/>
      </xdr:nvCxnSpPr>
      <xdr:spPr>
        <a:xfrm flipV="1">
          <a:off x="4295775" y="5457508"/>
          <a:ext cx="1270" cy="1045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2" name="有形固定資産減価償却率最小値テキスト">
          <a:extLst>
            <a:ext uri="{FF2B5EF4-FFF2-40B4-BE49-F238E27FC236}">
              <a16:creationId xmlns:a16="http://schemas.microsoft.com/office/drawing/2014/main" id="{97BD1DC0-1F76-424A-ADB6-A9DCED1805BC}"/>
            </a:ext>
          </a:extLst>
        </xdr:cNvPr>
        <xdr:cNvSpPr txBox="1"/>
      </xdr:nvSpPr>
      <xdr:spPr>
        <a:xfrm>
          <a:off x="4342765" y="6506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3" name="直線コネクタ 72">
          <a:extLst>
            <a:ext uri="{FF2B5EF4-FFF2-40B4-BE49-F238E27FC236}">
              <a16:creationId xmlns:a16="http://schemas.microsoft.com/office/drawing/2014/main" id="{2F31F1A7-CCB7-44AF-BA38-97F85272821F}"/>
            </a:ext>
          </a:extLst>
        </xdr:cNvPr>
        <xdr:cNvCxnSpPr/>
      </xdr:nvCxnSpPr>
      <xdr:spPr>
        <a:xfrm>
          <a:off x="4206875" y="650303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4" name="有形固定資産減価償却率最大値テキスト">
          <a:extLst>
            <a:ext uri="{FF2B5EF4-FFF2-40B4-BE49-F238E27FC236}">
              <a16:creationId xmlns:a16="http://schemas.microsoft.com/office/drawing/2014/main" id="{F4664677-7088-4922-B6FE-8F70DC9418AC}"/>
            </a:ext>
          </a:extLst>
        </xdr:cNvPr>
        <xdr:cNvSpPr txBox="1"/>
      </xdr:nvSpPr>
      <xdr:spPr>
        <a:xfrm>
          <a:off x="4342765" y="5228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5" name="直線コネクタ 74">
          <a:extLst>
            <a:ext uri="{FF2B5EF4-FFF2-40B4-BE49-F238E27FC236}">
              <a16:creationId xmlns:a16="http://schemas.microsoft.com/office/drawing/2014/main" id="{FAA89E6E-DFEF-48C3-878F-A7E5EEE2145C}"/>
            </a:ext>
          </a:extLst>
        </xdr:cNvPr>
        <xdr:cNvCxnSpPr/>
      </xdr:nvCxnSpPr>
      <xdr:spPr>
        <a:xfrm>
          <a:off x="4206875" y="5457508"/>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76" name="有形固定資産減価償却率平均値テキスト">
          <a:extLst>
            <a:ext uri="{FF2B5EF4-FFF2-40B4-BE49-F238E27FC236}">
              <a16:creationId xmlns:a16="http://schemas.microsoft.com/office/drawing/2014/main" id="{0FEBF84E-2835-4724-A346-2793BB49DFE2}"/>
            </a:ext>
          </a:extLst>
        </xdr:cNvPr>
        <xdr:cNvSpPr txBox="1"/>
      </xdr:nvSpPr>
      <xdr:spPr>
        <a:xfrm>
          <a:off x="4342765" y="59128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7" name="フローチャート: 判断 76">
          <a:extLst>
            <a:ext uri="{FF2B5EF4-FFF2-40B4-BE49-F238E27FC236}">
              <a16:creationId xmlns:a16="http://schemas.microsoft.com/office/drawing/2014/main" id="{C8325923-A7B1-4E4B-BA5B-557E05AC9E58}"/>
            </a:ext>
          </a:extLst>
        </xdr:cNvPr>
        <xdr:cNvSpPr/>
      </xdr:nvSpPr>
      <xdr:spPr>
        <a:xfrm>
          <a:off x="4244975" y="60690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8" name="フローチャート: 判断 77">
          <a:extLst>
            <a:ext uri="{FF2B5EF4-FFF2-40B4-BE49-F238E27FC236}">
              <a16:creationId xmlns:a16="http://schemas.microsoft.com/office/drawing/2014/main" id="{6F018134-DBBE-43FD-A4DD-9DEDE1081ECA}"/>
            </a:ext>
          </a:extLst>
        </xdr:cNvPr>
        <xdr:cNvSpPr/>
      </xdr:nvSpPr>
      <xdr:spPr>
        <a:xfrm>
          <a:off x="3611880" y="604721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9" name="フローチャート: 判断 78">
          <a:extLst>
            <a:ext uri="{FF2B5EF4-FFF2-40B4-BE49-F238E27FC236}">
              <a16:creationId xmlns:a16="http://schemas.microsoft.com/office/drawing/2014/main" id="{A4AA13EB-B402-44CB-9C40-2786B19E945D}"/>
            </a:ext>
          </a:extLst>
        </xdr:cNvPr>
        <xdr:cNvSpPr/>
      </xdr:nvSpPr>
      <xdr:spPr>
        <a:xfrm>
          <a:off x="2926080" y="60381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0" name="フローチャート: 判断 79">
          <a:extLst>
            <a:ext uri="{FF2B5EF4-FFF2-40B4-BE49-F238E27FC236}">
              <a16:creationId xmlns:a16="http://schemas.microsoft.com/office/drawing/2014/main" id="{7EF69E6F-455B-4199-8FEA-1F1351A2EC64}"/>
            </a:ext>
          </a:extLst>
        </xdr:cNvPr>
        <xdr:cNvSpPr/>
      </xdr:nvSpPr>
      <xdr:spPr>
        <a:xfrm>
          <a:off x="2240280" y="6007629"/>
          <a:ext cx="8064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81" name="フローチャート: 判断 80">
          <a:extLst>
            <a:ext uri="{FF2B5EF4-FFF2-40B4-BE49-F238E27FC236}">
              <a16:creationId xmlns:a16="http://schemas.microsoft.com/office/drawing/2014/main" id="{1896714F-B2DD-45B5-9A7A-4C66D591B651}"/>
            </a:ext>
          </a:extLst>
        </xdr:cNvPr>
        <xdr:cNvSpPr/>
      </xdr:nvSpPr>
      <xdr:spPr>
        <a:xfrm>
          <a:off x="1554480" y="5989426"/>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A89EE6B4-6E13-426C-A968-E8CB26B82655}"/>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7EFC224-2C16-4B69-9942-053957C487C8}"/>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1B471D2-4013-47EF-A1E8-4C6CAA58F0B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A9C9D65D-E996-4C46-8F53-4038EEA9F844}"/>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3D2F2C0E-BCDF-4847-8FE7-6F6B6D4B17D6}"/>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19367</xdr:rowOff>
    </xdr:from>
    <xdr:to>
      <xdr:col>23</xdr:col>
      <xdr:colOff>136525</xdr:colOff>
      <xdr:row>31</xdr:row>
      <xdr:rowOff>120967</xdr:rowOff>
    </xdr:to>
    <xdr:sp macro="" textlink="">
      <xdr:nvSpPr>
        <xdr:cNvPr id="87" name="楕円 86">
          <a:extLst>
            <a:ext uri="{FF2B5EF4-FFF2-40B4-BE49-F238E27FC236}">
              <a16:creationId xmlns:a16="http://schemas.microsoft.com/office/drawing/2014/main" id="{782E35A9-1E76-423E-B68F-A49438E6BB25}"/>
            </a:ext>
          </a:extLst>
        </xdr:cNvPr>
        <xdr:cNvSpPr/>
      </xdr:nvSpPr>
      <xdr:spPr>
        <a:xfrm>
          <a:off x="4244975" y="60829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169244</xdr:rowOff>
    </xdr:from>
    <xdr:ext cx="405111" cy="259045"/>
    <xdr:sp macro="" textlink="">
      <xdr:nvSpPr>
        <xdr:cNvPr id="88" name="有形固定資産減価償却率該当値テキスト">
          <a:extLst>
            <a:ext uri="{FF2B5EF4-FFF2-40B4-BE49-F238E27FC236}">
              <a16:creationId xmlns:a16="http://schemas.microsoft.com/office/drawing/2014/main" id="{DAE23655-A7B3-4BD0-A9A5-72262F1795F6}"/>
            </a:ext>
          </a:extLst>
        </xdr:cNvPr>
        <xdr:cNvSpPr txBox="1"/>
      </xdr:nvSpPr>
      <xdr:spPr>
        <a:xfrm>
          <a:off x="4342765" y="6069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1376</xdr:rowOff>
    </xdr:from>
    <xdr:to>
      <xdr:col>19</xdr:col>
      <xdr:colOff>187325</xdr:colOff>
      <xdr:row>31</xdr:row>
      <xdr:rowOff>102976</xdr:rowOff>
    </xdr:to>
    <xdr:sp macro="" textlink="">
      <xdr:nvSpPr>
        <xdr:cNvPr id="89" name="楕円 88">
          <a:extLst>
            <a:ext uri="{FF2B5EF4-FFF2-40B4-BE49-F238E27FC236}">
              <a16:creationId xmlns:a16="http://schemas.microsoft.com/office/drawing/2014/main" id="{5A91953B-71EF-4E54-B435-AFDE894A9DD3}"/>
            </a:ext>
          </a:extLst>
        </xdr:cNvPr>
        <xdr:cNvSpPr/>
      </xdr:nvSpPr>
      <xdr:spPr>
        <a:xfrm>
          <a:off x="3611880" y="6068801"/>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52176</xdr:rowOff>
    </xdr:from>
    <xdr:to>
      <xdr:col>23</xdr:col>
      <xdr:colOff>85725</xdr:colOff>
      <xdr:row>31</xdr:row>
      <xdr:rowOff>70167</xdr:rowOff>
    </xdr:to>
    <xdr:cxnSp macro="">
      <xdr:nvCxnSpPr>
        <xdr:cNvPr id="90" name="直線コネクタ 89">
          <a:extLst>
            <a:ext uri="{FF2B5EF4-FFF2-40B4-BE49-F238E27FC236}">
              <a16:creationId xmlns:a16="http://schemas.microsoft.com/office/drawing/2014/main" id="{DFF80428-1495-43A8-B410-56B1A99C3881}"/>
            </a:ext>
          </a:extLst>
        </xdr:cNvPr>
        <xdr:cNvCxnSpPr/>
      </xdr:nvCxnSpPr>
      <xdr:spPr>
        <a:xfrm>
          <a:off x="3656965" y="6123411"/>
          <a:ext cx="640715" cy="1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142240</xdr:rowOff>
    </xdr:from>
    <xdr:to>
      <xdr:col>15</xdr:col>
      <xdr:colOff>187325</xdr:colOff>
      <xdr:row>31</xdr:row>
      <xdr:rowOff>72390</xdr:rowOff>
    </xdr:to>
    <xdr:sp macro="" textlink="">
      <xdr:nvSpPr>
        <xdr:cNvPr id="91" name="楕円 90">
          <a:extLst>
            <a:ext uri="{FF2B5EF4-FFF2-40B4-BE49-F238E27FC236}">
              <a16:creationId xmlns:a16="http://schemas.microsoft.com/office/drawing/2014/main" id="{9879D0EE-8F74-4C1F-98DF-AD53E41A48E1}"/>
            </a:ext>
          </a:extLst>
        </xdr:cNvPr>
        <xdr:cNvSpPr/>
      </xdr:nvSpPr>
      <xdr:spPr>
        <a:xfrm>
          <a:off x="2926080" y="6036310"/>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21590</xdr:rowOff>
    </xdr:from>
    <xdr:to>
      <xdr:col>19</xdr:col>
      <xdr:colOff>136525</xdr:colOff>
      <xdr:row>31</xdr:row>
      <xdr:rowOff>52176</xdr:rowOff>
    </xdr:to>
    <xdr:cxnSp macro="">
      <xdr:nvCxnSpPr>
        <xdr:cNvPr id="92" name="直線コネクタ 91">
          <a:extLst>
            <a:ext uri="{FF2B5EF4-FFF2-40B4-BE49-F238E27FC236}">
              <a16:creationId xmlns:a16="http://schemas.microsoft.com/office/drawing/2014/main" id="{6B0DFDC2-364E-4686-8110-F456C4A2C692}"/>
            </a:ext>
          </a:extLst>
        </xdr:cNvPr>
        <xdr:cNvCxnSpPr/>
      </xdr:nvCxnSpPr>
      <xdr:spPr>
        <a:xfrm>
          <a:off x="2971165" y="6085205"/>
          <a:ext cx="685800" cy="3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118851</xdr:rowOff>
    </xdr:from>
    <xdr:to>
      <xdr:col>11</xdr:col>
      <xdr:colOff>187325</xdr:colOff>
      <xdr:row>31</xdr:row>
      <xdr:rowOff>49001</xdr:rowOff>
    </xdr:to>
    <xdr:sp macro="" textlink="">
      <xdr:nvSpPr>
        <xdr:cNvPr id="93" name="楕円 92">
          <a:extLst>
            <a:ext uri="{FF2B5EF4-FFF2-40B4-BE49-F238E27FC236}">
              <a16:creationId xmlns:a16="http://schemas.microsoft.com/office/drawing/2014/main" id="{B91BACFC-1F1A-4AE6-987B-271B73A0C266}"/>
            </a:ext>
          </a:extLst>
        </xdr:cNvPr>
        <xdr:cNvSpPr/>
      </xdr:nvSpPr>
      <xdr:spPr>
        <a:xfrm>
          <a:off x="2240280" y="6016731"/>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169651</xdr:rowOff>
    </xdr:from>
    <xdr:to>
      <xdr:col>15</xdr:col>
      <xdr:colOff>136525</xdr:colOff>
      <xdr:row>31</xdr:row>
      <xdr:rowOff>21590</xdr:rowOff>
    </xdr:to>
    <xdr:cxnSp macro="">
      <xdr:nvCxnSpPr>
        <xdr:cNvPr id="94" name="直線コネクタ 93">
          <a:extLst>
            <a:ext uri="{FF2B5EF4-FFF2-40B4-BE49-F238E27FC236}">
              <a16:creationId xmlns:a16="http://schemas.microsoft.com/office/drawing/2014/main" id="{2B63CD08-5A77-497B-B817-26613236370F}"/>
            </a:ext>
          </a:extLst>
        </xdr:cNvPr>
        <xdr:cNvCxnSpPr/>
      </xdr:nvCxnSpPr>
      <xdr:spPr>
        <a:xfrm>
          <a:off x="2285365" y="6069436"/>
          <a:ext cx="685800" cy="1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90064</xdr:rowOff>
    </xdr:from>
    <xdr:to>
      <xdr:col>7</xdr:col>
      <xdr:colOff>187325</xdr:colOff>
      <xdr:row>31</xdr:row>
      <xdr:rowOff>20214</xdr:rowOff>
    </xdr:to>
    <xdr:sp macro="" textlink="">
      <xdr:nvSpPr>
        <xdr:cNvPr id="95" name="楕円 94">
          <a:extLst>
            <a:ext uri="{FF2B5EF4-FFF2-40B4-BE49-F238E27FC236}">
              <a16:creationId xmlns:a16="http://schemas.microsoft.com/office/drawing/2014/main" id="{8321D807-1638-4ED9-8809-D6A77125CB3D}"/>
            </a:ext>
          </a:extLst>
        </xdr:cNvPr>
        <xdr:cNvSpPr/>
      </xdr:nvSpPr>
      <xdr:spPr>
        <a:xfrm>
          <a:off x="1554480" y="5989849"/>
          <a:ext cx="80645"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140864</xdr:rowOff>
    </xdr:from>
    <xdr:to>
      <xdr:col>11</xdr:col>
      <xdr:colOff>136525</xdr:colOff>
      <xdr:row>30</xdr:row>
      <xdr:rowOff>169651</xdr:rowOff>
    </xdr:to>
    <xdr:cxnSp macro="">
      <xdr:nvCxnSpPr>
        <xdr:cNvPr id="96" name="直線コネクタ 95">
          <a:extLst>
            <a:ext uri="{FF2B5EF4-FFF2-40B4-BE49-F238E27FC236}">
              <a16:creationId xmlns:a16="http://schemas.microsoft.com/office/drawing/2014/main" id="{C1AA469A-1548-40FA-9970-96D6A55888E1}"/>
            </a:ext>
          </a:extLst>
        </xdr:cNvPr>
        <xdr:cNvCxnSpPr/>
      </xdr:nvCxnSpPr>
      <xdr:spPr>
        <a:xfrm>
          <a:off x="1599565" y="6033029"/>
          <a:ext cx="685800" cy="36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97" name="n_1aveValue有形固定資産減価償却率">
          <a:extLst>
            <a:ext uri="{FF2B5EF4-FFF2-40B4-BE49-F238E27FC236}">
              <a16:creationId xmlns:a16="http://schemas.microsoft.com/office/drawing/2014/main" id="{2E2DE487-1757-4C40-81D8-ADFE084A5314}"/>
            </a:ext>
          </a:extLst>
        </xdr:cNvPr>
        <xdr:cNvSpPr txBox="1"/>
      </xdr:nvSpPr>
      <xdr:spPr>
        <a:xfrm>
          <a:off x="3464569" y="5818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8" name="n_2aveValue有形固定資産減価償却率">
          <a:extLst>
            <a:ext uri="{FF2B5EF4-FFF2-40B4-BE49-F238E27FC236}">
              <a16:creationId xmlns:a16="http://schemas.microsoft.com/office/drawing/2014/main" id="{1AB73BF7-C8A4-4458-AB97-018147B40CBB}"/>
            </a:ext>
          </a:extLst>
        </xdr:cNvPr>
        <xdr:cNvSpPr txBox="1"/>
      </xdr:nvSpPr>
      <xdr:spPr>
        <a:xfrm>
          <a:off x="2793374" y="6130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99" name="n_3aveValue有形固定資産減価償却率">
          <a:extLst>
            <a:ext uri="{FF2B5EF4-FFF2-40B4-BE49-F238E27FC236}">
              <a16:creationId xmlns:a16="http://schemas.microsoft.com/office/drawing/2014/main" id="{4D5FF110-75E8-48CD-A20A-CE29172CECFF}"/>
            </a:ext>
          </a:extLst>
        </xdr:cNvPr>
        <xdr:cNvSpPr txBox="1"/>
      </xdr:nvSpPr>
      <xdr:spPr>
        <a:xfrm>
          <a:off x="2107574" y="5779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100" name="n_4aveValue有形固定資産減価償却率">
          <a:extLst>
            <a:ext uri="{FF2B5EF4-FFF2-40B4-BE49-F238E27FC236}">
              <a16:creationId xmlns:a16="http://schemas.microsoft.com/office/drawing/2014/main" id="{467BE076-8C37-4B07-B9F5-C277FFBB0BA5}"/>
            </a:ext>
          </a:extLst>
        </xdr:cNvPr>
        <xdr:cNvSpPr txBox="1"/>
      </xdr:nvSpPr>
      <xdr:spPr>
        <a:xfrm>
          <a:off x="1421774" y="608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94103</xdr:rowOff>
    </xdr:from>
    <xdr:ext cx="405111" cy="259045"/>
    <xdr:sp macro="" textlink="">
      <xdr:nvSpPr>
        <xdr:cNvPr id="101" name="n_1mainValue有形固定資産減価償却率">
          <a:extLst>
            <a:ext uri="{FF2B5EF4-FFF2-40B4-BE49-F238E27FC236}">
              <a16:creationId xmlns:a16="http://schemas.microsoft.com/office/drawing/2014/main" id="{8524E564-5E30-4639-80BE-4BE1875E0ADC}"/>
            </a:ext>
          </a:extLst>
        </xdr:cNvPr>
        <xdr:cNvSpPr txBox="1"/>
      </xdr:nvSpPr>
      <xdr:spPr>
        <a:xfrm>
          <a:off x="3464569" y="6165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88917</xdr:rowOff>
    </xdr:from>
    <xdr:ext cx="405111" cy="259045"/>
    <xdr:sp macro="" textlink="">
      <xdr:nvSpPr>
        <xdr:cNvPr id="102" name="n_2mainValue有形固定資産減価償却率">
          <a:extLst>
            <a:ext uri="{FF2B5EF4-FFF2-40B4-BE49-F238E27FC236}">
              <a16:creationId xmlns:a16="http://schemas.microsoft.com/office/drawing/2014/main" id="{7FD688B5-6750-4CC3-8ACC-0A1017BDF7F7}"/>
            </a:ext>
          </a:extLst>
        </xdr:cNvPr>
        <xdr:cNvSpPr txBox="1"/>
      </xdr:nvSpPr>
      <xdr:spPr>
        <a:xfrm>
          <a:off x="2793374" y="5817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40128</xdr:rowOff>
    </xdr:from>
    <xdr:ext cx="405111" cy="259045"/>
    <xdr:sp macro="" textlink="">
      <xdr:nvSpPr>
        <xdr:cNvPr id="103" name="n_3mainValue有形固定資産減価償却率">
          <a:extLst>
            <a:ext uri="{FF2B5EF4-FFF2-40B4-BE49-F238E27FC236}">
              <a16:creationId xmlns:a16="http://schemas.microsoft.com/office/drawing/2014/main" id="{C86BED7D-8811-485A-B09A-9AF001B57DEE}"/>
            </a:ext>
          </a:extLst>
        </xdr:cNvPr>
        <xdr:cNvSpPr txBox="1"/>
      </xdr:nvSpPr>
      <xdr:spPr>
        <a:xfrm>
          <a:off x="2107574" y="610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36741</xdr:rowOff>
    </xdr:from>
    <xdr:ext cx="405111" cy="259045"/>
    <xdr:sp macro="" textlink="">
      <xdr:nvSpPr>
        <xdr:cNvPr id="104" name="n_4mainValue有形固定資産減価償却率">
          <a:extLst>
            <a:ext uri="{FF2B5EF4-FFF2-40B4-BE49-F238E27FC236}">
              <a16:creationId xmlns:a16="http://schemas.microsoft.com/office/drawing/2014/main" id="{F68558F0-0C01-4F5B-B1A7-4E6D916DB2AF}"/>
            </a:ext>
          </a:extLst>
        </xdr:cNvPr>
        <xdr:cNvSpPr txBox="1"/>
      </xdr:nvSpPr>
      <xdr:spPr>
        <a:xfrm>
          <a:off x="1421774" y="5761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B826F06-7BBC-428B-A7BD-FD38DD64F584}"/>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C6E68E97-2C01-4C42-9DA2-D80092725EFA}"/>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349043F2-E753-4EFB-B80A-D629120E7E3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[ 176.7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7A4A6F6B-8549-4CBF-B926-00F0504BBC7C}"/>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247FD770-2569-4BF2-BF3F-AA8F89B20DAB}"/>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36FB3C7B-56AF-4E54-BF36-72E7F9132C0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A294FCA0-4EEB-494D-8AA8-3B23C8ACD925}"/>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8AB87C5B-6789-489B-8F85-2274C88A26F1}"/>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E845F339-B7B2-46B4-8451-2798918CCB4A}"/>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B1AA37A8-EC25-42EC-B168-5C8149D7AD7A}"/>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86A7804A-64A7-44F3-9702-9841AA8AE664}"/>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9E292DE3-ACD6-4F4E-93A1-EC0D60B0F678}"/>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EECC7923-6B30-4B5F-B35F-10460D5520EF}"/>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債務償還比率は、鹿児島県平均や全国平均及び類似団体内平均を下回っている。平成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年度以降の新規発行地方債額の抑制により、令和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年度も償還額が発行額を上回ったことで、約</a:t>
          </a:r>
          <a:r>
            <a:rPr kumimoji="1" lang="en-US" altLang="ja-JP" sz="1100">
              <a:solidFill>
                <a:schemeClr val="dk1"/>
              </a:solidFill>
              <a:effectLst/>
              <a:latin typeface="+mn-lt"/>
              <a:ea typeface="+mn-ea"/>
              <a:cs typeface="+mn-cs"/>
            </a:rPr>
            <a:t>0.5</a:t>
          </a:r>
          <a:r>
            <a:rPr kumimoji="1" lang="ja-JP" altLang="ja-JP" sz="1100">
              <a:solidFill>
                <a:schemeClr val="dk1"/>
              </a:solidFill>
              <a:effectLst/>
              <a:latin typeface="+mn-lt"/>
              <a:ea typeface="+mn-ea"/>
              <a:cs typeface="+mn-cs"/>
            </a:rPr>
            <a:t>億円の地方債残高減少となっており、それに伴って将来負担額も減少している。今後も年度予算での償還額以上の借入を行わない等の対応を継続し、地方債の平準化を進める。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728ACF4E-5DBE-465F-A285-DFE5C4F716C9}"/>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383B09EE-E354-40D7-BCC1-1E2BCE6F4395}"/>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C43C24A9-647E-4B39-B2C2-2C2C19FD4DE4}"/>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1" name="直線コネクタ 120">
          <a:extLst>
            <a:ext uri="{FF2B5EF4-FFF2-40B4-BE49-F238E27FC236}">
              <a16:creationId xmlns:a16="http://schemas.microsoft.com/office/drawing/2014/main" id="{566F9C95-FC70-4D0F-B4AA-31440A284BEB}"/>
            </a:ext>
          </a:extLst>
        </xdr:cNvPr>
        <xdr:cNvCxnSpPr/>
      </xdr:nvCxnSpPr>
      <xdr:spPr>
        <a:xfrm>
          <a:off x="10188575" y="66611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2" name="テキスト ボックス 121">
          <a:extLst>
            <a:ext uri="{FF2B5EF4-FFF2-40B4-BE49-F238E27FC236}">
              <a16:creationId xmlns:a16="http://schemas.microsoft.com/office/drawing/2014/main" id="{3792484D-05EF-422E-AACF-3C5084F5E9F0}"/>
            </a:ext>
          </a:extLst>
        </xdr:cNvPr>
        <xdr:cNvSpPr txBox="1"/>
      </xdr:nvSpPr>
      <xdr:spPr>
        <a:xfrm>
          <a:off x="9695591" y="656925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3" name="直線コネクタ 122">
          <a:extLst>
            <a:ext uri="{FF2B5EF4-FFF2-40B4-BE49-F238E27FC236}">
              <a16:creationId xmlns:a16="http://schemas.microsoft.com/office/drawing/2014/main" id="{87B259B1-3E26-4DCE-A62F-0C564BD2A868}"/>
            </a:ext>
          </a:extLst>
        </xdr:cNvPr>
        <xdr:cNvCxnSpPr/>
      </xdr:nvCxnSpPr>
      <xdr:spPr>
        <a:xfrm>
          <a:off x="10188575" y="623125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4" name="テキスト ボックス 123">
          <a:extLst>
            <a:ext uri="{FF2B5EF4-FFF2-40B4-BE49-F238E27FC236}">
              <a16:creationId xmlns:a16="http://schemas.microsoft.com/office/drawing/2014/main" id="{71CFF804-AE8E-4AB2-92E2-8F56361453E9}"/>
            </a:ext>
          </a:extLst>
        </xdr:cNvPr>
        <xdr:cNvSpPr txBox="1"/>
      </xdr:nvSpPr>
      <xdr:spPr>
        <a:xfrm>
          <a:off x="9695591" y="613364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5" name="直線コネクタ 124">
          <a:extLst>
            <a:ext uri="{FF2B5EF4-FFF2-40B4-BE49-F238E27FC236}">
              <a16:creationId xmlns:a16="http://schemas.microsoft.com/office/drawing/2014/main" id="{E212CD94-AD64-4B6E-A39E-3E6087A7B69A}"/>
            </a:ext>
          </a:extLst>
        </xdr:cNvPr>
        <xdr:cNvCxnSpPr/>
      </xdr:nvCxnSpPr>
      <xdr:spPr>
        <a:xfrm>
          <a:off x="10188575" y="57975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6" name="テキスト ボックス 125">
          <a:extLst>
            <a:ext uri="{FF2B5EF4-FFF2-40B4-BE49-F238E27FC236}">
              <a16:creationId xmlns:a16="http://schemas.microsoft.com/office/drawing/2014/main" id="{551F7B69-FED8-4E38-AC18-A4E79F56D697}"/>
            </a:ext>
          </a:extLst>
        </xdr:cNvPr>
        <xdr:cNvSpPr txBox="1"/>
      </xdr:nvSpPr>
      <xdr:spPr>
        <a:xfrm>
          <a:off x="9756296"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7" name="直線コネクタ 126">
          <a:extLst>
            <a:ext uri="{FF2B5EF4-FFF2-40B4-BE49-F238E27FC236}">
              <a16:creationId xmlns:a16="http://schemas.microsoft.com/office/drawing/2014/main" id="{9C83FDBE-633B-4617-A4EA-AB44338EB3D9}"/>
            </a:ext>
          </a:extLst>
        </xdr:cNvPr>
        <xdr:cNvCxnSpPr/>
      </xdr:nvCxnSpPr>
      <xdr:spPr>
        <a:xfrm>
          <a:off x="10188575" y="536575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8" name="テキスト ボックス 127">
          <a:extLst>
            <a:ext uri="{FF2B5EF4-FFF2-40B4-BE49-F238E27FC236}">
              <a16:creationId xmlns:a16="http://schemas.microsoft.com/office/drawing/2014/main" id="{A3F3CCD9-9557-4D71-9ADF-F8F92ECBA95D}"/>
            </a:ext>
          </a:extLst>
        </xdr:cNvPr>
        <xdr:cNvSpPr txBox="1"/>
      </xdr:nvSpPr>
      <xdr:spPr>
        <a:xfrm>
          <a:off x="9856983" y="526813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68B59545-EC4A-4F71-B316-6B7BB1776D71}"/>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6BC460E4-BD88-4857-9E63-89DBC7BD2560}"/>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1" name="直線コネクタ 130">
          <a:extLst>
            <a:ext uri="{FF2B5EF4-FFF2-40B4-BE49-F238E27FC236}">
              <a16:creationId xmlns:a16="http://schemas.microsoft.com/office/drawing/2014/main" id="{78039F91-D314-46D3-A4AD-9F3C216B3885}"/>
            </a:ext>
          </a:extLst>
        </xdr:cNvPr>
        <xdr:cNvCxnSpPr/>
      </xdr:nvCxnSpPr>
      <xdr:spPr>
        <a:xfrm flipV="1">
          <a:off x="13313410" y="5365750"/>
          <a:ext cx="1269" cy="1390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2" name="債務償還比率最小値テキスト">
          <a:extLst>
            <a:ext uri="{FF2B5EF4-FFF2-40B4-BE49-F238E27FC236}">
              <a16:creationId xmlns:a16="http://schemas.microsoft.com/office/drawing/2014/main" id="{684130F1-B123-412C-B784-79EC873FA342}"/>
            </a:ext>
          </a:extLst>
        </xdr:cNvPr>
        <xdr:cNvSpPr txBox="1"/>
      </xdr:nvSpPr>
      <xdr:spPr>
        <a:xfrm>
          <a:off x="13369925" y="675626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3" name="直線コネクタ 132">
          <a:extLst>
            <a:ext uri="{FF2B5EF4-FFF2-40B4-BE49-F238E27FC236}">
              <a16:creationId xmlns:a16="http://schemas.microsoft.com/office/drawing/2014/main" id="{55FC8DA8-E160-4754-B85B-EDDFB89BE383}"/>
            </a:ext>
          </a:extLst>
        </xdr:cNvPr>
        <xdr:cNvCxnSpPr/>
      </xdr:nvCxnSpPr>
      <xdr:spPr>
        <a:xfrm>
          <a:off x="13251180" y="675624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4" name="債務償還比率最大値テキスト">
          <a:extLst>
            <a:ext uri="{FF2B5EF4-FFF2-40B4-BE49-F238E27FC236}">
              <a16:creationId xmlns:a16="http://schemas.microsoft.com/office/drawing/2014/main" id="{AED165B2-E98C-4DBE-8F1C-5BBF36DA8DFB}"/>
            </a:ext>
          </a:extLst>
        </xdr:cNvPr>
        <xdr:cNvSpPr txBox="1"/>
      </xdr:nvSpPr>
      <xdr:spPr>
        <a:xfrm>
          <a:off x="13369925" y="51371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5" name="直線コネクタ 134">
          <a:extLst>
            <a:ext uri="{FF2B5EF4-FFF2-40B4-BE49-F238E27FC236}">
              <a16:creationId xmlns:a16="http://schemas.microsoft.com/office/drawing/2014/main" id="{F05B9A80-3E4E-400B-B7DE-013D355EDB63}"/>
            </a:ext>
          </a:extLst>
        </xdr:cNvPr>
        <xdr:cNvCxnSpPr/>
      </xdr:nvCxnSpPr>
      <xdr:spPr>
        <a:xfrm>
          <a:off x="13251180" y="5365750"/>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36" name="債務償還比率平均値テキスト">
          <a:extLst>
            <a:ext uri="{FF2B5EF4-FFF2-40B4-BE49-F238E27FC236}">
              <a16:creationId xmlns:a16="http://schemas.microsoft.com/office/drawing/2014/main" id="{C48E2DB5-2044-4B07-86F8-398D9039253D}"/>
            </a:ext>
          </a:extLst>
        </xdr:cNvPr>
        <xdr:cNvSpPr txBox="1"/>
      </xdr:nvSpPr>
      <xdr:spPr>
        <a:xfrm>
          <a:off x="13369925" y="577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7" name="フローチャート: 判断 136">
          <a:extLst>
            <a:ext uri="{FF2B5EF4-FFF2-40B4-BE49-F238E27FC236}">
              <a16:creationId xmlns:a16="http://schemas.microsoft.com/office/drawing/2014/main" id="{C0FBE362-43D5-498E-A443-2CA9C0DA4C4B}"/>
            </a:ext>
          </a:extLst>
        </xdr:cNvPr>
        <xdr:cNvSpPr/>
      </xdr:nvSpPr>
      <xdr:spPr>
        <a:xfrm>
          <a:off x="13289280" y="5788802"/>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8" name="フローチャート: 判断 137">
          <a:extLst>
            <a:ext uri="{FF2B5EF4-FFF2-40B4-BE49-F238E27FC236}">
              <a16:creationId xmlns:a16="http://schemas.microsoft.com/office/drawing/2014/main" id="{EC4F7434-0D99-458C-8B7F-CDE757854528}"/>
            </a:ext>
          </a:extLst>
        </xdr:cNvPr>
        <xdr:cNvSpPr/>
      </xdr:nvSpPr>
      <xdr:spPr>
        <a:xfrm>
          <a:off x="12629515" y="5783702"/>
          <a:ext cx="10731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9" name="フローチャート: 判断 138">
          <a:extLst>
            <a:ext uri="{FF2B5EF4-FFF2-40B4-BE49-F238E27FC236}">
              <a16:creationId xmlns:a16="http://schemas.microsoft.com/office/drawing/2014/main" id="{AC02482A-49CD-44B9-B75F-0021F7A73944}"/>
            </a:ext>
          </a:extLst>
        </xdr:cNvPr>
        <xdr:cNvSpPr/>
      </xdr:nvSpPr>
      <xdr:spPr>
        <a:xfrm>
          <a:off x="11943715" y="5792084"/>
          <a:ext cx="10731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0" name="フローチャート: 判断 139">
          <a:extLst>
            <a:ext uri="{FF2B5EF4-FFF2-40B4-BE49-F238E27FC236}">
              <a16:creationId xmlns:a16="http://schemas.microsoft.com/office/drawing/2014/main" id="{24827216-0795-4D4F-8E9B-84CE0BCBDE1C}"/>
            </a:ext>
          </a:extLst>
        </xdr:cNvPr>
        <xdr:cNvSpPr/>
      </xdr:nvSpPr>
      <xdr:spPr>
        <a:xfrm>
          <a:off x="11257915" y="5769295"/>
          <a:ext cx="1073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41" name="フローチャート: 判断 140">
          <a:extLst>
            <a:ext uri="{FF2B5EF4-FFF2-40B4-BE49-F238E27FC236}">
              <a16:creationId xmlns:a16="http://schemas.microsoft.com/office/drawing/2014/main" id="{3D4A5138-B42E-4686-AF7C-03E8AD88F1AE}"/>
            </a:ext>
          </a:extLst>
        </xdr:cNvPr>
        <xdr:cNvSpPr/>
      </xdr:nvSpPr>
      <xdr:spPr>
        <a:xfrm>
          <a:off x="10572115" y="5895213"/>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1E53CA0-C82A-4D3F-8E6D-8FE9F6F5CD43}"/>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A7262320-85C7-4AA9-AFB6-D8A91D25571A}"/>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106B108-0C40-423C-BF0B-82CDBE72691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985B5214-E16B-44ED-BD61-6A335406BEE0}"/>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942AFEB-4C7E-4446-9526-1190FB01B85A}"/>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85923</xdr:rowOff>
    </xdr:from>
    <xdr:to>
      <xdr:col>76</xdr:col>
      <xdr:colOff>73025</xdr:colOff>
      <xdr:row>28</xdr:row>
      <xdr:rowOff>16073</xdr:rowOff>
    </xdr:to>
    <xdr:sp macro="" textlink="">
      <xdr:nvSpPr>
        <xdr:cNvPr id="147" name="楕円 146">
          <a:extLst>
            <a:ext uri="{FF2B5EF4-FFF2-40B4-BE49-F238E27FC236}">
              <a16:creationId xmlns:a16="http://schemas.microsoft.com/office/drawing/2014/main" id="{8456212B-02B7-4BD6-BB94-E3E6169B4AA1}"/>
            </a:ext>
          </a:extLst>
        </xdr:cNvPr>
        <xdr:cNvSpPr/>
      </xdr:nvSpPr>
      <xdr:spPr>
        <a:xfrm>
          <a:off x="13289280" y="5469453"/>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26</xdr:row>
      <xdr:rowOff>108800</xdr:rowOff>
    </xdr:from>
    <xdr:ext cx="469744" cy="259045"/>
    <xdr:sp macro="" textlink="">
      <xdr:nvSpPr>
        <xdr:cNvPr id="148" name="債務償還比率該当値テキスト">
          <a:extLst>
            <a:ext uri="{FF2B5EF4-FFF2-40B4-BE49-F238E27FC236}">
              <a16:creationId xmlns:a16="http://schemas.microsoft.com/office/drawing/2014/main" id="{E6796715-E6BA-4B23-8280-C1F9F9172F73}"/>
            </a:ext>
          </a:extLst>
        </xdr:cNvPr>
        <xdr:cNvSpPr txBox="1"/>
      </xdr:nvSpPr>
      <xdr:spPr>
        <a:xfrm>
          <a:off x="13369925" y="531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73401</xdr:rowOff>
    </xdr:from>
    <xdr:to>
      <xdr:col>72</xdr:col>
      <xdr:colOff>123825</xdr:colOff>
      <xdr:row>28</xdr:row>
      <xdr:rowOff>3551</xdr:rowOff>
    </xdr:to>
    <xdr:sp macro="" textlink="">
      <xdr:nvSpPr>
        <xdr:cNvPr id="149" name="楕円 148">
          <a:extLst>
            <a:ext uri="{FF2B5EF4-FFF2-40B4-BE49-F238E27FC236}">
              <a16:creationId xmlns:a16="http://schemas.microsoft.com/office/drawing/2014/main" id="{C92A3E4D-D36B-4F74-8162-CE9E769F24CD}"/>
            </a:ext>
          </a:extLst>
        </xdr:cNvPr>
        <xdr:cNvSpPr/>
      </xdr:nvSpPr>
      <xdr:spPr>
        <a:xfrm>
          <a:off x="12629515" y="5455026"/>
          <a:ext cx="1073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27</xdr:row>
      <xdr:rowOff>124201</xdr:rowOff>
    </xdr:from>
    <xdr:to>
      <xdr:col>76</xdr:col>
      <xdr:colOff>22225</xdr:colOff>
      <xdr:row>27</xdr:row>
      <xdr:rowOff>136723</xdr:rowOff>
    </xdr:to>
    <xdr:cxnSp macro="">
      <xdr:nvCxnSpPr>
        <xdr:cNvPr id="150" name="直線コネクタ 149">
          <a:extLst>
            <a:ext uri="{FF2B5EF4-FFF2-40B4-BE49-F238E27FC236}">
              <a16:creationId xmlns:a16="http://schemas.microsoft.com/office/drawing/2014/main" id="{3641FF72-3305-4E90-AE55-927BF02BAAC3}"/>
            </a:ext>
          </a:extLst>
        </xdr:cNvPr>
        <xdr:cNvCxnSpPr/>
      </xdr:nvCxnSpPr>
      <xdr:spPr>
        <a:xfrm>
          <a:off x="12684125" y="5507731"/>
          <a:ext cx="631190" cy="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34859</xdr:rowOff>
    </xdr:from>
    <xdr:to>
      <xdr:col>68</xdr:col>
      <xdr:colOff>123825</xdr:colOff>
      <xdr:row>28</xdr:row>
      <xdr:rowOff>136459</xdr:rowOff>
    </xdr:to>
    <xdr:sp macro="" textlink="">
      <xdr:nvSpPr>
        <xdr:cNvPr id="151" name="楕円 150">
          <a:extLst>
            <a:ext uri="{FF2B5EF4-FFF2-40B4-BE49-F238E27FC236}">
              <a16:creationId xmlns:a16="http://schemas.microsoft.com/office/drawing/2014/main" id="{719677F0-50CA-4DE6-8D42-A348C5382925}"/>
            </a:ext>
          </a:extLst>
        </xdr:cNvPr>
        <xdr:cNvSpPr/>
      </xdr:nvSpPr>
      <xdr:spPr>
        <a:xfrm>
          <a:off x="11943715" y="5587934"/>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27</xdr:row>
      <xdr:rowOff>124201</xdr:rowOff>
    </xdr:from>
    <xdr:to>
      <xdr:col>72</xdr:col>
      <xdr:colOff>73025</xdr:colOff>
      <xdr:row>28</xdr:row>
      <xdr:rowOff>85659</xdr:rowOff>
    </xdr:to>
    <xdr:cxnSp macro="">
      <xdr:nvCxnSpPr>
        <xdr:cNvPr id="152" name="直線コネクタ 151">
          <a:extLst>
            <a:ext uri="{FF2B5EF4-FFF2-40B4-BE49-F238E27FC236}">
              <a16:creationId xmlns:a16="http://schemas.microsoft.com/office/drawing/2014/main" id="{90450B11-8C35-4DDF-B071-7EF52B01CE88}"/>
            </a:ext>
          </a:extLst>
        </xdr:cNvPr>
        <xdr:cNvCxnSpPr/>
      </xdr:nvCxnSpPr>
      <xdr:spPr>
        <a:xfrm flipV="1">
          <a:off x="11998325" y="5507731"/>
          <a:ext cx="685800" cy="132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65603</xdr:rowOff>
    </xdr:from>
    <xdr:to>
      <xdr:col>64</xdr:col>
      <xdr:colOff>123825</xdr:colOff>
      <xdr:row>28</xdr:row>
      <xdr:rowOff>167203</xdr:rowOff>
    </xdr:to>
    <xdr:sp macro="" textlink="">
      <xdr:nvSpPr>
        <xdr:cNvPr id="153" name="楕円 152">
          <a:extLst>
            <a:ext uri="{FF2B5EF4-FFF2-40B4-BE49-F238E27FC236}">
              <a16:creationId xmlns:a16="http://schemas.microsoft.com/office/drawing/2014/main" id="{D49D5C59-22D6-4F93-9808-DCCDD16BE2C2}"/>
            </a:ext>
          </a:extLst>
        </xdr:cNvPr>
        <xdr:cNvSpPr/>
      </xdr:nvSpPr>
      <xdr:spPr>
        <a:xfrm>
          <a:off x="11257915" y="5616773"/>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85659</xdr:rowOff>
    </xdr:from>
    <xdr:to>
      <xdr:col>68</xdr:col>
      <xdr:colOff>73025</xdr:colOff>
      <xdr:row>28</xdr:row>
      <xdr:rowOff>116403</xdr:rowOff>
    </xdr:to>
    <xdr:cxnSp macro="">
      <xdr:nvCxnSpPr>
        <xdr:cNvPr id="154" name="直線コネクタ 153">
          <a:extLst>
            <a:ext uri="{FF2B5EF4-FFF2-40B4-BE49-F238E27FC236}">
              <a16:creationId xmlns:a16="http://schemas.microsoft.com/office/drawing/2014/main" id="{7933B88B-9F24-408C-A964-2A0B185BCF35}"/>
            </a:ext>
          </a:extLst>
        </xdr:cNvPr>
        <xdr:cNvCxnSpPr/>
      </xdr:nvCxnSpPr>
      <xdr:spPr>
        <a:xfrm flipV="1">
          <a:off x="11312525" y="5640639"/>
          <a:ext cx="685800" cy="2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150063</xdr:rowOff>
    </xdr:from>
    <xdr:to>
      <xdr:col>60</xdr:col>
      <xdr:colOff>123825</xdr:colOff>
      <xdr:row>29</xdr:row>
      <xdr:rowOff>80213</xdr:rowOff>
    </xdr:to>
    <xdr:sp macro="" textlink="">
      <xdr:nvSpPr>
        <xdr:cNvPr id="155" name="楕円 154">
          <a:extLst>
            <a:ext uri="{FF2B5EF4-FFF2-40B4-BE49-F238E27FC236}">
              <a16:creationId xmlns:a16="http://schemas.microsoft.com/office/drawing/2014/main" id="{22A901B3-C681-4862-B0C7-6B1945941376}"/>
            </a:ext>
          </a:extLst>
        </xdr:cNvPr>
        <xdr:cNvSpPr/>
      </xdr:nvSpPr>
      <xdr:spPr>
        <a:xfrm>
          <a:off x="10572115" y="5703138"/>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116403</xdr:rowOff>
    </xdr:from>
    <xdr:to>
      <xdr:col>64</xdr:col>
      <xdr:colOff>73025</xdr:colOff>
      <xdr:row>29</xdr:row>
      <xdr:rowOff>29413</xdr:rowOff>
    </xdr:to>
    <xdr:cxnSp macro="">
      <xdr:nvCxnSpPr>
        <xdr:cNvPr id="156" name="直線コネクタ 155">
          <a:extLst>
            <a:ext uri="{FF2B5EF4-FFF2-40B4-BE49-F238E27FC236}">
              <a16:creationId xmlns:a16="http://schemas.microsoft.com/office/drawing/2014/main" id="{DC798DAF-EC54-4CAA-B0FC-3C4AC2A54DF3}"/>
            </a:ext>
          </a:extLst>
        </xdr:cNvPr>
        <xdr:cNvCxnSpPr/>
      </xdr:nvCxnSpPr>
      <xdr:spPr>
        <a:xfrm flipV="1">
          <a:off x="10626725" y="5669478"/>
          <a:ext cx="685800" cy="82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57" name="n_1aveValue債務償還比率">
          <a:extLst>
            <a:ext uri="{FF2B5EF4-FFF2-40B4-BE49-F238E27FC236}">
              <a16:creationId xmlns:a16="http://schemas.microsoft.com/office/drawing/2014/main" id="{0790CA44-19F1-413A-96EF-582D78631A4E}"/>
            </a:ext>
          </a:extLst>
        </xdr:cNvPr>
        <xdr:cNvSpPr txBox="1"/>
      </xdr:nvSpPr>
      <xdr:spPr>
        <a:xfrm>
          <a:off x="12459412" y="5880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58" name="n_2aveValue債務償還比率">
          <a:extLst>
            <a:ext uri="{FF2B5EF4-FFF2-40B4-BE49-F238E27FC236}">
              <a16:creationId xmlns:a16="http://schemas.microsoft.com/office/drawing/2014/main" id="{E637B012-3B68-4920-89F1-5C4384BD86F4}"/>
            </a:ext>
          </a:extLst>
        </xdr:cNvPr>
        <xdr:cNvSpPr txBox="1"/>
      </xdr:nvSpPr>
      <xdr:spPr>
        <a:xfrm>
          <a:off x="11780597" y="588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59" name="n_3aveValue債務償還比率">
          <a:extLst>
            <a:ext uri="{FF2B5EF4-FFF2-40B4-BE49-F238E27FC236}">
              <a16:creationId xmlns:a16="http://schemas.microsoft.com/office/drawing/2014/main" id="{27120E84-9D53-452F-B512-83C6D1C7683F}"/>
            </a:ext>
          </a:extLst>
        </xdr:cNvPr>
        <xdr:cNvSpPr txBox="1"/>
      </xdr:nvSpPr>
      <xdr:spPr>
        <a:xfrm>
          <a:off x="11094797" y="585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88155</xdr:rowOff>
    </xdr:from>
    <xdr:ext cx="469744" cy="259045"/>
    <xdr:sp macro="" textlink="">
      <xdr:nvSpPr>
        <xdr:cNvPr id="160" name="n_4aveValue債務償還比率">
          <a:extLst>
            <a:ext uri="{FF2B5EF4-FFF2-40B4-BE49-F238E27FC236}">
              <a16:creationId xmlns:a16="http://schemas.microsoft.com/office/drawing/2014/main" id="{9E1CCCC8-9010-4C12-8FD8-05E82DDFB6F7}"/>
            </a:ext>
          </a:extLst>
        </xdr:cNvPr>
        <xdr:cNvSpPr txBox="1"/>
      </xdr:nvSpPr>
      <xdr:spPr>
        <a:xfrm>
          <a:off x="10408997" y="598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20078</xdr:rowOff>
    </xdr:from>
    <xdr:ext cx="469744" cy="259045"/>
    <xdr:sp macro="" textlink="">
      <xdr:nvSpPr>
        <xdr:cNvPr id="161" name="n_1mainValue債務償還比率">
          <a:extLst>
            <a:ext uri="{FF2B5EF4-FFF2-40B4-BE49-F238E27FC236}">
              <a16:creationId xmlns:a16="http://schemas.microsoft.com/office/drawing/2014/main" id="{D7CB3388-803F-4CAA-9C0E-B1511BC229A8}"/>
            </a:ext>
          </a:extLst>
        </xdr:cNvPr>
        <xdr:cNvSpPr txBox="1"/>
      </xdr:nvSpPr>
      <xdr:spPr>
        <a:xfrm>
          <a:off x="12459412" y="522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152986</xdr:rowOff>
    </xdr:from>
    <xdr:ext cx="469744" cy="259045"/>
    <xdr:sp macro="" textlink="">
      <xdr:nvSpPr>
        <xdr:cNvPr id="162" name="n_2mainValue債務償還比率">
          <a:extLst>
            <a:ext uri="{FF2B5EF4-FFF2-40B4-BE49-F238E27FC236}">
              <a16:creationId xmlns:a16="http://schemas.microsoft.com/office/drawing/2014/main" id="{67C0A5FC-2613-40D4-B4A1-7A384EFF7213}"/>
            </a:ext>
          </a:extLst>
        </xdr:cNvPr>
        <xdr:cNvSpPr txBox="1"/>
      </xdr:nvSpPr>
      <xdr:spPr>
        <a:xfrm>
          <a:off x="11780597" y="5363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12280</xdr:rowOff>
    </xdr:from>
    <xdr:ext cx="469744" cy="259045"/>
    <xdr:sp macro="" textlink="">
      <xdr:nvSpPr>
        <xdr:cNvPr id="163" name="n_3mainValue債務償還比率">
          <a:extLst>
            <a:ext uri="{FF2B5EF4-FFF2-40B4-BE49-F238E27FC236}">
              <a16:creationId xmlns:a16="http://schemas.microsoft.com/office/drawing/2014/main" id="{F70C5238-26D5-475D-B1A4-656090D12484}"/>
            </a:ext>
          </a:extLst>
        </xdr:cNvPr>
        <xdr:cNvSpPr txBox="1"/>
      </xdr:nvSpPr>
      <xdr:spPr>
        <a:xfrm>
          <a:off x="11094797" y="539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96740</xdr:rowOff>
    </xdr:from>
    <xdr:ext cx="469744" cy="259045"/>
    <xdr:sp macro="" textlink="">
      <xdr:nvSpPr>
        <xdr:cNvPr id="164" name="n_4mainValue債務償還比率">
          <a:extLst>
            <a:ext uri="{FF2B5EF4-FFF2-40B4-BE49-F238E27FC236}">
              <a16:creationId xmlns:a16="http://schemas.microsoft.com/office/drawing/2014/main" id="{419DAF99-BA66-44A2-B488-4B813412DFD7}"/>
            </a:ext>
          </a:extLst>
        </xdr:cNvPr>
        <xdr:cNvSpPr txBox="1"/>
      </xdr:nvSpPr>
      <xdr:spPr>
        <a:xfrm>
          <a:off x="10408997" y="547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20B05909-AE87-447D-B9BF-04DDA99B90CE}"/>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DA9C7A15-765A-4BC7-BE06-3CF9AFA42DB7}"/>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20DEBAB-5A70-4715-886F-0B9223BF39A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604BCDC5-0F2B-494A-B921-2BFFA267BC6A}"/>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CEF2800-583E-47ED-A643-CFA66B2FE8F9}"/>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5AA51DF7-0868-42C6-A77D-81E714FAF48E}"/>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BE52E02-1CE7-4BC1-B7E0-2C09102FCBA5}"/>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646B8C9-F3F6-4319-A032-D82A17DB3BE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8ED9B2-273F-408A-8196-062DD0BADB6C}"/>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8AB4D75-7C63-4916-BA4D-B7B2BAB1E41D}"/>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120087-A3EA-4CF3-A8EB-01ADFED630BD}"/>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C751D9-678F-4535-98E8-C0032D178118}"/>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BA65218-3DF8-4E3B-96C7-BEAD11AEB8D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52C81F1-8A9B-41A6-8DB2-DE29FA6743A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2E09524-EA80-40F3-89B6-491EB7A2CB81}"/>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3134C7-6C32-415D-A3CA-3334A033C1F4}"/>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682BC0A-13EB-4EFB-9E94-0E8CFB56B987}"/>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2E0849-7C33-45BE-84CC-040A8E28E8F0}"/>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85D4E6F-3B08-4F43-B37C-E6B7225B4BDD}"/>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8F7F4A6-11F4-44FE-A97D-213B31AE575D}"/>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F5CBEA1-1397-437B-B796-66490C7C6B92}"/>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17D6C11-2B6B-40E2-8A62-1679D3AC3662}"/>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BA6B0A0-1154-40CB-AAFF-91F305703D3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14610DA-0BF5-45C8-A05B-B4E1BFF4261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C33B1A9-7CE9-4BD7-872E-D9F7CA53871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A37A73-B8AE-4FF5-8DD8-B8A5D556118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FCC9799-6B43-49C0-8223-E61EBB3AF0E3}"/>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350F865-67CC-4B8E-AE49-CC90B882AD31}"/>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8B19015-DBCF-40DE-8994-477B0B4BE10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7F7BF2-304E-475F-B66F-5DA74500267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4B89CAC-7E69-4F5A-BA34-A5F7F38E1158}"/>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0DCE94-7EBA-44A1-B40C-849BDDCE4CF9}"/>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7864A32-D312-420D-8E51-CBFB65A5F1AC}"/>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108F1F6-5428-4F74-8FAF-F8E2809BDC3F}"/>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28D6243-A546-4B9D-B94C-BCA88C023EB4}"/>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23811CE-3CA9-4A18-9C9E-CCB99BC68CF2}"/>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7FF427-E9B1-4060-BF4E-614448637F6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186EDB4-E6F7-4B73-B533-AF1400998F2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724864C-5952-4642-97AC-BB8FF4FED02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FFB179-B3FB-4E2A-9582-05489B752BC7}"/>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EEE0BF2-084F-4BBC-80A9-0CD653ACB39E}"/>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239D525-3F24-48CC-A9B4-F80A6263A479}"/>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BA1F39B-CE0D-4018-90D4-ABE9070EA4C9}"/>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95BDBFB-4F46-41EA-83C7-F1940D7D6FAE}"/>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CEBDA54-7B65-44FF-A75C-94FE8EF68A31}"/>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3F1B11-0713-430E-9BFD-852EB17B4C9A}"/>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B5EA27-07DF-4DEB-BCAF-13EEB2179972}"/>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851C628-805F-4F82-9FE2-055940F9DE5A}"/>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3B09A70-7731-4527-9D53-2DC4949DAF7F}"/>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25C1080-8D7C-4B21-AF00-013FDEA7E3DF}"/>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907EB6A-FF81-4D92-A0D1-8961CE477752}"/>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E7BB8A0-74F0-4C61-8CB8-2E88A63889EB}"/>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3EF907D-A648-4F34-AA39-91CB7ABD916E}"/>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B800850-1A24-4EAC-B69C-BD94D722E0EA}"/>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C325677-2CB0-44AE-9026-6C9AFE13EA53}"/>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49F8B1-C768-43FD-9D6A-B57E818DEC90}"/>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936D0AA-5A20-4119-B945-8743564F0A55}"/>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56B26D5-F501-4799-AF17-6D8D1827FD3E}"/>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28B15019-36FE-4AA2-BE40-947F61B9D064}"/>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49E6839-DBCF-483D-9134-839AA4701246}"/>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EB08D73-1691-4D84-8E45-3D28125DC93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02EBE2E-2ED1-484A-ADB4-BC46CB32DF78}"/>
            </a:ext>
          </a:extLst>
        </xdr:cNvPr>
        <xdr:cNvCxnSpPr/>
      </xdr:nvCxnSpPr>
      <xdr:spPr>
        <a:xfrm flipV="1">
          <a:off x="4173855" y="58445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BAEBBC23-CCB7-42A5-9BAE-AC6027D5CDC5}"/>
            </a:ext>
          </a:extLst>
        </xdr:cNvPr>
        <xdr:cNvSpPr txBox="1"/>
      </xdr:nvSpPr>
      <xdr:spPr>
        <a:xfrm>
          <a:off x="4212590" y="716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4393F4E0-EF2D-4388-8039-88D5062B5AFA}"/>
            </a:ext>
          </a:extLst>
        </xdr:cNvPr>
        <xdr:cNvCxnSpPr/>
      </xdr:nvCxnSpPr>
      <xdr:spPr>
        <a:xfrm>
          <a:off x="4112260" y="7164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AF769760-4527-487D-8830-6455D5D6CC52}"/>
            </a:ext>
          </a:extLst>
        </xdr:cNvPr>
        <xdr:cNvSpPr txBox="1"/>
      </xdr:nvSpPr>
      <xdr:spPr>
        <a:xfrm>
          <a:off x="421259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D6A7F7D9-C5C6-4EAC-B6FA-C5B7862606F0}"/>
            </a:ext>
          </a:extLst>
        </xdr:cNvPr>
        <xdr:cNvCxnSpPr/>
      </xdr:nvCxnSpPr>
      <xdr:spPr>
        <a:xfrm>
          <a:off x="4112260" y="584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A080BBC5-131E-420B-BD86-68C49095A339}"/>
            </a:ext>
          </a:extLst>
        </xdr:cNvPr>
        <xdr:cNvSpPr txBox="1"/>
      </xdr:nvSpPr>
      <xdr:spPr>
        <a:xfrm>
          <a:off x="4212590" y="640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CD1FFAAB-A9C8-4E54-BC4F-30B60B272F30}"/>
            </a:ext>
          </a:extLst>
        </xdr:cNvPr>
        <xdr:cNvSpPr/>
      </xdr:nvSpPr>
      <xdr:spPr>
        <a:xfrm>
          <a:off x="4131310" y="656145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D46C7D0C-458B-419D-BE89-74D476405B8E}"/>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AA4755DE-12AB-437C-B911-18E5BBC8F6FE}"/>
            </a:ext>
          </a:extLst>
        </xdr:cNvPr>
        <xdr:cNvSpPr/>
      </xdr:nvSpPr>
      <xdr:spPr>
        <a:xfrm>
          <a:off x="2571750" y="653669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A7D21200-3366-4542-8012-EF054DD3E8F9}"/>
            </a:ext>
          </a:extLst>
        </xdr:cNvPr>
        <xdr:cNvSpPr/>
      </xdr:nvSpPr>
      <xdr:spPr>
        <a:xfrm>
          <a:off x="1774190" y="652335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2972F296-A866-4A04-8462-1CDDF67E4FA9}"/>
            </a:ext>
          </a:extLst>
        </xdr:cNvPr>
        <xdr:cNvSpPr/>
      </xdr:nvSpPr>
      <xdr:spPr>
        <a:xfrm>
          <a:off x="988060" y="64738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5D0B455-A5A8-4165-A26D-A41351764BD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888D20B-418F-4A2D-A6A7-20EBBCF562AA}"/>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D237FA-6CF9-473A-A618-058696A1C3DD}"/>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F7D3E4E-D149-442C-B452-8B75D63CF3D2}"/>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816CEA3-A80D-4346-BD4E-0572F295E734}"/>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50165</xdr:rowOff>
    </xdr:from>
    <xdr:to>
      <xdr:col>24</xdr:col>
      <xdr:colOff>114300</xdr:colOff>
      <xdr:row>38</xdr:row>
      <xdr:rowOff>151765</xdr:rowOff>
    </xdr:to>
    <xdr:sp macro="" textlink="">
      <xdr:nvSpPr>
        <xdr:cNvPr id="73" name="楕円 72">
          <a:extLst>
            <a:ext uri="{FF2B5EF4-FFF2-40B4-BE49-F238E27FC236}">
              <a16:creationId xmlns:a16="http://schemas.microsoft.com/office/drawing/2014/main" id="{25FA033D-38C4-4C43-9EFD-B9920AB16747}"/>
            </a:ext>
          </a:extLst>
        </xdr:cNvPr>
        <xdr:cNvSpPr/>
      </xdr:nvSpPr>
      <xdr:spPr>
        <a:xfrm>
          <a:off x="4131310" y="656907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28592</xdr:rowOff>
    </xdr:from>
    <xdr:ext cx="405111" cy="259045"/>
    <xdr:sp macro="" textlink="">
      <xdr:nvSpPr>
        <xdr:cNvPr id="74" name="【道路】&#10;有形固定資産減価償却率該当値テキスト">
          <a:extLst>
            <a:ext uri="{FF2B5EF4-FFF2-40B4-BE49-F238E27FC236}">
              <a16:creationId xmlns:a16="http://schemas.microsoft.com/office/drawing/2014/main" id="{355E93AA-D3E3-4D3A-B7ED-5748CA04FE08}"/>
            </a:ext>
          </a:extLst>
        </xdr:cNvPr>
        <xdr:cNvSpPr txBox="1"/>
      </xdr:nvSpPr>
      <xdr:spPr>
        <a:xfrm>
          <a:off x="4212590"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17780</xdr:rowOff>
    </xdr:from>
    <xdr:to>
      <xdr:col>20</xdr:col>
      <xdr:colOff>38100</xdr:colOff>
      <xdr:row>38</xdr:row>
      <xdr:rowOff>119380</xdr:rowOff>
    </xdr:to>
    <xdr:sp macro="" textlink="">
      <xdr:nvSpPr>
        <xdr:cNvPr id="75" name="楕円 74">
          <a:extLst>
            <a:ext uri="{FF2B5EF4-FFF2-40B4-BE49-F238E27FC236}">
              <a16:creationId xmlns:a16="http://schemas.microsoft.com/office/drawing/2014/main" id="{92C2D59D-F461-4ABB-A9AA-5F745910064E}"/>
            </a:ext>
          </a:extLst>
        </xdr:cNvPr>
        <xdr:cNvSpPr/>
      </xdr:nvSpPr>
      <xdr:spPr>
        <a:xfrm>
          <a:off x="3388360" y="653669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68580</xdr:rowOff>
    </xdr:from>
    <xdr:to>
      <xdr:col>24</xdr:col>
      <xdr:colOff>63500</xdr:colOff>
      <xdr:row>38</xdr:row>
      <xdr:rowOff>100965</xdr:rowOff>
    </xdr:to>
    <xdr:cxnSp macro="">
      <xdr:nvCxnSpPr>
        <xdr:cNvPr id="76" name="直線コネクタ 75">
          <a:extLst>
            <a:ext uri="{FF2B5EF4-FFF2-40B4-BE49-F238E27FC236}">
              <a16:creationId xmlns:a16="http://schemas.microsoft.com/office/drawing/2014/main" id="{6403E9BC-05CB-4DFB-A928-E54D02643894}"/>
            </a:ext>
          </a:extLst>
        </xdr:cNvPr>
        <xdr:cNvCxnSpPr/>
      </xdr:nvCxnSpPr>
      <xdr:spPr>
        <a:xfrm>
          <a:off x="3431540" y="6581775"/>
          <a:ext cx="7429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156845</xdr:rowOff>
    </xdr:from>
    <xdr:to>
      <xdr:col>15</xdr:col>
      <xdr:colOff>101600</xdr:colOff>
      <xdr:row>38</xdr:row>
      <xdr:rowOff>86995</xdr:rowOff>
    </xdr:to>
    <xdr:sp macro="" textlink="">
      <xdr:nvSpPr>
        <xdr:cNvPr id="77" name="楕円 76">
          <a:extLst>
            <a:ext uri="{FF2B5EF4-FFF2-40B4-BE49-F238E27FC236}">
              <a16:creationId xmlns:a16="http://schemas.microsoft.com/office/drawing/2014/main" id="{EA763CFC-081A-45AF-B9BB-EDAFF6B11081}"/>
            </a:ext>
          </a:extLst>
        </xdr:cNvPr>
        <xdr:cNvSpPr/>
      </xdr:nvSpPr>
      <xdr:spPr>
        <a:xfrm>
          <a:off x="2571750" y="65024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36195</xdr:rowOff>
    </xdr:from>
    <xdr:to>
      <xdr:col>19</xdr:col>
      <xdr:colOff>177800</xdr:colOff>
      <xdr:row>38</xdr:row>
      <xdr:rowOff>68580</xdr:rowOff>
    </xdr:to>
    <xdr:cxnSp macro="">
      <xdr:nvCxnSpPr>
        <xdr:cNvPr id="78" name="直線コネクタ 77">
          <a:extLst>
            <a:ext uri="{FF2B5EF4-FFF2-40B4-BE49-F238E27FC236}">
              <a16:creationId xmlns:a16="http://schemas.microsoft.com/office/drawing/2014/main" id="{754CA6D0-9120-438B-A3BF-ECB20CC77CDB}"/>
            </a:ext>
          </a:extLst>
        </xdr:cNvPr>
        <xdr:cNvCxnSpPr/>
      </xdr:nvCxnSpPr>
      <xdr:spPr>
        <a:xfrm>
          <a:off x="2626360" y="6551295"/>
          <a:ext cx="80518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124460</xdr:rowOff>
    </xdr:from>
    <xdr:to>
      <xdr:col>10</xdr:col>
      <xdr:colOff>165100</xdr:colOff>
      <xdr:row>38</xdr:row>
      <xdr:rowOff>54610</xdr:rowOff>
    </xdr:to>
    <xdr:sp macro="" textlink="">
      <xdr:nvSpPr>
        <xdr:cNvPr id="79" name="楕円 78">
          <a:extLst>
            <a:ext uri="{FF2B5EF4-FFF2-40B4-BE49-F238E27FC236}">
              <a16:creationId xmlns:a16="http://schemas.microsoft.com/office/drawing/2014/main" id="{36EF10D6-185D-4BC7-AA56-7522E9724F86}"/>
            </a:ext>
          </a:extLst>
        </xdr:cNvPr>
        <xdr:cNvSpPr/>
      </xdr:nvSpPr>
      <xdr:spPr>
        <a:xfrm>
          <a:off x="1774190" y="64700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3810</xdr:rowOff>
    </xdr:from>
    <xdr:to>
      <xdr:col>15</xdr:col>
      <xdr:colOff>50800</xdr:colOff>
      <xdr:row>38</xdr:row>
      <xdr:rowOff>36195</xdr:rowOff>
    </xdr:to>
    <xdr:cxnSp macro="">
      <xdr:nvCxnSpPr>
        <xdr:cNvPr id="80" name="直線コネクタ 79">
          <a:extLst>
            <a:ext uri="{FF2B5EF4-FFF2-40B4-BE49-F238E27FC236}">
              <a16:creationId xmlns:a16="http://schemas.microsoft.com/office/drawing/2014/main" id="{31ED97E1-314B-4DBD-A48A-AA8C5CE9EDA9}"/>
            </a:ext>
          </a:extLst>
        </xdr:cNvPr>
        <xdr:cNvCxnSpPr/>
      </xdr:nvCxnSpPr>
      <xdr:spPr>
        <a:xfrm>
          <a:off x="1828800" y="6520815"/>
          <a:ext cx="79756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99695</xdr:rowOff>
    </xdr:from>
    <xdr:to>
      <xdr:col>6</xdr:col>
      <xdr:colOff>38100</xdr:colOff>
      <xdr:row>38</xdr:row>
      <xdr:rowOff>29845</xdr:rowOff>
    </xdr:to>
    <xdr:sp macro="" textlink="">
      <xdr:nvSpPr>
        <xdr:cNvPr id="81" name="楕円 80">
          <a:extLst>
            <a:ext uri="{FF2B5EF4-FFF2-40B4-BE49-F238E27FC236}">
              <a16:creationId xmlns:a16="http://schemas.microsoft.com/office/drawing/2014/main" id="{4E1D5F22-B98C-4907-82AC-84B20D70206D}"/>
            </a:ext>
          </a:extLst>
        </xdr:cNvPr>
        <xdr:cNvSpPr/>
      </xdr:nvSpPr>
      <xdr:spPr>
        <a:xfrm>
          <a:off x="988060" y="643953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150495</xdr:rowOff>
    </xdr:from>
    <xdr:to>
      <xdr:col>10</xdr:col>
      <xdr:colOff>114300</xdr:colOff>
      <xdr:row>38</xdr:row>
      <xdr:rowOff>3810</xdr:rowOff>
    </xdr:to>
    <xdr:cxnSp macro="">
      <xdr:nvCxnSpPr>
        <xdr:cNvPr id="82" name="直線コネクタ 81">
          <a:extLst>
            <a:ext uri="{FF2B5EF4-FFF2-40B4-BE49-F238E27FC236}">
              <a16:creationId xmlns:a16="http://schemas.microsoft.com/office/drawing/2014/main" id="{1209FAA0-F35A-4220-ABB5-E0DBC5E98624}"/>
            </a:ext>
          </a:extLst>
        </xdr:cNvPr>
        <xdr:cNvCxnSpPr/>
      </xdr:nvCxnSpPr>
      <xdr:spPr>
        <a:xfrm>
          <a:off x="1031240" y="6494145"/>
          <a:ext cx="7975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17AE9B70-5914-453E-B661-89E8BECB00BA}"/>
            </a:ext>
          </a:extLst>
        </xdr:cNvPr>
        <xdr:cNvSpPr txBox="1"/>
      </xdr:nvSpPr>
      <xdr:spPr>
        <a:xfrm>
          <a:off x="32391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35DB3A90-5F4A-4E90-9E97-1D67AEE311E7}"/>
            </a:ext>
          </a:extLst>
        </xdr:cNvPr>
        <xdr:cNvSpPr txBox="1"/>
      </xdr:nvSpPr>
      <xdr:spPr>
        <a:xfrm>
          <a:off x="24390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25470CFC-603E-4F3F-B7A3-9FF711884386}"/>
            </a:ext>
          </a:extLst>
        </xdr:cNvPr>
        <xdr:cNvSpPr txBox="1"/>
      </xdr:nvSpPr>
      <xdr:spPr>
        <a:xfrm>
          <a:off x="164148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B31C6617-4D9E-452B-B1C1-06D173CCC0CC}"/>
            </a:ext>
          </a:extLst>
        </xdr:cNvPr>
        <xdr:cNvSpPr txBox="1"/>
      </xdr:nvSpPr>
      <xdr:spPr>
        <a:xfrm>
          <a:off x="85535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135907</xdr:rowOff>
    </xdr:from>
    <xdr:ext cx="405111" cy="259045"/>
    <xdr:sp macro="" textlink="">
      <xdr:nvSpPr>
        <xdr:cNvPr id="87" name="n_1mainValue【道路】&#10;有形固定資産減価償却率">
          <a:extLst>
            <a:ext uri="{FF2B5EF4-FFF2-40B4-BE49-F238E27FC236}">
              <a16:creationId xmlns:a16="http://schemas.microsoft.com/office/drawing/2014/main" id="{36CA55C3-251B-4A08-87A4-E4142AACC443}"/>
            </a:ext>
          </a:extLst>
        </xdr:cNvPr>
        <xdr:cNvSpPr txBox="1"/>
      </xdr:nvSpPr>
      <xdr:spPr>
        <a:xfrm>
          <a:off x="32391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103522</xdr:rowOff>
    </xdr:from>
    <xdr:ext cx="405111" cy="259045"/>
    <xdr:sp macro="" textlink="">
      <xdr:nvSpPr>
        <xdr:cNvPr id="88" name="n_2mainValue【道路】&#10;有形固定資産減価償却率">
          <a:extLst>
            <a:ext uri="{FF2B5EF4-FFF2-40B4-BE49-F238E27FC236}">
              <a16:creationId xmlns:a16="http://schemas.microsoft.com/office/drawing/2014/main" id="{777DC89F-47C4-4266-B7B1-62FA88819AE3}"/>
            </a:ext>
          </a:extLst>
        </xdr:cNvPr>
        <xdr:cNvSpPr txBox="1"/>
      </xdr:nvSpPr>
      <xdr:spPr>
        <a:xfrm>
          <a:off x="24390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71137</xdr:rowOff>
    </xdr:from>
    <xdr:ext cx="405111" cy="259045"/>
    <xdr:sp macro="" textlink="">
      <xdr:nvSpPr>
        <xdr:cNvPr id="89" name="n_3mainValue【道路】&#10;有形固定資産減価償却率">
          <a:extLst>
            <a:ext uri="{FF2B5EF4-FFF2-40B4-BE49-F238E27FC236}">
              <a16:creationId xmlns:a16="http://schemas.microsoft.com/office/drawing/2014/main" id="{02C5A421-665B-48E4-ADEC-84201D40227B}"/>
            </a:ext>
          </a:extLst>
        </xdr:cNvPr>
        <xdr:cNvSpPr txBox="1"/>
      </xdr:nvSpPr>
      <xdr:spPr>
        <a:xfrm>
          <a:off x="164148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46372</xdr:rowOff>
    </xdr:from>
    <xdr:ext cx="405111" cy="259045"/>
    <xdr:sp macro="" textlink="">
      <xdr:nvSpPr>
        <xdr:cNvPr id="90" name="n_4mainValue【道路】&#10;有形固定資産減価償却率">
          <a:extLst>
            <a:ext uri="{FF2B5EF4-FFF2-40B4-BE49-F238E27FC236}">
              <a16:creationId xmlns:a16="http://schemas.microsoft.com/office/drawing/2014/main" id="{09C13B7A-7550-4711-9DF3-4F1871723D42}"/>
            </a:ext>
          </a:extLst>
        </xdr:cNvPr>
        <xdr:cNvSpPr txBox="1"/>
      </xdr:nvSpPr>
      <xdr:spPr>
        <a:xfrm>
          <a:off x="855354" y="622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0C5B770-4162-4D8F-B45C-5A7EA258478D}"/>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A60BD97C-99C7-4132-8A0F-CB27265832FF}"/>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B613D91-3207-4492-A941-3E3A23E6291B}"/>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42E180A-0214-44E6-9260-838926B60815}"/>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15AAC53-81CF-48E7-84DF-B67A34FD611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AF60A175-9248-44FE-89BE-2754C515B32D}"/>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E21C183-F88E-49A4-B048-2D27086EFEB5}"/>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7D62C772-D6DA-43E1-9111-E48015D3D98D}"/>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6B0B953-D6BD-42A0-8B71-B87EC9DB90FA}"/>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3B7A7E2-FEBE-4064-8C6F-466C2FF08B7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68DCB46-657E-4F82-BD93-AB3047945B5F}"/>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A6E1D50-81D9-4FC3-9F17-A9CF118C335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97BA415-E532-4560-9F95-909487FC8175}"/>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A304653-79A1-4E87-A910-2C46DFA7F8FD}"/>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98A0942-CEF4-418C-A6CB-8CD3F73AE6CC}"/>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E3179D5-D770-4766-BA99-917E35A92026}"/>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B8669E6B-4D03-432E-AEBF-83779D3BCB05}"/>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2C7F496C-A9C8-4814-AB61-749D10E7D220}"/>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85CF8127-9795-46FA-A823-BC6C2A663794}"/>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42A2DAF4-4050-4DFD-94BE-7484014B1650}"/>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9086345-4455-42B9-9E90-D1B5CB4BD462}"/>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BE32D6A7-C82B-44AA-A271-8C42D6F2CEA2}"/>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85A471F5-1C71-4040-A7D2-41D65B5DEC33}"/>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EA02FC2E-1C75-4F6C-8854-E013A78B8541}"/>
            </a:ext>
          </a:extLst>
        </xdr:cNvPr>
        <xdr:cNvCxnSpPr/>
      </xdr:nvCxnSpPr>
      <xdr:spPr>
        <a:xfrm flipV="1">
          <a:off x="9429115" y="5617597"/>
          <a:ext cx="0" cy="161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DCE8FEB9-80ED-4043-95E4-6AD584E1FDA4}"/>
            </a:ext>
          </a:extLst>
        </xdr:cNvPr>
        <xdr:cNvSpPr txBox="1"/>
      </xdr:nvSpPr>
      <xdr:spPr>
        <a:xfrm>
          <a:off x="9467850" y="7231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7BAF3782-BC4C-4D42-9CBC-1D77C5C4EE62}"/>
            </a:ext>
          </a:extLst>
        </xdr:cNvPr>
        <xdr:cNvCxnSpPr/>
      </xdr:nvCxnSpPr>
      <xdr:spPr>
        <a:xfrm>
          <a:off x="9356090" y="722776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D3D1D6C-354C-4EB4-8AE3-FDCBF456CA4E}"/>
            </a:ext>
          </a:extLst>
        </xdr:cNvPr>
        <xdr:cNvSpPr txBox="1"/>
      </xdr:nvSpPr>
      <xdr:spPr>
        <a:xfrm>
          <a:off x="946785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F437949A-7402-4202-A9C5-3A30E0848BA4}"/>
            </a:ext>
          </a:extLst>
        </xdr:cNvPr>
        <xdr:cNvCxnSpPr/>
      </xdr:nvCxnSpPr>
      <xdr:spPr>
        <a:xfrm>
          <a:off x="9356090" y="561759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849C247-C612-477B-8359-5A419ACC8E49}"/>
            </a:ext>
          </a:extLst>
        </xdr:cNvPr>
        <xdr:cNvSpPr txBox="1"/>
      </xdr:nvSpPr>
      <xdr:spPr>
        <a:xfrm>
          <a:off x="946785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F8E10587-B027-4DCB-86B2-7F116CCFBB1B}"/>
            </a:ext>
          </a:extLst>
        </xdr:cNvPr>
        <xdr:cNvSpPr/>
      </xdr:nvSpPr>
      <xdr:spPr>
        <a:xfrm>
          <a:off x="9394190" y="664948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961A7541-F757-4756-AA80-E3276CF9871B}"/>
            </a:ext>
          </a:extLst>
        </xdr:cNvPr>
        <xdr:cNvSpPr/>
      </xdr:nvSpPr>
      <xdr:spPr>
        <a:xfrm>
          <a:off x="8632190" y="665567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BB2D02AF-FFE2-41D7-99A7-461A1C5EDB71}"/>
            </a:ext>
          </a:extLst>
        </xdr:cNvPr>
        <xdr:cNvSpPr/>
      </xdr:nvSpPr>
      <xdr:spPr>
        <a:xfrm>
          <a:off x="7846060" y="66648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16C456FB-CC95-4C8F-9D56-1CF0E91682EA}"/>
            </a:ext>
          </a:extLst>
        </xdr:cNvPr>
        <xdr:cNvSpPr/>
      </xdr:nvSpPr>
      <xdr:spPr>
        <a:xfrm>
          <a:off x="7029450" y="668011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76206E39-960B-43E8-BBBA-554756F60B7D}"/>
            </a:ext>
          </a:extLst>
        </xdr:cNvPr>
        <xdr:cNvSpPr/>
      </xdr:nvSpPr>
      <xdr:spPr>
        <a:xfrm>
          <a:off x="6231890" y="6704197"/>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93015BC-009A-4D0A-8D68-22E1CB99051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265AE8C-9392-49DD-BE8E-0BF578CC8D96}"/>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072114-3860-47C2-A549-A81A5FD1C6F2}"/>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BD4EF22-D274-4213-AC36-59E4C8204FF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8946E30-EC3E-4D94-A94D-17F7105538D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105886</xdr:rowOff>
    </xdr:from>
    <xdr:to>
      <xdr:col>55</xdr:col>
      <xdr:colOff>50800</xdr:colOff>
      <xdr:row>36</xdr:row>
      <xdr:rowOff>36036</xdr:rowOff>
    </xdr:to>
    <xdr:sp macro="" textlink="">
      <xdr:nvSpPr>
        <xdr:cNvPr id="130" name="楕円 129">
          <a:extLst>
            <a:ext uri="{FF2B5EF4-FFF2-40B4-BE49-F238E27FC236}">
              <a16:creationId xmlns:a16="http://schemas.microsoft.com/office/drawing/2014/main" id="{CF05EFAE-5B95-498C-8A5D-35F52C16017F}"/>
            </a:ext>
          </a:extLst>
        </xdr:cNvPr>
        <xdr:cNvSpPr/>
      </xdr:nvSpPr>
      <xdr:spPr>
        <a:xfrm>
          <a:off x="9394190" y="6104731"/>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128763</xdr:rowOff>
    </xdr:from>
    <xdr:ext cx="534377" cy="259045"/>
    <xdr:sp macro="" textlink="">
      <xdr:nvSpPr>
        <xdr:cNvPr id="131" name="【道路】&#10;一人当たり延長該当値テキスト">
          <a:extLst>
            <a:ext uri="{FF2B5EF4-FFF2-40B4-BE49-F238E27FC236}">
              <a16:creationId xmlns:a16="http://schemas.microsoft.com/office/drawing/2014/main" id="{13F987FD-4893-4B69-9C99-41EECFF8B7EF}"/>
            </a:ext>
          </a:extLst>
        </xdr:cNvPr>
        <xdr:cNvSpPr txBox="1"/>
      </xdr:nvSpPr>
      <xdr:spPr>
        <a:xfrm>
          <a:off x="9467850" y="5961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124136</xdr:rowOff>
    </xdr:from>
    <xdr:to>
      <xdr:col>50</xdr:col>
      <xdr:colOff>165100</xdr:colOff>
      <xdr:row>36</xdr:row>
      <xdr:rowOff>54286</xdr:rowOff>
    </xdr:to>
    <xdr:sp macro="" textlink="">
      <xdr:nvSpPr>
        <xdr:cNvPr id="132" name="楕円 131">
          <a:extLst>
            <a:ext uri="{FF2B5EF4-FFF2-40B4-BE49-F238E27FC236}">
              <a16:creationId xmlns:a16="http://schemas.microsoft.com/office/drawing/2014/main" id="{433219C2-EAFD-470E-A71A-3ECBC6823CF1}"/>
            </a:ext>
          </a:extLst>
        </xdr:cNvPr>
        <xdr:cNvSpPr/>
      </xdr:nvSpPr>
      <xdr:spPr>
        <a:xfrm>
          <a:off x="8632190" y="612679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156686</xdr:rowOff>
    </xdr:from>
    <xdr:to>
      <xdr:col>55</xdr:col>
      <xdr:colOff>0</xdr:colOff>
      <xdr:row>36</xdr:row>
      <xdr:rowOff>3486</xdr:rowOff>
    </xdr:to>
    <xdr:cxnSp macro="">
      <xdr:nvCxnSpPr>
        <xdr:cNvPr id="133" name="直線コネクタ 132">
          <a:extLst>
            <a:ext uri="{FF2B5EF4-FFF2-40B4-BE49-F238E27FC236}">
              <a16:creationId xmlns:a16="http://schemas.microsoft.com/office/drawing/2014/main" id="{2912043C-F636-45E3-8EE6-62F606FA6F02}"/>
            </a:ext>
          </a:extLst>
        </xdr:cNvPr>
        <xdr:cNvCxnSpPr/>
      </xdr:nvCxnSpPr>
      <xdr:spPr>
        <a:xfrm flipV="1">
          <a:off x="8686800" y="6159341"/>
          <a:ext cx="74295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132994</xdr:rowOff>
    </xdr:from>
    <xdr:to>
      <xdr:col>46</xdr:col>
      <xdr:colOff>38100</xdr:colOff>
      <xdr:row>36</xdr:row>
      <xdr:rowOff>63144</xdr:rowOff>
    </xdr:to>
    <xdr:sp macro="" textlink="">
      <xdr:nvSpPr>
        <xdr:cNvPr id="134" name="楕円 133">
          <a:extLst>
            <a:ext uri="{FF2B5EF4-FFF2-40B4-BE49-F238E27FC236}">
              <a16:creationId xmlns:a16="http://schemas.microsoft.com/office/drawing/2014/main" id="{1AF3DDF5-92C8-4374-B480-713E36F4B156}"/>
            </a:ext>
          </a:extLst>
        </xdr:cNvPr>
        <xdr:cNvSpPr/>
      </xdr:nvSpPr>
      <xdr:spPr>
        <a:xfrm>
          <a:off x="7846060" y="613755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3486</xdr:rowOff>
    </xdr:from>
    <xdr:to>
      <xdr:col>50</xdr:col>
      <xdr:colOff>114300</xdr:colOff>
      <xdr:row>36</xdr:row>
      <xdr:rowOff>12344</xdr:rowOff>
    </xdr:to>
    <xdr:cxnSp macro="">
      <xdr:nvCxnSpPr>
        <xdr:cNvPr id="135" name="直線コネクタ 134">
          <a:extLst>
            <a:ext uri="{FF2B5EF4-FFF2-40B4-BE49-F238E27FC236}">
              <a16:creationId xmlns:a16="http://schemas.microsoft.com/office/drawing/2014/main" id="{68B2515C-C3DF-44B9-96B3-DABB0FCEF705}"/>
            </a:ext>
          </a:extLst>
        </xdr:cNvPr>
        <xdr:cNvCxnSpPr/>
      </xdr:nvCxnSpPr>
      <xdr:spPr>
        <a:xfrm flipV="1">
          <a:off x="7889240" y="6175686"/>
          <a:ext cx="797560" cy="1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155130</xdr:rowOff>
    </xdr:from>
    <xdr:to>
      <xdr:col>41</xdr:col>
      <xdr:colOff>101600</xdr:colOff>
      <xdr:row>36</xdr:row>
      <xdr:rowOff>85280</xdr:rowOff>
    </xdr:to>
    <xdr:sp macro="" textlink="">
      <xdr:nvSpPr>
        <xdr:cNvPr id="136" name="楕円 135">
          <a:extLst>
            <a:ext uri="{FF2B5EF4-FFF2-40B4-BE49-F238E27FC236}">
              <a16:creationId xmlns:a16="http://schemas.microsoft.com/office/drawing/2014/main" id="{FE1316DC-27C6-4FF5-A111-E2A72DF2EF81}"/>
            </a:ext>
          </a:extLst>
        </xdr:cNvPr>
        <xdr:cNvSpPr/>
      </xdr:nvSpPr>
      <xdr:spPr>
        <a:xfrm>
          <a:off x="7029450" y="61558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12344</xdr:rowOff>
    </xdr:from>
    <xdr:to>
      <xdr:col>45</xdr:col>
      <xdr:colOff>177800</xdr:colOff>
      <xdr:row>36</xdr:row>
      <xdr:rowOff>34480</xdr:rowOff>
    </xdr:to>
    <xdr:cxnSp macro="">
      <xdr:nvCxnSpPr>
        <xdr:cNvPr id="137" name="直線コネクタ 136">
          <a:extLst>
            <a:ext uri="{FF2B5EF4-FFF2-40B4-BE49-F238E27FC236}">
              <a16:creationId xmlns:a16="http://schemas.microsoft.com/office/drawing/2014/main" id="{4080826F-DDD2-485A-9DAC-02B2B7A9FE7A}"/>
            </a:ext>
          </a:extLst>
        </xdr:cNvPr>
        <xdr:cNvCxnSpPr/>
      </xdr:nvCxnSpPr>
      <xdr:spPr>
        <a:xfrm flipV="1">
          <a:off x="7084060" y="6188354"/>
          <a:ext cx="805180" cy="18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36392</xdr:rowOff>
    </xdr:from>
    <xdr:to>
      <xdr:col>36</xdr:col>
      <xdr:colOff>165100</xdr:colOff>
      <xdr:row>36</xdr:row>
      <xdr:rowOff>137992</xdr:rowOff>
    </xdr:to>
    <xdr:sp macro="" textlink="">
      <xdr:nvSpPr>
        <xdr:cNvPr id="138" name="楕円 137">
          <a:extLst>
            <a:ext uri="{FF2B5EF4-FFF2-40B4-BE49-F238E27FC236}">
              <a16:creationId xmlns:a16="http://schemas.microsoft.com/office/drawing/2014/main" id="{BAB39BAF-8B62-47C5-A889-045552993D76}"/>
            </a:ext>
          </a:extLst>
        </xdr:cNvPr>
        <xdr:cNvSpPr/>
      </xdr:nvSpPr>
      <xdr:spPr>
        <a:xfrm>
          <a:off x="6231890" y="620859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34480</xdr:rowOff>
    </xdr:from>
    <xdr:to>
      <xdr:col>41</xdr:col>
      <xdr:colOff>50800</xdr:colOff>
      <xdr:row>36</xdr:row>
      <xdr:rowOff>87192</xdr:rowOff>
    </xdr:to>
    <xdr:cxnSp macro="">
      <xdr:nvCxnSpPr>
        <xdr:cNvPr id="139" name="直線コネクタ 138">
          <a:extLst>
            <a:ext uri="{FF2B5EF4-FFF2-40B4-BE49-F238E27FC236}">
              <a16:creationId xmlns:a16="http://schemas.microsoft.com/office/drawing/2014/main" id="{99A65173-8CA1-4E29-88FA-2CA2ECB93A32}"/>
            </a:ext>
          </a:extLst>
        </xdr:cNvPr>
        <xdr:cNvCxnSpPr/>
      </xdr:nvCxnSpPr>
      <xdr:spPr>
        <a:xfrm flipV="1">
          <a:off x="6286500" y="6206680"/>
          <a:ext cx="797560" cy="5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C0B0C3BC-8DF6-4900-B74F-B09B9F705593}"/>
            </a:ext>
          </a:extLst>
        </xdr:cNvPr>
        <xdr:cNvSpPr txBox="1"/>
      </xdr:nvSpPr>
      <xdr:spPr>
        <a:xfrm>
          <a:off x="8422151" y="674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D822A261-6977-4E67-BCD1-5DC02F80D81F}"/>
            </a:ext>
          </a:extLst>
        </xdr:cNvPr>
        <xdr:cNvSpPr txBox="1"/>
      </xdr:nvSpPr>
      <xdr:spPr>
        <a:xfrm>
          <a:off x="7641101" y="675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1C957D81-55FA-4288-AEEA-0CACD9629D17}"/>
            </a:ext>
          </a:extLst>
        </xdr:cNvPr>
        <xdr:cNvSpPr txBox="1"/>
      </xdr:nvSpPr>
      <xdr:spPr>
        <a:xfrm>
          <a:off x="6854971" y="6772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75395D01-60CA-4003-BF65-32151B87E04A}"/>
            </a:ext>
          </a:extLst>
        </xdr:cNvPr>
        <xdr:cNvSpPr txBox="1"/>
      </xdr:nvSpPr>
      <xdr:spPr>
        <a:xfrm>
          <a:off x="603836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70813</xdr:rowOff>
    </xdr:from>
    <xdr:ext cx="534377" cy="259045"/>
    <xdr:sp macro="" textlink="">
      <xdr:nvSpPr>
        <xdr:cNvPr id="144" name="n_1mainValue【道路】&#10;一人当たり延長">
          <a:extLst>
            <a:ext uri="{FF2B5EF4-FFF2-40B4-BE49-F238E27FC236}">
              <a16:creationId xmlns:a16="http://schemas.microsoft.com/office/drawing/2014/main" id="{9F92B1E3-1A93-4BC8-82A6-D433AF089AC3}"/>
            </a:ext>
          </a:extLst>
        </xdr:cNvPr>
        <xdr:cNvSpPr txBox="1"/>
      </xdr:nvSpPr>
      <xdr:spPr>
        <a:xfrm>
          <a:off x="8422151" y="58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79671</xdr:rowOff>
    </xdr:from>
    <xdr:ext cx="534377" cy="259045"/>
    <xdr:sp macro="" textlink="">
      <xdr:nvSpPr>
        <xdr:cNvPr id="145" name="n_2mainValue【道路】&#10;一人当たり延長">
          <a:extLst>
            <a:ext uri="{FF2B5EF4-FFF2-40B4-BE49-F238E27FC236}">
              <a16:creationId xmlns:a16="http://schemas.microsoft.com/office/drawing/2014/main" id="{5B0B2C21-8321-44ED-BF32-2F8BAA1A669A}"/>
            </a:ext>
          </a:extLst>
        </xdr:cNvPr>
        <xdr:cNvSpPr txBox="1"/>
      </xdr:nvSpPr>
      <xdr:spPr>
        <a:xfrm>
          <a:off x="7641101" y="590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101807</xdr:rowOff>
    </xdr:from>
    <xdr:ext cx="534377" cy="259045"/>
    <xdr:sp macro="" textlink="">
      <xdr:nvSpPr>
        <xdr:cNvPr id="146" name="n_3mainValue【道路】&#10;一人当たり延長">
          <a:extLst>
            <a:ext uri="{FF2B5EF4-FFF2-40B4-BE49-F238E27FC236}">
              <a16:creationId xmlns:a16="http://schemas.microsoft.com/office/drawing/2014/main" id="{CE2809FD-49C3-47BA-8763-E1BB86398433}"/>
            </a:ext>
          </a:extLst>
        </xdr:cNvPr>
        <xdr:cNvSpPr txBox="1"/>
      </xdr:nvSpPr>
      <xdr:spPr>
        <a:xfrm>
          <a:off x="6854971" y="592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154519</xdr:rowOff>
    </xdr:from>
    <xdr:ext cx="534377" cy="259045"/>
    <xdr:sp macro="" textlink="">
      <xdr:nvSpPr>
        <xdr:cNvPr id="147" name="n_4mainValue【道路】&#10;一人当たり延長">
          <a:extLst>
            <a:ext uri="{FF2B5EF4-FFF2-40B4-BE49-F238E27FC236}">
              <a16:creationId xmlns:a16="http://schemas.microsoft.com/office/drawing/2014/main" id="{3940777B-7099-46F3-8AC2-320B706543E4}"/>
            </a:ext>
          </a:extLst>
        </xdr:cNvPr>
        <xdr:cNvSpPr txBox="1"/>
      </xdr:nvSpPr>
      <xdr:spPr>
        <a:xfrm>
          <a:off x="6038361" y="5983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0015B4E-2D4D-4A3D-B2E2-01F1F4F7F7F3}"/>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524514D-6D8D-4B19-B247-7649C327035C}"/>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8D510AA0-5302-4CD7-9ECF-92C8354FCBBA}"/>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10ACDDB6-B040-4625-9FD5-D5F8DFFFB4A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3783A53-7E9C-4646-AE02-E0E2287CF8C2}"/>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9CC772B-B4C2-404E-8748-FB1F14D25385}"/>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D3501C8-9326-4F2F-BE3C-D25A71522E06}"/>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F81273B-39B3-43C7-87C1-D1F8EC2D39D3}"/>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9B5D368-15FB-4030-A04D-AD067F09E29F}"/>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E67E7CD-5BC6-4EB1-8125-0FE31C89D2AB}"/>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AC5AFA72-4A0A-4D70-B5C7-80267C9D96C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141A4FF-0CC8-44D6-9137-9875E86EBD1B}"/>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DFD7DE6-E880-456C-BF4E-238122007229}"/>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48DBECA6-32D4-4FD6-BAC2-FF5B48CE470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2383BAF-8C48-4E0A-9E03-2E640FFA1A8E}"/>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2C071B1-4B91-45AF-8CF4-B9D344F34C90}"/>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3DD8F9B-D5B2-47BE-9A69-5036BA932701}"/>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F4BF0A2C-6809-4232-ABE4-D92C3883834C}"/>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AFB08E19-8B02-422F-8EC6-F6009DD61DA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07CAA9F-E4A9-4B11-9357-E887C5AEB1A9}"/>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6F45DF4-492A-4239-B1E1-24C02B488A37}"/>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762916F-B05E-4FE5-A9A5-5CA846634054}"/>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3DDA7CB6-09D4-4BA7-85D5-299BE30EE8F9}"/>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F2014C84-9C29-424E-9E0B-1109B8EFA7A7}"/>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6122C098-D5B0-46D1-AB8C-D36D961A54DD}"/>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F30C57BE-DB85-4399-A727-55C9454F2596}"/>
            </a:ext>
          </a:extLst>
        </xdr:cNvPr>
        <xdr:cNvCxnSpPr/>
      </xdr:nvCxnSpPr>
      <xdr:spPr>
        <a:xfrm flipV="1">
          <a:off x="4173855" y="9559290"/>
          <a:ext cx="0" cy="1449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75BF70FA-788B-48F3-9C19-CC690CBC69D0}"/>
            </a:ext>
          </a:extLst>
        </xdr:cNvPr>
        <xdr:cNvSpPr txBox="1"/>
      </xdr:nvSpPr>
      <xdr:spPr>
        <a:xfrm>
          <a:off x="421259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51A96996-C01F-4343-B5EE-1451F5D5023F}"/>
            </a:ext>
          </a:extLst>
        </xdr:cNvPr>
        <xdr:cNvCxnSpPr/>
      </xdr:nvCxnSpPr>
      <xdr:spPr>
        <a:xfrm>
          <a:off x="4112260" y="110087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31D2057A-C363-4A03-9A82-1C1C3E3B8E94}"/>
            </a:ext>
          </a:extLst>
        </xdr:cNvPr>
        <xdr:cNvSpPr txBox="1"/>
      </xdr:nvSpPr>
      <xdr:spPr>
        <a:xfrm>
          <a:off x="421259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E86E03D7-017C-43B7-84CD-184E5F2106F5}"/>
            </a:ext>
          </a:extLst>
        </xdr:cNvPr>
        <xdr:cNvCxnSpPr/>
      </xdr:nvCxnSpPr>
      <xdr:spPr>
        <a:xfrm>
          <a:off x="4112260" y="95592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450F3DDD-6184-4584-BE25-67C394CCB566}"/>
            </a:ext>
          </a:extLst>
        </xdr:cNvPr>
        <xdr:cNvSpPr txBox="1"/>
      </xdr:nvSpPr>
      <xdr:spPr>
        <a:xfrm>
          <a:off x="4212590" y="10344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EE856362-E96C-4CBD-B23C-60FAA48F9AC5}"/>
            </a:ext>
          </a:extLst>
        </xdr:cNvPr>
        <xdr:cNvSpPr/>
      </xdr:nvSpPr>
      <xdr:spPr>
        <a:xfrm>
          <a:off x="4131310" y="1048738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46DE7579-32B5-4599-99A4-21AADDD007AA}"/>
            </a:ext>
          </a:extLst>
        </xdr:cNvPr>
        <xdr:cNvSpPr/>
      </xdr:nvSpPr>
      <xdr:spPr>
        <a:xfrm>
          <a:off x="3388360" y="104751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88A3206F-EEBC-4A87-8776-9E70490A56D3}"/>
            </a:ext>
          </a:extLst>
        </xdr:cNvPr>
        <xdr:cNvSpPr/>
      </xdr:nvSpPr>
      <xdr:spPr>
        <a:xfrm>
          <a:off x="2571750" y="10458813"/>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8305F282-4133-4C90-B2A2-402184BBFEDA}"/>
            </a:ext>
          </a:extLst>
        </xdr:cNvPr>
        <xdr:cNvSpPr/>
      </xdr:nvSpPr>
      <xdr:spPr>
        <a:xfrm>
          <a:off x="1774190" y="1043350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184DA4E6-A756-4FD0-AF7D-4551D6AC2F4A}"/>
            </a:ext>
          </a:extLst>
        </xdr:cNvPr>
        <xdr:cNvSpPr/>
      </xdr:nvSpPr>
      <xdr:spPr>
        <a:xfrm>
          <a:off x="988060" y="1040275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2E4EF-793B-468B-9174-0AE72081606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4D5C57-A54F-4516-A1B8-FA7204E3A02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D7E1015-545B-430A-A76B-4EAA2E14B548}"/>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7D83A8E-E486-4AEB-98E6-1B731E28592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482C560-C881-49DD-8407-034A811476D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42273</xdr:rowOff>
    </xdr:from>
    <xdr:to>
      <xdr:col>24</xdr:col>
      <xdr:colOff>114300</xdr:colOff>
      <xdr:row>62</xdr:row>
      <xdr:rowOff>143873</xdr:rowOff>
    </xdr:to>
    <xdr:sp macro="" textlink="">
      <xdr:nvSpPr>
        <xdr:cNvPr id="189" name="楕円 188">
          <a:extLst>
            <a:ext uri="{FF2B5EF4-FFF2-40B4-BE49-F238E27FC236}">
              <a16:creationId xmlns:a16="http://schemas.microsoft.com/office/drawing/2014/main" id="{A966962C-B87B-43DE-83B4-B11676EF3E80}"/>
            </a:ext>
          </a:extLst>
        </xdr:cNvPr>
        <xdr:cNvSpPr/>
      </xdr:nvSpPr>
      <xdr:spPr>
        <a:xfrm>
          <a:off x="4131310" y="106740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20700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F7F91ECF-25CF-459C-A8BB-B946054ECE73}"/>
            </a:ext>
          </a:extLst>
        </xdr:cNvPr>
        <xdr:cNvSpPr txBox="1"/>
      </xdr:nvSpPr>
      <xdr:spPr>
        <a:xfrm>
          <a:off x="4212590" y="10646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58601</xdr:rowOff>
    </xdr:from>
    <xdr:to>
      <xdr:col>20</xdr:col>
      <xdr:colOff>38100</xdr:colOff>
      <xdr:row>62</xdr:row>
      <xdr:rowOff>160201</xdr:rowOff>
    </xdr:to>
    <xdr:sp macro="" textlink="">
      <xdr:nvSpPr>
        <xdr:cNvPr id="191" name="楕円 190">
          <a:extLst>
            <a:ext uri="{FF2B5EF4-FFF2-40B4-BE49-F238E27FC236}">
              <a16:creationId xmlns:a16="http://schemas.microsoft.com/office/drawing/2014/main" id="{C65DE68C-910D-41E8-BF3C-78BAE8F7189C}"/>
            </a:ext>
          </a:extLst>
        </xdr:cNvPr>
        <xdr:cNvSpPr/>
      </xdr:nvSpPr>
      <xdr:spPr>
        <a:xfrm>
          <a:off x="3388360" y="106846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93073</xdr:rowOff>
    </xdr:from>
    <xdr:to>
      <xdr:col>24</xdr:col>
      <xdr:colOff>63500</xdr:colOff>
      <xdr:row>62</xdr:row>
      <xdr:rowOff>109401</xdr:rowOff>
    </xdr:to>
    <xdr:cxnSp macro="">
      <xdr:nvCxnSpPr>
        <xdr:cNvPr id="192" name="直線コネクタ 191">
          <a:extLst>
            <a:ext uri="{FF2B5EF4-FFF2-40B4-BE49-F238E27FC236}">
              <a16:creationId xmlns:a16="http://schemas.microsoft.com/office/drawing/2014/main" id="{2CA156AB-2CFD-4489-909D-A5C0E442FA78}"/>
            </a:ext>
          </a:extLst>
        </xdr:cNvPr>
        <xdr:cNvCxnSpPr/>
      </xdr:nvCxnSpPr>
      <xdr:spPr>
        <a:xfrm flipV="1">
          <a:off x="3431540" y="10726783"/>
          <a:ext cx="74295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42273</xdr:rowOff>
    </xdr:from>
    <xdr:to>
      <xdr:col>15</xdr:col>
      <xdr:colOff>101600</xdr:colOff>
      <xdr:row>62</xdr:row>
      <xdr:rowOff>143873</xdr:rowOff>
    </xdr:to>
    <xdr:sp macro="" textlink="">
      <xdr:nvSpPr>
        <xdr:cNvPr id="193" name="楕円 192">
          <a:extLst>
            <a:ext uri="{FF2B5EF4-FFF2-40B4-BE49-F238E27FC236}">
              <a16:creationId xmlns:a16="http://schemas.microsoft.com/office/drawing/2014/main" id="{241A3865-0230-4669-A8A9-0CA3E7C30C50}"/>
            </a:ext>
          </a:extLst>
        </xdr:cNvPr>
        <xdr:cNvSpPr/>
      </xdr:nvSpPr>
      <xdr:spPr>
        <a:xfrm>
          <a:off x="2571750" y="106740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93073</xdr:rowOff>
    </xdr:from>
    <xdr:to>
      <xdr:col>19</xdr:col>
      <xdr:colOff>177800</xdr:colOff>
      <xdr:row>62</xdr:row>
      <xdr:rowOff>109401</xdr:rowOff>
    </xdr:to>
    <xdr:cxnSp macro="">
      <xdr:nvCxnSpPr>
        <xdr:cNvPr id="194" name="直線コネクタ 193">
          <a:extLst>
            <a:ext uri="{FF2B5EF4-FFF2-40B4-BE49-F238E27FC236}">
              <a16:creationId xmlns:a16="http://schemas.microsoft.com/office/drawing/2014/main" id="{0DC69207-879F-4A46-BF7E-7D9FF6CF0860}"/>
            </a:ext>
          </a:extLst>
        </xdr:cNvPr>
        <xdr:cNvCxnSpPr/>
      </xdr:nvCxnSpPr>
      <xdr:spPr>
        <a:xfrm>
          <a:off x="2626360" y="10726783"/>
          <a:ext cx="805180" cy="10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95" name="楕円 194">
          <a:extLst>
            <a:ext uri="{FF2B5EF4-FFF2-40B4-BE49-F238E27FC236}">
              <a16:creationId xmlns:a16="http://schemas.microsoft.com/office/drawing/2014/main" id="{19EACD89-20D5-497D-B470-349765B8108A}"/>
            </a:ext>
          </a:extLst>
        </xdr:cNvPr>
        <xdr:cNvSpPr/>
      </xdr:nvSpPr>
      <xdr:spPr>
        <a:xfrm>
          <a:off x="1774190" y="1068578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93073</xdr:rowOff>
    </xdr:from>
    <xdr:to>
      <xdr:col>15</xdr:col>
      <xdr:colOff>50800</xdr:colOff>
      <xdr:row>62</xdr:row>
      <xdr:rowOff>102870</xdr:rowOff>
    </xdr:to>
    <xdr:cxnSp macro="">
      <xdr:nvCxnSpPr>
        <xdr:cNvPr id="196" name="直線コネクタ 195">
          <a:extLst>
            <a:ext uri="{FF2B5EF4-FFF2-40B4-BE49-F238E27FC236}">
              <a16:creationId xmlns:a16="http://schemas.microsoft.com/office/drawing/2014/main" id="{705A85F1-2B36-4D42-95FB-E8CD5DF46526}"/>
            </a:ext>
          </a:extLst>
        </xdr:cNvPr>
        <xdr:cNvCxnSpPr/>
      </xdr:nvCxnSpPr>
      <xdr:spPr>
        <a:xfrm flipV="1">
          <a:off x="1828800" y="10726783"/>
          <a:ext cx="79756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61867</xdr:rowOff>
    </xdr:from>
    <xdr:to>
      <xdr:col>6</xdr:col>
      <xdr:colOff>38100</xdr:colOff>
      <xdr:row>62</xdr:row>
      <xdr:rowOff>163467</xdr:rowOff>
    </xdr:to>
    <xdr:sp macro="" textlink="">
      <xdr:nvSpPr>
        <xdr:cNvPr id="197" name="楕円 196">
          <a:extLst>
            <a:ext uri="{FF2B5EF4-FFF2-40B4-BE49-F238E27FC236}">
              <a16:creationId xmlns:a16="http://schemas.microsoft.com/office/drawing/2014/main" id="{6185F365-87F8-445B-9E73-D4A240C8029A}"/>
            </a:ext>
          </a:extLst>
        </xdr:cNvPr>
        <xdr:cNvSpPr/>
      </xdr:nvSpPr>
      <xdr:spPr>
        <a:xfrm>
          <a:off x="988060" y="10687957"/>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102870</xdr:rowOff>
    </xdr:from>
    <xdr:to>
      <xdr:col>10</xdr:col>
      <xdr:colOff>114300</xdr:colOff>
      <xdr:row>62</xdr:row>
      <xdr:rowOff>112667</xdr:rowOff>
    </xdr:to>
    <xdr:cxnSp macro="">
      <xdr:nvCxnSpPr>
        <xdr:cNvPr id="198" name="直線コネクタ 197">
          <a:extLst>
            <a:ext uri="{FF2B5EF4-FFF2-40B4-BE49-F238E27FC236}">
              <a16:creationId xmlns:a16="http://schemas.microsoft.com/office/drawing/2014/main" id="{04057018-8182-4AE4-94DB-AD9576D23724}"/>
            </a:ext>
          </a:extLst>
        </xdr:cNvPr>
        <xdr:cNvCxnSpPr/>
      </xdr:nvCxnSpPr>
      <xdr:spPr>
        <a:xfrm flipV="1">
          <a:off x="1031240" y="10730865"/>
          <a:ext cx="797560" cy="1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5D5CE2B-5982-464A-8013-5D087FB3B42A}"/>
            </a:ext>
          </a:extLst>
        </xdr:cNvPr>
        <xdr:cNvSpPr txBox="1"/>
      </xdr:nvSpPr>
      <xdr:spPr>
        <a:xfrm>
          <a:off x="3239144" y="10250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91964BA8-18D2-4182-9370-BDA5ADBEDFF7}"/>
            </a:ext>
          </a:extLst>
        </xdr:cNvPr>
        <xdr:cNvSpPr txBox="1"/>
      </xdr:nvSpPr>
      <xdr:spPr>
        <a:xfrm>
          <a:off x="24390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FB7C5A4-DC9E-4239-8424-1BE9C2C93E7B}"/>
            </a:ext>
          </a:extLst>
        </xdr:cNvPr>
        <xdr:cNvSpPr txBox="1"/>
      </xdr:nvSpPr>
      <xdr:spPr>
        <a:xfrm>
          <a:off x="1641484" y="10214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62428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65108886-BA80-4472-AC8C-CBFD4282F1EB}"/>
            </a:ext>
          </a:extLst>
        </xdr:cNvPr>
        <xdr:cNvSpPr txBox="1"/>
      </xdr:nvSpPr>
      <xdr:spPr>
        <a:xfrm>
          <a:off x="855354" y="10174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151328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5F1542B-3B6E-4C80-B6A0-D83788AF6280}"/>
            </a:ext>
          </a:extLst>
        </xdr:cNvPr>
        <xdr:cNvSpPr txBox="1"/>
      </xdr:nvSpPr>
      <xdr:spPr>
        <a:xfrm>
          <a:off x="3239144" y="10781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135000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CB58E82-4E20-4BEC-B0E4-7C22E2C71F68}"/>
            </a:ext>
          </a:extLst>
        </xdr:cNvPr>
        <xdr:cNvSpPr txBox="1"/>
      </xdr:nvSpPr>
      <xdr:spPr>
        <a:xfrm>
          <a:off x="2439044" y="10761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144797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2FA2B8E-E6E6-4C2B-99F0-420DA7AEECF0}"/>
            </a:ext>
          </a:extLst>
        </xdr:cNvPr>
        <xdr:cNvSpPr txBox="1"/>
      </xdr:nvSpPr>
      <xdr:spPr>
        <a:xfrm>
          <a:off x="164148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154594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569FF6C3-38C6-47A5-AD9C-F7D927645D56}"/>
            </a:ext>
          </a:extLst>
        </xdr:cNvPr>
        <xdr:cNvSpPr txBox="1"/>
      </xdr:nvSpPr>
      <xdr:spPr>
        <a:xfrm>
          <a:off x="855354" y="10784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DE7A814-9BD2-4526-8A8F-DF51EB8DE6E1}"/>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826F3783-3BA6-4C55-96DB-229AC49CFE6B}"/>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E7E2631-47AB-4AC2-BA26-E1579BA6609A}"/>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E7C8EBB-C0DD-4419-AEFA-081000CD5111}"/>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D002A3B-2837-4E6C-B16F-971F2B78051E}"/>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691526F-B59D-4664-BCB5-3B00838FD24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4AD25C72-BB98-484D-99B6-6B1672A70F1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F78082C-FA7C-4329-B505-DEE2DDCC1E38}"/>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DEE1ACF-2A33-4DC0-98FF-B6F9DED2536D}"/>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94096E1-3B2D-47DA-A659-492E9CE1060E}"/>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4A304E98-B9BD-47C0-8C88-983A838804F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2D36F488-E3AC-4239-97EC-AEB043BC1342}"/>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87984AFA-BBA4-44E2-B84D-1D17504DFFB4}"/>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A4F6B0F3-642C-46CF-AD8D-69C94948EBB1}"/>
            </a:ext>
          </a:extLst>
        </xdr:cNvPr>
        <xdr:cNvSpPr txBox="1"/>
      </xdr:nvSpPr>
      <xdr:spPr>
        <a:xfrm>
          <a:off x="5416126" y="1052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28196F2-E0C5-4763-BF40-EB21A6121FEB}"/>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257F6D8D-8016-43A0-815E-2704A7CE4133}"/>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619475A1-DCC3-40A3-8292-34CA0DD4E4C0}"/>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8B607814-63ED-40B7-BB5F-8563B0193A24}"/>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767858B-7F01-4767-96BD-7D411D13E61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AA4CBB3-6AF7-40A9-B854-41AAC1F9D4DF}"/>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1D22334-4675-4267-9080-5E66E5581F9D}"/>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F693FDFA-2FB2-466B-BA03-8EC0AE8A31AE}"/>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85A3528-A1FA-42A8-9C1A-739C222395FB}"/>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E1209E26-142A-4185-92B2-D407BA955A67}"/>
            </a:ext>
          </a:extLst>
        </xdr:cNvPr>
        <xdr:cNvCxnSpPr/>
      </xdr:nvCxnSpPr>
      <xdr:spPr>
        <a:xfrm flipV="1">
          <a:off x="9429115" y="9690116"/>
          <a:ext cx="0" cy="134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8818AD9A-E999-4DE7-9A03-C90A12AD0051}"/>
            </a:ext>
          </a:extLst>
        </xdr:cNvPr>
        <xdr:cNvSpPr txBox="1"/>
      </xdr:nvSpPr>
      <xdr:spPr>
        <a:xfrm>
          <a:off x="9467850" y="1104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7C4FCBE7-4C42-4853-A6B2-8CBEE5FB93C8}"/>
            </a:ext>
          </a:extLst>
        </xdr:cNvPr>
        <xdr:cNvCxnSpPr/>
      </xdr:nvCxnSpPr>
      <xdr:spPr>
        <a:xfrm>
          <a:off x="9356090" y="1103884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A5099B8-79D7-421A-8C35-2E3285F30336}"/>
            </a:ext>
          </a:extLst>
        </xdr:cNvPr>
        <xdr:cNvSpPr txBox="1"/>
      </xdr:nvSpPr>
      <xdr:spPr>
        <a:xfrm>
          <a:off x="9467850" y="9461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61AB406E-F64E-4529-A550-EDEA28F9C73A}"/>
            </a:ext>
          </a:extLst>
        </xdr:cNvPr>
        <xdr:cNvCxnSpPr/>
      </xdr:nvCxnSpPr>
      <xdr:spPr>
        <a:xfrm>
          <a:off x="9356090" y="969011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0869F15-A028-4E5F-8952-58DACED42A10}"/>
            </a:ext>
          </a:extLst>
        </xdr:cNvPr>
        <xdr:cNvSpPr txBox="1"/>
      </xdr:nvSpPr>
      <xdr:spPr>
        <a:xfrm>
          <a:off x="946785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1945D112-5A89-4E3C-A63F-9DAB266E9E28}"/>
            </a:ext>
          </a:extLst>
        </xdr:cNvPr>
        <xdr:cNvSpPr/>
      </xdr:nvSpPr>
      <xdr:spPr>
        <a:xfrm>
          <a:off x="9394190" y="10688035"/>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D5A41AF3-1A2F-4976-9F1E-D6DAC1E75DFA}"/>
            </a:ext>
          </a:extLst>
        </xdr:cNvPr>
        <xdr:cNvSpPr/>
      </xdr:nvSpPr>
      <xdr:spPr>
        <a:xfrm>
          <a:off x="8632190" y="10690719"/>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F6B136EB-1E2B-4581-A444-FC3DD6921C9D}"/>
            </a:ext>
          </a:extLst>
        </xdr:cNvPr>
        <xdr:cNvSpPr/>
      </xdr:nvSpPr>
      <xdr:spPr>
        <a:xfrm>
          <a:off x="7846060" y="1069892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DDE08BA8-7EB0-4492-81AD-24011A87907C}"/>
            </a:ext>
          </a:extLst>
        </xdr:cNvPr>
        <xdr:cNvSpPr/>
      </xdr:nvSpPr>
      <xdr:spPr>
        <a:xfrm>
          <a:off x="7029450" y="1070975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E62C75D8-A2DF-4E27-BE34-3284DA831557}"/>
            </a:ext>
          </a:extLst>
        </xdr:cNvPr>
        <xdr:cNvSpPr/>
      </xdr:nvSpPr>
      <xdr:spPr>
        <a:xfrm>
          <a:off x="6231890" y="10724156"/>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1B3A6EC-544A-4976-BC3A-0AAF5D0FDB2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F60BBFF-6DA9-405A-821C-8DFA5ED12B8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5E10DDB-AD02-4ED4-9D65-6FD9C7789B31}"/>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40C9253-DE94-4F2E-A44C-7F950CBE4B4E}"/>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6B10FCD-5FD2-498F-A339-3B9655F5F45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66229</xdr:rowOff>
    </xdr:from>
    <xdr:to>
      <xdr:col>55</xdr:col>
      <xdr:colOff>50800</xdr:colOff>
      <xdr:row>63</xdr:row>
      <xdr:rowOff>167829</xdr:rowOff>
    </xdr:to>
    <xdr:sp macro="" textlink="">
      <xdr:nvSpPr>
        <xdr:cNvPr id="246" name="楕円 245">
          <a:extLst>
            <a:ext uri="{FF2B5EF4-FFF2-40B4-BE49-F238E27FC236}">
              <a16:creationId xmlns:a16="http://schemas.microsoft.com/office/drawing/2014/main" id="{D7FA4F78-7B9F-4604-99BC-D95E8E11A0D4}"/>
            </a:ext>
          </a:extLst>
        </xdr:cNvPr>
        <xdr:cNvSpPr/>
      </xdr:nvSpPr>
      <xdr:spPr>
        <a:xfrm>
          <a:off x="9394190" y="10865674"/>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152606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FB9DB263-7687-48F3-841E-94BFB8E9035B}"/>
            </a:ext>
          </a:extLst>
        </xdr:cNvPr>
        <xdr:cNvSpPr txBox="1"/>
      </xdr:nvSpPr>
      <xdr:spPr>
        <a:xfrm>
          <a:off x="9467850" y="1078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71571</xdr:rowOff>
    </xdr:from>
    <xdr:to>
      <xdr:col>50</xdr:col>
      <xdr:colOff>165100</xdr:colOff>
      <xdr:row>64</xdr:row>
      <xdr:rowOff>1721</xdr:rowOff>
    </xdr:to>
    <xdr:sp macro="" textlink="">
      <xdr:nvSpPr>
        <xdr:cNvPr id="248" name="楕円 247">
          <a:extLst>
            <a:ext uri="{FF2B5EF4-FFF2-40B4-BE49-F238E27FC236}">
              <a16:creationId xmlns:a16="http://schemas.microsoft.com/office/drawing/2014/main" id="{FDD7A329-C32A-4B60-9981-3E68440B0CB0}"/>
            </a:ext>
          </a:extLst>
        </xdr:cNvPr>
        <xdr:cNvSpPr/>
      </xdr:nvSpPr>
      <xdr:spPr>
        <a:xfrm>
          <a:off x="8632190" y="10871016"/>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117029</xdr:rowOff>
    </xdr:from>
    <xdr:to>
      <xdr:col>55</xdr:col>
      <xdr:colOff>0</xdr:colOff>
      <xdr:row>63</xdr:row>
      <xdr:rowOff>122371</xdr:rowOff>
    </xdr:to>
    <xdr:cxnSp macro="">
      <xdr:nvCxnSpPr>
        <xdr:cNvPr id="249" name="直線コネクタ 248">
          <a:extLst>
            <a:ext uri="{FF2B5EF4-FFF2-40B4-BE49-F238E27FC236}">
              <a16:creationId xmlns:a16="http://schemas.microsoft.com/office/drawing/2014/main" id="{D8433239-A4B1-44ED-A2C9-D3DFAA131EEF}"/>
            </a:ext>
          </a:extLst>
        </xdr:cNvPr>
        <xdr:cNvCxnSpPr/>
      </xdr:nvCxnSpPr>
      <xdr:spPr>
        <a:xfrm flipV="1">
          <a:off x="8686800" y="10918379"/>
          <a:ext cx="742950" cy="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72863</xdr:rowOff>
    </xdr:from>
    <xdr:to>
      <xdr:col>46</xdr:col>
      <xdr:colOff>38100</xdr:colOff>
      <xdr:row>64</xdr:row>
      <xdr:rowOff>3013</xdr:rowOff>
    </xdr:to>
    <xdr:sp macro="" textlink="">
      <xdr:nvSpPr>
        <xdr:cNvPr id="250" name="楕円 249">
          <a:extLst>
            <a:ext uri="{FF2B5EF4-FFF2-40B4-BE49-F238E27FC236}">
              <a16:creationId xmlns:a16="http://schemas.microsoft.com/office/drawing/2014/main" id="{0CC9AA06-E961-498C-A60E-B0FF3A08A364}"/>
            </a:ext>
          </a:extLst>
        </xdr:cNvPr>
        <xdr:cNvSpPr/>
      </xdr:nvSpPr>
      <xdr:spPr>
        <a:xfrm>
          <a:off x="7846060" y="108742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122371</xdr:rowOff>
    </xdr:from>
    <xdr:to>
      <xdr:col>50</xdr:col>
      <xdr:colOff>114300</xdr:colOff>
      <xdr:row>63</xdr:row>
      <xdr:rowOff>123663</xdr:rowOff>
    </xdr:to>
    <xdr:cxnSp macro="">
      <xdr:nvCxnSpPr>
        <xdr:cNvPr id="251" name="直線コネクタ 250">
          <a:extLst>
            <a:ext uri="{FF2B5EF4-FFF2-40B4-BE49-F238E27FC236}">
              <a16:creationId xmlns:a16="http://schemas.microsoft.com/office/drawing/2014/main" id="{8CAA65C4-8EA0-431E-897D-90DCD3DBFAB1}"/>
            </a:ext>
          </a:extLst>
        </xdr:cNvPr>
        <xdr:cNvCxnSpPr/>
      </xdr:nvCxnSpPr>
      <xdr:spPr>
        <a:xfrm flipV="1">
          <a:off x="7889240" y="10925626"/>
          <a:ext cx="797560" cy="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78226</xdr:rowOff>
    </xdr:from>
    <xdr:to>
      <xdr:col>41</xdr:col>
      <xdr:colOff>101600</xdr:colOff>
      <xdr:row>64</xdr:row>
      <xdr:rowOff>8376</xdr:rowOff>
    </xdr:to>
    <xdr:sp macro="" textlink="">
      <xdr:nvSpPr>
        <xdr:cNvPr id="252" name="楕円 251">
          <a:extLst>
            <a:ext uri="{FF2B5EF4-FFF2-40B4-BE49-F238E27FC236}">
              <a16:creationId xmlns:a16="http://schemas.microsoft.com/office/drawing/2014/main" id="{4E6A6D4F-618C-4FA4-8681-CD9D9120742C}"/>
            </a:ext>
          </a:extLst>
        </xdr:cNvPr>
        <xdr:cNvSpPr/>
      </xdr:nvSpPr>
      <xdr:spPr>
        <a:xfrm>
          <a:off x="7029450" y="1087957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123663</xdr:rowOff>
    </xdr:from>
    <xdr:to>
      <xdr:col>45</xdr:col>
      <xdr:colOff>177800</xdr:colOff>
      <xdr:row>63</xdr:row>
      <xdr:rowOff>129026</xdr:rowOff>
    </xdr:to>
    <xdr:cxnSp macro="">
      <xdr:nvCxnSpPr>
        <xdr:cNvPr id="253" name="直線コネクタ 252">
          <a:extLst>
            <a:ext uri="{FF2B5EF4-FFF2-40B4-BE49-F238E27FC236}">
              <a16:creationId xmlns:a16="http://schemas.microsoft.com/office/drawing/2014/main" id="{B595B437-32EA-4104-A07C-6B46A85E56A5}"/>
            </a:ext>
          </a:extLst>
        </xdr:cNvPr>
        <xdr:cNvCxnSpPr/>
      </xdr:nvCxnSpPr>
      <xdr:spPr>
        <a:xfrm flipV="1">
          <a:off x="7084060" y="10926918"/>
          <a:ext cx="805180" cy="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82665</xdr:rowOff>
    </xdr:from>
    <xdr:to>
      <xdr:col>36</xdr:col>
      <xdr:colOff>165100</xdr:colOff>
      <xdr:row>64</xdr:row>
      <xdr:rowOff>12815</xdr:rowOff>
    </xdr:to>
    <xdr:sp macro="" textlink="">
      <xdr:nvSpPr>
        <xdr:cNvPr id="254" name="楕円 253">
          <a:extLst>
            <a:ext uri="{FF2B5EF4-FFF2-40B4-BE49-F238E27FC236}">
              <a16:creationId xmlns:a16="http://schemas.microsoft.com/office/drawing/2014/main" id="{499F720F-CA03-41D7-9D15-4ADECF453937}"/>
            </a:ext>
          </a:extLst>
        </xdr:cNvPr>
        <xdr:cNvSpPr/>
      </xdr:nvSpPr>
      <xdr:spPr>
        <a:xfrm>
          <a:off x="6231890" y="1088592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129026</xdr:rowOff>
    </xdr:from>
    <xdr:to>
      <xdr:col>41</xdr:col>
      <xdr:colOff>50800</xdr:colOff>
      <xdr:row>63</xdr:row>
      <xdr:rowOff>133465</xdr:rowOff>
    </xdr:to>
    <xdr:cxnSp macro="">
      <xdr:nvCxnSpPr>
        <xdr:cNvPr id="255" name="直線コネクタ 254">
          <a:extLst>
            <a:ext uri="{FF2B5EF4-FFF2-40B4-BE49-F238E27FC236}">
              <a16:creationId xmlns:a16="http://schemas.microsoft.com/office/drawing/2014/main" id="{FA6D48A4-813B-4C7C-9884-98FFC5B0C093}"/>
            </a:ext>
          </a:extLst>
        </xdr:cNvPr>
        <xdr:cNvCxnSpPr/>
      </xdr:nvCxnSpPr>
      <xdr:spPr>
        <a:xfrm flipV="1">
          <a:off x="6286500" y="10934186"/>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47D8D9F1-4901-4CA8-88E2-7337729CEFDF}"/>
            </a:ext>
          </a:extLst>
        </xdr:cNvPr>
        <xdr:cNvSpPr txBox="1"/>
      </xdr:nvSpPr>
      <xdr:spPr>
        <a:xfrm>
          <a:off x="8401265" y="10471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7D8301B0-6EF4-45E6-A7F3-D76BFA7FE601}"/>
            </a:ext>
          </a:extLst>
        </xdr:cNvPr>
        <xdr:cNvSpPr txBox="1"/>
      </xdr:nvSpPr>
      <xdr:spPr>
        <a:xfrm>
          <a:off x="7610690" y="10479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34313F5-BE96-443B-9D9F-877D09B1B0DC}"/>
            </a:ext>
          </a:extLst>
        </xdr:cNvPr>
        <xdr:cNvSpPr txBox="1"/>
      </xdr:nvSpPr>
      <xdr:spPr>
        <a:xfrm>
          <a:off x="6822655" y="10481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D328668E-9563-4D38-97B2-F5C6BE32838B}"/>
            </a:ext>
          </a:extLst>
        </xdr:cNvPr>
        <xdr:cNvSpPr txBox="1"/>
      </xdr:nvSpPr>
      <xdr:spPr>
        <a:xfrm>
          <a:off x="6007950"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164298</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21B7C8AB-1B07-4249-A77B-87D10AE69FC5}"/>
            </a:ext>
          </a:extLst>
        </xdr:cNvPr>
        <xdr:cNvSpPr txBox="1"/>
      </xdr:nvSpPr>
      <xdr:spPr>
        <a:xfrm>
          <a:off x="8401265" y="10969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165590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79F6308-75BE-4A74-A836-7BF9AD70D0C0}"/>
            </a:ext>
          </a:extLst>
        </xdr:cNvPr>
        <xdr:cNvSpPr txBox="1"/>
      </xdr:nvSpPr>
      <xdr:spPr>
        <a:xfrm>
          <a:off x="7610690" y="1097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170953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B17B3F5F-5C72-4486-AAC6-AA025D241FBC}"/>
            </a:ext>
          </a:extLst>
        </xdr:cNvPr>
        <xdr:cNvSpPr txBox="1"/>
      </xdr:nvSpPr>
      <xdr:spPr>
        <a:xfrm>
          <a:off x="6822655" y="10976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3942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5BB14F54-2925-4702-89AF-065CCF92A6BA}"/>
            </a:ext>
          </a:extLst>
        </xdr:cNvPr>
        <xdr:cNvSpPr txBox="1"/>
      </xdr:nvSpPr>
      <xdr:spPr>
        <a:xfrm>
          <a:off x="6007950" y="10978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77AB1AC-6E91-44B6-8865-5E898D5386A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38CAC3D-A0F9-4888-ACDC-800B961B008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C787046-5D45-41A8-872A-74B5B23A0417}"/>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E7C865D-6836-4838-B1B7-C9F960FD6190}"/>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4E4C2C2-90A0-405A-9F83-CEB2A0C70A1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D1414585-9B93-4EA4-883A-01B3080C7C36}"/>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286A7F8-188E-4401-B517-B875D564A65A}"/>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2F0D6E3-C0E5-4B8A-8407-2C8AAA08A214}"/>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286877-BD43-4629-9DC6-42958CC0D2C9}"/>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A073A124-A1B5-47B3-B841-11BA7FFAB667}"/>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445CF7F-18AD-43E8-97D9-2B1DB605749A}"/>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924E0CFB-AF83-4B0F-A44C-1A6A4EB571F6}"/>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F1DA1C2-9820-4E6D-97D0-5E8818E29263}"/>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681F66D-9DA2-4A9E-B4A0-11962E785421}"/>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8F3399E-B985-40F0-9E41-F7CDDF7D2CFB}"/>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D78E150-5643-4006-B18D-CF3988619887}"/>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838A7D8-D5F7-429C-8B64-6025283F8496}"/>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9CDF858C-3B62-4F84-A952-3D4EA78A7A2F}"/>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5F1A915-2A8C-4F23-A9D8-8202ED8785F6}"/>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9F788D5-9A0C-46E7-AAFC-87FD74151D9F}"/>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4137A6EE-836C-45B7-9012-624293EE9007}"/>
            </a:ext>
          </a:extLst>
        </xdr:cNvPr>
        <xdr:cNvSpPr txBox="1"/>
      </xdr:nvSpPr>
      <xdr:spPr>
        <a:xfrm>
          <a:off x="38686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A43DD90-C99B-42DB-BD0B-8885CCAFC286}"/>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349ACA1-F5D3-4210-91AE-D0C30FCBB778}"/>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BBFAEA7D-897D-4F29-B12D-194B107BF57C}"/>
            </a:ext>
          </a:extLst>
        </xdr:cNvPr>
        <xdr:cNvCxnSpPr/>
      </xdr:nvCxnSpPr>
      <xdr:spPr>
        <a:xfrm flipV="1">
          <a:off x="4173855"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D10A6E88-605C-463A-ADAF-EBB0EBE425B7}"/>
            </a:ext>
          </a:extLst>
        </xdr:cNvPr>
        <xdr:cNvSpPr txBox="1"/>
      </xdr:nvSpPr>
      <xdr:spPr>
        <a:xfrm>
          <a:off x="421259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250AC4F8-8993-42B2-B94B-248358E4FC65}"/>
            </a:ext>
          </a:extLst>
        </xdr:cNvPr>
        <xdr:cNvCxnSpPr/>
      </xdr:nvCxnSpPr>
      <xdr:spPr>
        <a:xfrm>
          <a:off x="411226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A00BE0C-0C94-434B-8347-3FA4C166C479}"/>
            </a:ext>
          </a:extLst>
        </xdr:cNvPr>
        <xdr:cNvSpPr txBox="1"/>
      </xdr:nvSpPr>
      <xdr:spPr>
        <a:xfrm>
          <a:off x="421259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6B009DAA-22ED-435A-8988-EDEE35E2EAFD}"/>
            </a:ext>
          </a:extLst>
        </xdr:cNvPr>
        <xdr:cNvCxnSpPr/>
      </xdr:nvCxnSpPr>
      <xdr:spPr>
        <a:xfrm>
          <a:off x="411226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8B6DD43F-1C76-44B1-A5FE-47DF07FAA621}"/>
            </a:ext>
          </a:extLst>
        </xdr:cNvPr>
        <xdr:cNvSpPr txBox="1"/>
      </xdr:nvSpPr>
      <xdr:spPr>
        <a:xfrm>
          <a:off x="4212590" y="141897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9A4ECAEF-CEE0-4A03-9753-B183B6ED0724}"/>
            </a:ext>
          </a:extLst>
        </xdr:cNvPr>
        <xdr:cNvSpPr/>
      </xdr:nvSpPr>
      <xdr:spPr>
        <a:xfrm>
          <a:off x="4131310" y="1420558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12195840-5BFB-46E9-9164-D958E4951CDC}"/>
            </a:ext>
          </a:extLst>
        </xdr:cNvPr>
        <xdr:cNvSpPr/>
      </xdr:nvSpPr>
      <xdr:spPr>
        <a:xfrm>
          <a:off x="3388360" y="141884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900762CE-BFB7-467E-82BE-47AEFD840020}"/>
            </a:ext>
          </a:extLst>
        </xdr:cNvPr>
        <xdr:cNvSpPr/>
      </xdr:nvSpPr>
      <xdr:spPr>
        <a:xfrm>
          <a:off x="2571750" y="1418272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63E59E22-051C-4C0E-838A-528012B6F977}"/>
            </a:ext>
          </a:extLst>
        </xdr:cNvPr>
        <xdr:cNvSpPr/>
      </xdr:nvSpPr>
      <xdr:spPr>
        <a:xfrm>
          <a:off x="1774190" y="141516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E664077E-FEAA-446A-A738-22CF3BD7E9F4}"/>
            </a:ext>
          </a:extLst>
        </xdr:cNvPr>
        <xdr:cNvSpPr/>
      </xdr:nvSpPr>
      <xdr:spPr>
        <a:xfrm>
          <a:off x="9880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A8A58513-35CC-4B64-A4EF-DBEEEB99D0F9}"/>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283FE64-94B6-4198-AA07-B5F8243E9921}"/>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E83028-FE52-4E79-8A6C-321A214F372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8BF513A-CA7C-4453-8757-CC217725C8D2}"/>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73A2C8E-C21E-48DF-9145-41B19247ADCE}"/>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85089</xdr:rowOff>
    </xdr:from>
    <xdr:to>
      <xdr:col>24</xdr:col>
      <xdr:colOff>114300</xdr:colOff>
      <xdr:row>83</xdr:row>
      <xdr:rowOff>15239</xdr:rowOff>
    </xdr:to>
    <xdr:sp macro="" textlink="">
      <xdr:nvSpPr>
        <xdr:cNvPr id="303" name="楕円 302">
          <a:extLst>
            <a:ext uri="{FF2B5EF4-FFF2-40B4-BE49-F238E27FC236}">
              <a16:creationId xmlns:a16="http://schemas.microsoft.com/office/drawing/2014/main" id="{B1C7EEB3-13F4-4142-9990-AF8DAF92DB7B}"/>
            </a:ext>
          </a:extLst>
        </xdr:cNvPr>
        <xdr:cNvSpPr/>
      </xdr:nvSpPr>
      <xdr:spPr>
        <a:xfrm>
          <a:off x="4131310" y="141458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107966</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2D8A08D-7E81-4FF2-A01E-B209DCF34436}"/>
            </a:ext>
          </a:extLst>
        </xdr:cNvPr>
        <xdr:cNvSpPr txBox="1"/>
      </xdr:nvSpPr>
      <xdr:spPr>
        <a:xfrm>
          <a:off x="4212590" y="13993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05" name="楕円 304">
          <a:extLst>
            <a:ext uri="{FF2B5EF4-FFF2-40B4-BE49-F238E27FC236}">
              <a16:creationId xmlns:a16="http://schemas.microsoft.com/office/drawing/2014/main" id="{E282F36C-913D-4D19-87DA-2D49DF265EB8}"/>
            </a:ext>
          </a:extLst>
        </xdr:cNvPr>
        <xdr:cNvSpPr/>
      </xdr:nvSpPr>
      <xdr:spPr>
        <a:xfrm>
          <a:off x="3388360" y="14124306"/>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135889</xdr:rowOff>
    </xdr:to>
    <xdr:cxnSp macro="">
      <xdr:nvCxnSpPr>
        <xdr:cNvPr id="306" name="直線コネクタ 305">
          <a:extLst>
            <a:ext uri="{FF2B5EF4-FFF2-40B4-BE49-F238E27FC236}">
              <a16:creationId xmlns:a16="http://schemas.microsoft.com/office/drawing/2014/main" id="{8E8AD117-EA1A-4700-812D-A7FFA5F1FAA5}"/>
            </a:ext>
          </a:extLst>
        </xdr:cNvPr>
        <xdr:cNvCxnSpPr/>
      </xdr:nvCxnSpPr>
      <xdr:spPr>
        <a:xfrm>
          <a:off x="3431540" y="14178916"/>
          <a:ext cx="742950" cy="1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46989</xdr:rowOff>
    </xdr:from>
    <xdr:to>
      <xdr:col>15</xdr:col>
      <xdr:colOff>101600</xdr:colOff>
      <xdr:row>82</xdr:row>
      <xdr:rowOff>148589</xdr:rowOff>
    </xdr:to>
    <xdr:sp macro="" textlink="">
      <xdr:nvSpPr>
        <xdr:cNvPr id="307" name="楕円 306">
          <a:extLst>
            <a:ext uri="{FF2B5EF4-FFF2-40B4-BE49-F238E27FC236}">
              <a16:creationId xmlns:a16="http://schemas.microsoft.com/office/drawing/2014/main" id="{4E2AA1F1-A211-4FC5-B25C-B3515AD5B69D}"/>
            </a:ext>
          </a:extLst>
        </xdr:cNvPr>
        <xdr:cNvSpPr/>
      </xdr:nvSpPr>
      <xdr:spPr>
        <a:xfrm>
          <a:off x="2571750" y="14107794"/>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97789</xdr:rowOff>
    </xdr:from>
    <xdr:to>
      <xdr:col>19</xdr:col>
      <xdr:colOff>177800</xdr:colOff>
      <xdr:row>82</xdr:row>
      <xdr:rowOff>118111</xdr:rowOff>
    </xdr:to>
    <xdr:cxnSp macro="">
      <xdr:nvCxnSpPr>
        <xdr:cNvPr id="308" name="直線コネクタ 307">
          <a:extLst>
            <a:ext uri="{FF2B5EF4-FFF2-40B4-BE49-F238E27FC236}">
              <a16:creationId xmlns:a16="http://schemas.microsoft.com/office/drawing/2014/main" id="{39F8DB02-18EE-432A-BA79-B3A10B39E639}"/>
            </a:ext>
          </a:extLst>
        </xdr:cNvPr>
        <xdr:cNvCxnSpPr/>
      </xdr:nvCxnSpPr>
      <xdr:spPr>
        <a:xfrm>
          <a:off x="2626360" y="14152879"/>
          <a:ext cx="805180" cy="26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27939</xdr:rowOff>
    </xdr:from>
    <xdr:to>
      <xdr:col>10</xdr:col>
      <xdr:colOff>165100</xdr:colOff>
      <xdr:row>82</xdr:row>
      <xdr:rowOff>129539</xdr:rowOff>
    </xdr:to>
    <xdr:sp macro="" textlink="">
      <xdr:nvSpPr>
        <xdr:cNvPr id="309" name="楕円 308">
          <a:extLst>
            <a:ext uri="{FF2B5EF4-FFF2-40B4-BE49-F238E27FC236}">
              <a16:creationId xmlns:a16="http://schemas.microsoft.com/office/drawing/2014/main" id="{320697E4-A270-433B-8EF0-04EC294E4065}"/>
            </a:ext>
          </a:extLst>
        </xdr:cNvPr>
        <xdr:cNvSpPr/>
      </xdr:nvSpPr>
      <xdr:spPr>
        <a:xfrm>
          <a:off x="1774190" y="14084934"/>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78739</xdr:rowOff>
    </xdr:from>
    <xdr:to>
      <xdr:col>15</xdr:col>
      <xdr:colOff>50800</xdr:colOff>
      <xdr:row>82</xdr:row>
      <xdr:rowOff>97789</xdr:rowOff>
    </xdr:to>
    <xdr:cxnSp macro="">
      <xdr:nvCxnSpPr>
        <xdr:cNvPr id="310" name="直線コネクタ 309">
          <a:extLst>
            <a:ext uri="{FF2B5EF4-FFF2-40B4-BE49-F238E27FC236}">
              <a16:creationId xmlns:a16="http://schemas.microsoft.com/office/drawing/2014/main" id="{CD184EF4-42E8-4B59-9B79-BF386A61CABD}"/>
            </a:ext>
          </a:extLst>
        </xdr:cNvPr>
        <xdr:cNvCxnSpPr/>
      </xdr:nvCxnSpPr>
      <xdr:spPr>
        <a:xfrm>
          <a:off x="1828800" y="14137639"/>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1270</xdr:rowOff>
    </xdr:from>
    <xdr:to>
      <xdr:col>6</xdr:col>
      <xdr:colOff>38100</xdr:colOff>
      <xdr:row>82</xdr:row>
      <xdr:rowOff>102870</xdr:rowOff>
    </xdr:to>
    <xdr:sp macro="" textlink="">
      <xdr:nvSpPr>
        <xdr:cNvPr id="311" name="楕円 310">
          <a:extLst>
            <a:ext uri="{FF2B5EF4-FFF2-40B4-BE49-F238E27FC236}">
              <a16:creationId xmlns:a16="http://schemas.microsoft.com/office/drawing/2014/main" id="{29B51AA8-64FB-4D24-9E1B-974C02809E83}"/>
            </a:ext>
          </a:extLst>
        </xdr:cNvPr>
        <xdr:cNvSpPr/>
      </xdr:nvSpPr>
      <xdr:spPr>
        <a:xfrm>
          <a:off x="988060" y="14060170"/>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52070</xdr:rowOff>
    </xdr:from>
    <xdr:to>
      <xdr:col>10</xdr:col>
      <xdr:colOff>114300</xdr:colOff>
      <xdr:row>82</xdr:row>
      <xdr:rowOff>78739</xdr:rowOff>
    </xdr:to>
    <xdr:cxnSp macro="">
      <xdr:nvCxnSpPr>
        <xdr:cNvPr id="312" name="直線コネクタ 311">
          <a:extLst>
            <a:ext uri="{FF2B5EF4-FFF2-40B4-BE49-F238E27FC236}">
              <a16:creationId xmlns:a16="http://schemas.microsoft.com/office/drawing/2014/main" id="{F938214F-8B8B-4737-BB3F-F5E9263406A5}"/>
            </a:ext>
          </a:extLst>
        </xdr:cNvPr>
        <xdr:cNvCxnSpPr/>
      </xdr:nvCxnSpPr>
      <xdr:spPr>
        <a:xfrm>
          <a:off x="1031240" y="14114780"/>
          <a:ext cx="79756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CF49F892-6E8F-4E33-91D4-803592733072}"/>
            </a:ext>
          </a:extLst>
        </xdr:cNvPr>
        <xdr:cNvSpPr txBox="1"/>
      </xdr:nvSpPr>
      <xdr:spPr>
        <a:xfrm>
          <a:off x="3239144" y="14288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310C27ED-27A0-4A92-97F6-8FB416CEE8A6}"/>
            </a:ext>
          </a:extLst>
        </xdr:cNvPr>
        <xdr:cNvSpPr txBox="1"/>
      </xdr:nvSpPr>
      <xdr:spPr>
        <a:xfrm>
          <a:off x="2439044" y="14275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73FB1FDC-EAB1-4AEB-923B-19CEC79BAE4F}"/>
            </a:ext>
          </a:extLst>
        </xdr:cNvPr>
        <xdr:cNvSpPr txBox="1"/>
      </xdr:nvSpPr>
      <xdr:spPr>
        <a:xfrm>
          <a:off x="1641484" y="14251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D5362C29-E1A5-4BE4-BA05-A9905169A0EB}"/>
            </a:ext>
          </a:extLst>
        </xdr:cNvPr>
        <xdr:cNvSpPr txBox="1"/>
      </xdr:nvSpPr>
      <xdr:spPr>
        <a:xfrm>
          <a:off x="85535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13988</xdr:rowOff>
    </xdr:from>
    <xdr:ext cx="405111" cy="259045"/>
    <xdr:sp macro="" textlink="">
      <xdr:nvSpPr>
        <xdr:cNvPr id="317" name="n_1mainValue【公営住宅】&#10;有形固定資産減価償却率">
          <a:extLst>
            <a:ext uri="{FF2B5EF4-FFF2-40B4-BE49-F238E27FC236}">
              <a16:creationId xmlns:a16="http://schemas.microsoft.com/office/drawing/2014/main" id="{039BF04D-3169-45C6-A5AD-AC4D119E2287}"/>
            </a:ext>
          </a:extLst>
        </xdr:cNvPr>
        <xdr:cNvSpPr txBox="1"/>
      </xdr:nvSpPr>
      <xdr:spPr>
        <a:xfrm>
          <a:off x="3239144" y="13905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165116</xdr:rowOff>
    </xdr:from>
    <xdr:ext cx="405111" cy="259045"/>
    <xdr:sp macro="" textlink="">
      <xdr:nvSpPr>
        <xdr:cNvPr id="318" name="n_2mainValue【公営住宅】&#10;有形固定資産減価償却率">
          <a:extLst>
            <a:ext uri="{FF2B5EF4-FFF2-40B4-BE49-F238E27FC236}">
              <a16:creationId xmlns:a16="http://schemas.microsoft.com/office/drawing/2014/main" id="{90C77747-C2B4-48AD-867E-1E63F11D9F96}"/>
            </a:ext>
          </a:extLst>
        </xdr:cNvPr>
        <xdr:cNvSpPr txBox="1"/>
      </xdr:nvSpPr>
      <xdr:spPr>
        <a:xfrm>
          <a:off x="2439044" y="13884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146066</xdr:rowOff>
    </xdr:from>
    <xdr:ext cx="405111" cy="259045"/>
    <xdr:sp macro="" textlink="">
      <xdr:nvSpPr>
        <xdr:cNvPr id="319" name="n_3mainValue【公営住宅】&#10;有形固定資産減価償却率">
          <a:extLst>
            <a:ext uri="{FF2B5EF4-FFF2-40B4-BE49-F238E27FC236}">
              <a16:creationId xmlns:a16="http://schemas.microsoft.com/office/drawing/2014/main" id="{989ACEB1-3D06-47AC-BEA9-7CE9D743815E}"/>
            </a:ext>
          </a:extLst>
        </xdr:cNvPr>
        <xdr:cNvSpPr txBox="1"/>
      </xdr:nvSpPr>
      <xdr:spPr>
        <a:xfrm>
          <a:off x="1641484" y="13860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119397</xdr:rowOff>
    </xdr:from>
    <xdr:ext cx="405111" cy="259045"/>
    <xdr:sp macro="" textlink="">
      <xdr:nvSpPr>
        <xdr:cNvPr id="320" name="n_4mainValue【公営住宅】&#10;有形固定資産減価償却率">
          <a:extLst>
            <a:ext uri="{FF2B5EF4-FFF2-40B4-BE49-F238E27FC236}">
              <a16:creationId xmlns:a16="http://schemas.microsoft.com/office/drawing/2014/main" id="{24A595C9-E283-4468-92DB-1539BA1A754C}"/>
            </a:ext>
          </a:extLst>
        </xdr:cNvPr>
        <xdr:cNvSpPr txBox="1"/>
      </xdr:nvSpPr>
      <xdr:spPr>
        <a:xfrm>
          <a:off x="855354" y="1383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5C758440-4E65-409F-954E-CD7DC36D0AA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232D7E5-FA9D-405D-AC58-AF44C1767039}"/>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B5BBCA8-C3B8-478D-B5B7-E6AF3D9341DB}"/>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3263DA67-AC09-469A-9A9C-5E25FDCE8896}"/>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8594A02-59AC-4114-8873-7432AF181672}"/>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3B9657A-FC4C-4D62-84CA-9288B90845CD}"/>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F4866D5-508A-4673-BF94-8B015705C7C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B6E42FDA-B167-4417-AF6E-27C877ED1FE4}"/>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9ABABA9-D1B9-4DBA-9A9D-FBD0D1518BD2}"/>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74A4828-E749-45C8-867B-15C3B561BDED}"/>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27A1317D-7007-4307-A597-3AF3EBC93AA7}"/>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C26AE6A4-9AFA-45F1-851B-8D7790B2BFDC}"/>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97348FE9-F160-466D-92E2-8CC5E5C5AF36}"/>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323567C7-2B90-4041-852A-757EE5AFE5B5}"/>
            </a:ext>
          </a:extLst>
        </xdr:cNvPr>
        <xdr:cNvSpPr txBox="1"/>
      </xdr:nvSpPr>
      <xdr:spPr>
        <a:xfrm>
          <a:off x="5485961" y="141852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0621A71-83C1-4F18-928C-FF78816A4B3E}"/>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19E871A2-9128-472B-9673-22BD2411C0F8}"/>
            </a:ext>
          </a:extLst>
        </xdr:cNvPr>
        <xdr:cNvSpPr txBox="1"/>
      </xdr:nvSpPr>
      <xdr:spPr>
        <a:xfrm>
          <a:off x="5485961" y="137280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BE83B4AC-67A7-4C5C-B3CF-9E1FF09FF872}"/>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30F0C45B-252F-4ABC-ACB3-95A038D432EA}"/>
            </a:ext>
          </a:extLst>
        </xdr:cNvPr>
        <xdr:cNvSpPr txBox="1"/>
      </xdr:nvSpPr>
      <xdr:spPr>
        <a:xfrm>
          <a:off x="5485961" y="132670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40D8E1C-AD45-41CB-A021-6DB1B9B8F87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6213159C-C65D-4D9B-A50A-561F8AE53225}"/>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2CBFF22-E436-4899-B857-634AE24DC7FE}"/>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FA03DC28-BF4A-4F88-A04D-09C63C81886F}"/>
            </a:ext>
          </a:extLst>
        </xdr:cNvPr>
        <xdr:cNvCxnSpPr/>
      </xdr:nvCxnSpPr>
      <xdr:spPr>
        <a:xfrm flipV="1">
          <a:off x="9429115" y="13470254"/>
          <a:ext cx="0" cy="1310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DB1BABB-05D0-4ECF-BCCE-6961A4D32282}"/>
            </a:ext>
          </a:extLst>
        </xdr:cNvPr>
        <xdr:cNvSpPr txBox="1"/>
      </xdr:nvSpPr>
      <xdr:spPr>
        <a:xfrm>
          <a:off x="946785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176E06B8-3AA2-4307-9762-0D6937B6E893}"/>
            </a:ext>
          </a:extLst>
        </xdr:cNvPr>
        <xdr:cNvCxnSpPr/>
      </xdr:nvCxnSpPr>
      <xdr:spPr>
        <a:xfrm>
          <a:off x="9356090" y="1478060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243FF1DF-7233-443B-BFFF-4634B788E3D9}"/>
            </a:ext>
          </a:extLst>
        </xdr:cNvPr>
        <xdr:cNvSpPr txBox="1"/>
      </xdr:nvSpPr>
      <xdr:spPr>
        <a:xfrm>
          <a:off x="9467850" y="13251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B96F339-431C-4E11-A7BB-8650A469594D}"/>
            </a:ext>
          </a:extLst>
        </xdr:cNvPr>
        <xdr:cNvCxnSpPr/>
      </xdr:nvCxnSpPr>
      <xdr:spPr>
        <a:xfrm>
          <a:off x="9356090" y="134702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7E0AEC05-9BB1-4218-BCE3-16940F9C9DB7}"/>
            </a:ext>
          </a:extLst>
        </xdr:cNvPr>
        <xdr:cNvSpPr txBox="1"/>
      </xdr:nvSpPr>
      <xdr:spPr>
        <a:xfrm>
          <a:off x="946785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C5629776-7F4B-4A2E-BC60-FCB94A2877B8}"/>
            </a:ext>
          </a:extLst>
        </xdr:cNvPr>
        <xdr:cNvSpPr/>
      </xdr:nvSpPr>
      <xdr:spPr>
        <a:xfrm>
          <a:off x="9394190" y="14668800"/>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EFB083F-52D3-4CF7-B69C-70C69673AE80}"/>
            </a:ext>
          </a:extLst>
        </xdr:cNvPr>
        <xdr:cNvSpPr/>
      </xdr:nvSpPr>
      <xdr:spPr>
        <a:xfrm>
          <a:off x="8632190" y="1466944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9CAA6D6A-B2F6-41E3-B73D-6DD15F27D4A8}"/>
            </a:ext>
          </a:extLst>
        </xdr:cNvPr>
        <xdr:cNvSpPr/>
      </xdr:nvSpPr>
      <xdr:spPr>
        <a:xfrm>
          <a:off x="7846060" y="146699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E8FE0B59-B93E-4F59-A31B-523018ED5116}"/>
            </a:ext>
          </a:extLst>
        </xdr:cNvPr>
        <xdr:cNvSpPr/>
      </xdr:nvSpPr>
      <xdr:spPr>
        <a:xfrm>
          <a:off x="7029450" y="146702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98893AB5-BBF0-4652-A1A2-E5816BD70F4D}"/>
            </a:ext>
          </a:extLst>
        </xdr:cNvPr>
        <xdr:cNvSpPr/>
      </xdr:nvSpPr>
      <xdr:spPr>
        <a:xfrm>
          <a:off x="6231890" y="146714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0B3CC56-32ED-41E8-854E-DE435F7D5E33}"/>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AFD6CBE-886A-4159-8115-02643A5C2261}"/>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3F16868-0C98-44F4-8595-019CAD0285D6}"/>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4A57A07-1BC9-4B9F-AD6A-4C2B503BF249}"/>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EBACD01-7C15-4DFB-8E5B-D9136027B9BD}"/>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50805</xdr:rowOff>
    </xdr:from>
    <xdr:to>
      <xdr:col>55</xdr:col>
      <xdr:colOff>50800</xdr:colOff>
      <xdr:row>85</xdr:row>
      <xdr:rowOff>152405</xdr:rowOff>
    </xdr:to>
    <xdr:sp macro="" textlink="">
      <xdr:nvSpPr>
        <xdr:cNvPr id="358" name="楕円 357">
          <a:extLst>
            <a:ext uri="{FF2B5EF4-FFF2-40B4-BE49-F238E27FC236}">
              <a16:creationId xmlns:a16="http://schemas.microsoft.com/office/drawing/2014/main" id="{051F997C-8290-4012-84B0-C686DDC4FBAC}"/>
            </a:ext>
          </a:extLst>
        </xdr:cNvPr>
        <xdr:cNvSpPr/>
      </xdr:nvSpPr>
      <xdr:spPr>
        <a:xfrm>
          <a:off x="9394190" y="1462786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10182</xdr:rowOff>
    </xdr:from>
    <xdr:ext cx="469744" cy="259045"/>
    <xdr:sp macro="" textlink="">
      <xdr:nvSpPr>
        <xdr:cNvPr id="359" name="【公営住宅】&#10;一人当たり面積該当値テキスト">
          <a:extLst>
            <a:ext uri="{FF2B5EF4-FFF2-40B4-BE49-F238E27FC236}">
              <a16:creationId xmlns:a16="http://schemas.microsoft.com/office/drawing/2014/main" id="{D7134376-FDCC-40DF-A493-22FAAC15EB28}"/>
            </a:ext>
          </a:extLst>
        </xdr:cNvPr>
        <xdr:cNvSpPr txBox="1"/>
      </xdr:nvSpPr>
      <xdr:spPr>
        <a:xfrm>
          <a:off x="9467850" y="14413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51034</xdr:rowOff>
    </xdr:from>
    <xdr:to>
      <xdr:col>50</xdr:col>
      <xdr:colOff>165100</xdr:colOff>
      <xdr:row>85</xdr:row>
      <xdr:rowOff>152634</xdr:rowOff>
    </xdr:to>
    <xdr:sp macro="" textlink="">
      <xdr:nvSpPr>
        <xdr:cNvPr id="360" name="楕円 359">
          <a:extLst>
            <a:ext uri="{FF2B5EF4-FFF2-40B4-BE49-F238E27FC236}">
              <a16:creationId xmlns:a16="http://schemas.microsoft.com/office/drawing/2014/main" id="{397A7758-F53F-4294-8DD7-3F9C52984640}"/>
            </a:ext>
          </a:extLst>
        </xdr:cNvPr>
        <xdr:cNvSpPr/>
      </xdr:nvSpPr>
      <xdr:spPr>
        <a:xfrm>
          <a:off x="8632190" y="146280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101605</xdr:rowOff>
    </xdr:from>
    <xdr:to>
      <xdr:col>55</xdr:col>
      <xdr:colOff>0</xdr:colOff>
      <xdr:row>85</xdr:row>
      <xdr:rowOff>101834</xdr:rowOff>
    </xdr:to>
    <xdr:cxnSp macro="">
      <xdr:nvCxnSpPr>
        <xdr:cNvPr id="361" name="直線コネクタ 360">
          <a:extLst>
            <a:ext uri="{FF2B5EF4-FFF2-40B4-BE49-F238E27FC236}">
              <a16:creationId xmlns:a16="http://schemas.microsoft.com/office/drawing/2014/main" id="{231AF124-E974-492C-AA25-799617F7BCC0}"/>
            </a:ext>
          </a:extLst>
        </xdr:cNvPr>
        <xdr:cNvCxnSpPr/>
      </xdr:nvCxnSpPr>
      <xdr:spPr>
        <a:xfrm flipV="1">
          <a:off x="8686800" y="14671045"/>
          <a:ext cx="74295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50164</xdr:rowOff>
    </xdr:from>
    <xdr:to>
      <xdr:col>46</xdr:col>
      <xdr:colOff>38100</xdr:colOff>
      <xdr:row>85</xdr:row>
      <xdr:rowOff>151764</xdr:rowOff>
    </xdr:to>
    <xdr:sp macro="" textlink="">
      <xdr:nvSpPr>
        <xdr:cNvPr id="362" name="楕円 361">
          <a:extLst>
            <a:ext uri="{FF2B5EF4-FFF2-40B4-BE49-F238E27FC236}">
              <a16:creationId xmlns:a16="http://schemas.microsoft.com/office/drawing/2014/main" id="{30118C6D-01AA-4F1F-86B3-C204AF30BBDE}"/>
            </a:ext>
          </a:extLst>
        </xdr:cNvPr>
        <xdr:cNvSpPr/>
      </xdr:nvSpPr>
      <xdr:spPr>
        <a:xfrm>
          <a:off x="7846060" y="146272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100964</xdr:rowOff>
    </xdr:from>
    <xdr:to>
      <xdr:col>50</xdr:col>
      <xdr:colOff>114300</xdr:colOff>
      <xdr:row>85</xdr:row>
      <xdr:rowOff>101834</xdr:rowOff>
    </xdr:to>
    <xdr:cxnSp macro="">
      <xdr:nvCxnSpPr>
        <xdr:cNvPr id="363" name="直線コネクタ 362">
          <a:extLst>
            <a:ext uri="{FF2B5EF4-FFF2-40B4-BE49-F238E27FC236}">
              <a16:creationId xmlns:a16="http://schemas.microsoft.com/office/drawing/2014/main" id="{86DF1636-DA57-4C2C-AB9B-900423BC6EF6}"/>
            </a:ext>
          </a:extLst>
        </xdr:cNvPr>
        <xdr:cNvCxnSpPr/>
      </xdr:nvCxnSpPr>
      <xdr:spPr>
        <a:xfrm>
          <a:off x="7889240" y="14670404"/>
          <a:ext cx="797560"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52268</xdr:rowOff>
    </xdr:from>
    <xdr:to>
      <xdr:col>41</xdr:col>
      <xdr:colOff>101600</xdr:colOff>
      <xdr:row>85</xdr:row>
      <xdr:rowOff>153868</xdr:rowOff>
    </xdr:to>
    <xdr:sp macro="" textlink="">
      <xdr:nvSpPr>
        <xdr:cNvPr id="364" name="楕円 363">
          <a:extLst>
            <a:ext uri="{FF2B5EF4-FFF2-40B4-BE49-F238E27FC236}">
              <a16:creationId xmlns:a16="http://schemas.microsoft.com/office/drawing/2014/main" id="{C6A52D08-C04B-4082-93E6-C7A36404DDF1}"/>
            </a:ext>
          </a:extLst>
        </xdr:cNvPr>
        <xdr:cNvSpPr/>
      </xdr:nvSpPr>
      <xdr:spPr>
        <a:xfrm>
          <a:off x="7029450" y="1462932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100964</xdr:rowOff>
    </xdr:from>
    <xdr:to>
      <xdr:col>45</xdr:col>
      <xdr:colOff>177800</xdr:colOff>
      <xdr:row>85</xdr:row>
      <xdr:rowOff>103068</xdr:rowOff>
    </xdr:to>
    <xdr:cxnSp macro="">
      <xdr:nvCxnSpPr>
        <xdr:cNvPr id="365" name="直線コネクタ 364">
          <a:extLst>
            <a:ext uri="{FF2B5EF4-FFF2-40B4-BE49-F238E27FC236}">
              <a16:creationId xmlns:a16="http://schemas.microsoft.com/office/drawing/2014/main" id="{050FC32A-9303-4639-B3D1-BD0A6A65EAB3}"/>
            </a:ext>
          </a:extLst>
        </xdr:cNvPr>
        <xdr:cNvCxnSpPr/>
      </xdr:nvCxnSpPr>
      <xdr:spPr>
        <a:xfrm flipV="1">
          <a:off x="7084060" y="14670404"/>
          <a:ext cx="805180" cy="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54325</xdr:rowOff>
    </xdr:from>
    <xdr:to>
      <xdr:col>36</xdr:col>
      <xdr:colOff>165100</xdr:colOff>
      <xdr:row>85</xdr:row>
      <xdr:rowOff>155925</xdr:rowOff>
    </xdr:to>
    <xdr:sp macro="" textlink="">
      <xdr:nvSpPr>
        <xdr:cNvPr id="366" name="楕円 365">
          <a:extLst>
            <a:ext uri="{FF2B5EF4-FFF2-40B4-BE49-F238E27FC236}">
              <a16:creationId xmlns:a16="http://schemas.microsoft.com/office/drawing/2014/main" id="{A4BC492F-8876-47C4-81E9-60CEBE799033}"/>
            </a:ext>
          </a:extLst>
        </xdr:cNvPr>
        <xdr:cNvSpPr/>
      </xdr:nvSpPr>
      <xdr:spPr>
        <a:xfrm>
          <a:off x="6231890" y="14631385"/>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103068</xdr:rowOff>
    </xdr:from>
    <xdr:to>
      <xdr:col>41</xdr:col>
      <xdr:colOff>50800</xdr:colOff>
      <xdr:row>85</xdr:row>
      <xdr:rowOff>105125</xdr:rowOff>
    </xdr:to>
    <xdr:cxnSp macro="">
      <xdr:nvCxnSpPr>
        <xdr:cNvPr id="367" name="直線コネクタ 366">
          <a:extLst>
            <a:ext uri="{FF2B5EF4-FFF2-40B4-BE49-F238E27FC236}">
              <a16:creationId xmlns:a16="http://schemas.microsoft.com/office/drawing/2014/main" id="{D2CCC5A5-23F3-497E-A4DF-B048DEB2FA02}"/>
            </a:ext>
          </a:extLst>
        </xdr:cNvPr>
        <xdr:cNvCxnSpPr/>
      </xdr:nvCxnSpPr>
      <xdr:spPr>
        <a:xfrm flipV="1">
          <a:off x="6286500" y="14674413"/>
          <a:ext cx="79756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8B3DC762-ACE0-4870-8AE4-FF15603B6E3C}"/>
            </a:ext>
          </a:extLst>
        </xdr:cNvPr>
        <xdr:cNvSpPr txBox="1"/>
      </xdr:nvSpPr>
      <xdr:spPr>
        <a:xfrm>
          <a:off x="8454467" y="14762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9896D260-2273-4144-9D23-DA231E828EA0}"/>
            </a:ext>
          </a:extLst>
        </xdr:cNvPr>
        <xdr:cNvSpPr txBox="1"/>
      </xdr:nvSpPr>
      <xdr:spPr>
        <a:xfrm>
          <a:off x="7673417" y="1476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E512BAB0-B25A-428E-8216-07BE080D8DB9}"/>
            </a:ext>
          </a:extLst>
        </xdr:cNvPr>
        <xdr:cNvSpPr txBox="1"/>
      </xdr:nvSpPr>
      <xdr:spPr>
        <a:xfrm>
          <a:off x="6866332" y="1476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23288</xdr:rowOff>
    </xdr:from>
    <xdr:ext cx="469744" cy="259045"/>
    <xdr:sp macro="" textlink="">
      <xdr:nvSpPr>
        <xdr:cNvPr id="371" name="n_4aveValue【公営住宅】&#10;一人当たり面積">
          <a:extLst>
            <a:ext uri="{FF2B5EF4-FFF2-40B4-BE49-F238E27FC236}">
              <a16:creationId xmlns:a16="http://schemas.microsoft.com/office/drawing/2014/main" id="{EBE04275-7907-4F64-BD6A-4EE52B9321A2}"/>
            </a:ext>
          </a:extLst>
        </xdr:cNvPr>
        <xdr:cNvSpPr txBox="1"/>
      </xdr:nvSpPr>
      <xdr:spPr>
        <a:xfrm>
          <a:off x="6068772" y="14764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169161</xdr:rowOff>
    </xdr:from>
    <xdr:ext cx="469744" cy="259045"/>
    <xdr:sp macro="" textlink="">
      <xdr:nvSpPr>
        <xdr:cNvPr id="372" name="n_1mainValue【公営住宅】&#10;一人当たり面積">
          <a:extLst>
            <a:ext uri="{FF2B5EF4-FFF2-40B4-BE49-F238E27FC236}">
              <a16:creationId xmlns:a16="http://schemas.microsoft.com/office/drawing/2014/main" id="{06DD54AB-8AB2-43D5-AE73-E967F7CEF37D}"/>
            </a:ext>
          </a:extLst>
        </xdr:cNvPr>
        <xdr:cNvSpPr txBox="1"/>
      </xdr:nvSpPr>
      <xdr:spPr>
        <a:xfrm>
          <a:off x="8454467" y="1440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168291</xdr:rowOff>
    </xdr:from>
    <xdr:ext cx="469744" cy="259045"/>
    <xdr:sp macro="" textlink="">
      <xdr:nvSpPr>
        <xdr:cNvPr id="373" name="n_2mainValue【公営住宅】&#10;一人当たり面積">
          <a:extLst>
            <a:ext uri="{FF2B5EF4-FFF2-40B4-BE49-F238E27FC236}">
              <a16:creationId xmlns:a16="http://schemas.microsoft.com/office/drawing/2014/main" id="{31FF4591-569F-4594-92C1-A64ECBA8E2EC}"/>
            </a:ext>
          </a:extLst>
        </xdr:cNvPr>
        <xdr:cNvSpPr txBox="1"/>
      </xdr:nvSpPr>
      <xdr:spPr>
        <a:xfrm>
          <a:off x="7673417" y="14402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170395</xdr:rowOff>
    </xdr:from>
    <xdr:ext cx="469744" cy="259045"/>
    <xdr:sp macro="" textlink="">
      <xdr:nvSpPr>
        <xdr:cNvPr id="374" name="n_3mainValue【公営住宅】&#10;一人当たり面積">
          <a:extLst>
            <a:ext uri="{FF2B5EF4-FFF2-40B4-BE49-F238E27FC236}">
              <a16:creationId xmlns:a16="http://schemas.microsoft.com/office/drawing/2014/main" id="{9EB2820D-90A2-462D-807E-67CC54CF1BBD}"/>
            </a:ext>
          </a:extLst>
        </xdr:cNvPr>
        <xdr:cNvSpPr txBox="1"/>
      </xdr:nvSpPr>
      <xdr:spPr>
        <a:xfrm>
          <a:off x="6866332" y="14404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1002</xdr:rowOff>
    </xdr:from>
    <xdr:ext cx="469744" cy="259045"/>
    <xdr:sp macro="" textlink="">
      <xdr:nvSpPr>
        <xdr:cNvPr id="375" name="n_4mainValue【公営住宅】&#10;一人当たり面積">
          <a:extLst>
            <a:ext uri="{FF2B5EF4-FFF2-40B4-BE49-F238E27FC236}">
              <a16:creationId xmlns:a16="http://schemas.microsoft.com/office/drawing/2014/main" id="{AE3DD6E5-55C3-44EC-B76B-EB1EB7DF0777}"/>
            </a:ext>
          </a:extLst>
        </xdr:cNvPr>
        <xdr:cNvSpPr txBox="1"/>
      </xdr:nvSpPr>
      <xdr:spPr>
        <a:xfrm>
          <a:off x="6068772" y="14402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86CC372-B97F-49D1-A000-71BDF4300B0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DCC0B81D-981D-4919-93CE-F8AA12F99E7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76821977-AFE7-40FE-8C10-64348D433489}"/>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5B27D9D-B0D7-4790-9A14-638B1D4797AE}"/>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E2E7E2D-0781-4FCB-97D8-303560E0CA06}"/>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E7AE5FB2-69DC-425C-A794-6A8621C6677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6DAF215-386E-4ED1-8EFA-E69CD1968BA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FC9661A-0883-4C9D-AA85-C7A1FC3C1DCB}"/>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2E4FEC81-E2E1-4E91-827D-18879C9F8073}"/>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6E5E513-58EA-49C6-8D3A-E84DACC8F4EB}"/>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25AA46C-24C9-4111-9E17-D79EA4699A22}"/>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6E080CA2-4DA1-478D-82AF-BD2FE74F8692}"/>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604CEDEF-1E02-41FD-AEA6-F04E109A529D}"/>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631F86AD-15E5-4F1F-925F-95832E88F34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111C2A28-1FFA-4D4B-B6D6-91BBAE50802B}"/>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48757F6B-8B80-4AF7-A1F7-97823DB54417}"/>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8AD1A17-217F-4816-A259-4D8AFB5E00B5}"/>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BCD8E9C-181A-43F5-BAF9-1B6A13E041AD}"/>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E8CFCF87-53B8-4F99-92F4-541A45047F0D}"/>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A215CC2-9029-448D-B013-D7A3B5E6401D}"/>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869453B9-2235-4BAD-96A1-664E4BABABEE}"/>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259A6FCD-7669-4A66-BF22-75F28B4AE9F8}"/>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05CACF4-F2E7-488B-90AC-968BC47FF22D}"/>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7EDD70F-2094-40D3-AC2B-E5366AC76862}"/>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697FFA95-4F7E-4AA3-B4DD-CFC6196905C1}"/>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7D6F6E3E-A019-4515-BD2D-58AD14F685B3}"/>
            </a:ext>
          </a:extLst>
        </xdr:cNvPr>
        <xdr:cNvCxnSpPr/>
      </xdr:nvCxnSpPr>
      <xdr:spPr>
        <a:xfrm flipV="1">
          <a:off x="4173855" y="17192081"/>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9F344DB9-1EF0-4B66-A3E1-6F9906CAC287}"/>
            </a:ext>
          </a:extLst>
        </xdr:cNvPr>
        <xdr:cNvSpPr txBox="1"/>
      </xdr:nvSpPr>
      <xdr:spPr>
        <a:xfrm>
          <a:off x="4212590" y="18704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8D88498C-96EB-4804-9331-5942C5BC2A4F}"/>
            </a:ext>
          </a:extLst>
        </xdr:cNvPr>
        <xdr:cNvCxnSpPr/>
      </xdr:nvCxnSpPr>
      <xdr:spPr>
        <a:xfrm>
          <a:off x="4112260" y="1869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B72B6F6B-A17F-460A-BFA2-990919EA737B}"/>
            </a:ext>
          </a:extLst>
        </xdr:cNvPr>
        <xdr:cNvSpPr txBox="1"/>
      </xdr:nvSpPr>
      <xdr:spPr>
        <a:xfrm>
          <a:off x="4212590" y="169673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9C3C028F-D1A7-4567-97FE-46EAEC1CBF1F}"/>
            </a:ext>
          </a:extLst>
        </xdr:cNvPr>
        <xdr:cNvCxnSpPr/>
      </xdr:nvCxnSpPr>
      <xdr:spPr>
        <a:xfrm>
          <a:off x="4112260" y="171920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111596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1D46B0D9-786C-4C1B-A145-9FDD3AE3885D}"/>
            </a:ext>
          </a:extLst>
        </xdr:cNvPr>
        <xdr:cNvSpPr txBox="1"/>
      </xdr:nvSpPr>
      <xdr:spPr>
        <a:xfrm>
          <a:off x="4212590" y="18113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BD297B1B-7C26-435F-92FD-66C51A472592}"/>
            </a:ext>
          </a:extLst>
        </xdr:cNvPr>
        <xdr:cNvSpPr/>
      </xdr:nvSpPr>
      <xdr:spPr>
        <a:xfrm>
          <a:off x="4131310" y="1813922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2DCFA051-1186-4D4F-A3CE-6B29FEF0DE07}"/>
            </a:ext>
          </a:extLst>
        </xdr:cNvPr>
        <xdr:cNvSpPr/>
      </xdr:nvSpPr>
      <xdr:spPr>
        <a:xfrm>
          <a:off x="3388360" y="181242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8CAC35CD-C774-422D-B77F-25E9415AF192}"/>
            </a:ext>
          </a:extLst>
        </xdr:cNvPr>
        <xdr:cNvSpPr/>
      </xdr:nvSpPr>
      <xdr:spPr>
        <a:xfrm>
          <a:off x="2571750" y="180899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2A196A96-550C-4185-A067-B733A4EC2B96}"/>
            </a:ext>
          </a:extLst>
        </xdr:cNvPr>
        <xdr:cNvSpPr/>
      </xdr:nvSpPr>
      <xdr:spPr>
        <a:xfrm>
          <a:off x="1774190" y="180390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152763</xdr:rowOff>
    </xdr:from>
    <xdr:to>
      <xdr:col>6</xdr:col>
      <xdr:colOff>38100</xdr:colOff>
      <xdr:row>105</xdr:row>
      <xdr:rowOff>82913</xdr:rowOff>
    </xdr:to>
    <xdr:sp macro="" textlink="">
      <xdr:nvSpPr>
        <xdr:cNvPr id="411" name="フローチャート: 判断 410">
          <a:extLst>
            <a:ext uri="{FF2B5EF4-FFF2-40B4-BE49-F238E27FC236}">
              <a16:creationId xmlns:a16="http://schemas.microsoft.com/office/drawing/2014/main" id="{55D1041B-DE8E-425E-83D5-F8872C229FAB}"/>
            </a:ext>
          </a:extLst>
        </xdr:cNvPr>
        <xdr:cNvSpPr/>
      </xdr:nvSpPr>
      <xdr:spPr>
        <a:xfrm>
          <a:off x="988060" y="1798356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28D67B98-09B2-4285-99A1-80442DDC3EED}"/>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B92C47C-0D12-404F-8051-7D86978F035C}"/>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254CF33-DC40-4FE5-ABDE-844B14BFC68D}"/>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9EE14D2-18F0-4548-8B6B-E0B64B80A5D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87054DC-5317-46B2-B483-59391CA401A3}"/>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20501</xdr:rowOff>
    </xdr:from>
    <xdr:to>
      <xdr:col>24</xdr:col>
      <xdr:colOff>114300</xdr:colOff>
      <xdr:row>105</xdr:row>
      <xdr:rowOff>122101</xdr:rowOff>
    </xdr:to>
    <xdr:sp macro="" textlink="">
      <xdr:nvSpPr>
        <xdr:cNvPr id="417" name="楕円 416">
          <a:extLst>
            <a:ext uri="{FF2B5EF4-FFF2-40B4-BE49-F238E27FC236}">
              <a16:creationId xmlns:a16="http://schemas.microsoft.com/office/drawing/2014/main" id="{B6117BDF-CA55-4DC9-BCDD-6AFA278C4EE8}"/>
            </a:ext>
          </a:extLst>
        </xdr:cNvPr>
        <xdr:cNvSpPr/>
      </xdr:nvSpPr>
      <xdr:spPr>
        <a:xfrm>
          <a:off x="4131310" y="18018941"/>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43378</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29E7569F-8515-438E-8081-99CC2925B0D3}"/>
            </a:ext>
          </a:extLst>
        </xdr:cNvPr>
        <xdr:cNvSpPr txBox="1"/>
      </xdr:nvSpPr>
      <xdr:spPr>
        <a:xfrm>
          <a:off x="4212590" y="1787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159294</xdr:rowOff>
    </xdr:from>
    <xdr:to>
      <xdr:col>20</xdr:col>
      <xdr:colOff>38100</xdr:colOff>
      <xdr:row>105</xdr:row>
      <xdr:rowOff>89444</xdr:rowOff>
    </xdr:to>
    <xdr:sp macro="" textlink="">
      <xdr:nvSpPr>
        <xdr:cNvPr id="419" name="楕円 418">
          <a:extLst>
            <a:ext uri="{FF2B5EF4-FFF2-40B4-BE49-F238E27FC236}">
              <a16:creationId xmlns:a16="http://schemas.microsoft.com/office/drawing/2014/main" id="{44D26E68-7C9A-4D48-B3B6-36175E11D444}"/>
            </a:ext>
          </a:extLst>
        </xdr:cNvPr>
        <xdr:cNvSpPr/>
      </xdr:nvSpPr>
      <xdr:spPr>
        <a:xfrm>
          <a:off x="3388360" y="1799199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38644</xdr:rowOff>
    </xdr:from>
    <xdr:to>
      <xdr:col>24</xdr:col>
      <xdr:colOff>63500</xdr:colOff>
      <xdr:row>105</xdr:row>
      <xdr:rowOff>71301</xdr:rowOff>
    </xdr:to>
    <xdr:cxnSp macro="">
      <xdr:nvCxnSpPr>
        <xdr:cNvPr id="420" name="直線コネクタ 419">
          <a:extLst>
            <a:ext uri="{FF2B5EF4-FFF2-40B4-BE49-F238E27FC236}">
              <a16:creationId xmlns:a16="http://schemas.microsoft.com/office/drawing/2014/main" id="{A5F20DBB-415B-494F-8920-E0AFE12F4A9D}"/>
            </a:ext>
          </a:extLst>
        </xdr:cNvPr>
        <xdr:cNvCxnSpPr/>
      </xdr:nvCxnSpPr>
      <xdr:spPr>
        <a:xfrm>
          <a:off x="3431540" y="18040894"/>
          <a:ext cx="74295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129902</xdr:rowOff>
    </xdr:from>
    <xdr:to>
      <xdr:col>15</xdr:col>
      <xdr:colOff>101600</xdr:colOff>
      <xdr:row>105</xdr:row>
      <xdr:rowOff>60052</xdr:rowOff>
    </xdr:to>
    <xdr:sp macro="" textlink="">
      <xdr:nvSpPr>
        <xdr:cNvPr id="421" name="楕円 420">
          <a:extLst>
            <a:ext uri="{FF2B5EF4-FFF2-40B4-BE49-F238E27FC236}">
              <a16:creationId xmlns:a16="http://schemas.microsoft.com/office/drawing/2014/main" id="{A8E15584-0B5B-4B1B-B6CE-1A0744D2F464}"/>
            </a:ext>
          </a:extLst>
        </xdr:cNvPr>
        <xdr:cNvSpPr/>
      </xdr:nvSpPr>
      <xdr:spPr>
        <a:xfrm>
          <a:off x="2571750" y="179645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9252</xdr:rowOff>
    </xdr:from>
    <xdr:to>
      <xdr:col>19</xdr:col>
      <xdr:colOff>177800</xdr:colOff>
      <xdr:row>105</xdr:row>
      <xdr:rowOff>38644</xdr:rowOff>
    </xdr:to>
    <xdr:cxnSp macro="">
      <xdr:nvCxnSpPr>
        <xdr:cNvPr id="422" name="直線コネクタ 421">
          <a:extLst>
            <a:ext uri="{FF2B5EF4-FFF2-40B4-BE49-F238E27FC236}">
              <a16:creationId xmlns:a16="http://schemas.microsoft.com/office/drawing/2014/main" id="{877A0F5F-5D85-49F4-ADA1-9BF80B1360C4}"/>
            </a:ext>
          </a:extLst>
        </xdr:cNvPr>
        <xdr:cNvCxnSpPr/>
      </xdr:nvCxnSpPr>
      <xdr:spPr>
        <a:xfrm>
          <a:off x="2626360" y="18013407"/>
          <a:ext cx="80518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98879</xdr:rowOff>
    </xdr:from>
    <xdr:to>
      <xdr:col>10</xdr:col>
      <xdr:colOff>165100</xdr:colOff>
      <xdr:row>105</xdr:row>
      <xdr:rowOff>29029</xdr:rowOff>
    </xdr:to>
    <xdr:sp macro="" textlink="">
      <xdr:nvSpPr>
        <xdr:cNvPr id="423" name="楕円 422">
          <a:extLst>
            <a:ext uri="{FF2B5EF4-FFF2-40B4-BE49-F238E27FC236}">
              <a16:creationId xmlns:a16="http://schemas.microsoft.com/office/drawing/2014/main" id="{BA97023B-31ED-4AF3-B275-983D97A61274}"/>
            </a:ext>
          </a:extLst>
        </xdr:cNvPr>
        <xdr:cNvSpPr/>
      </xdr:nvSpPr>
      <xdr:spPr>
        <a:xfrm>
          <a:off x="1774190" y="1792586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149679</xdr:rowOff>
    </xdr:from>
    <xdr:to>
      <xdr:col>15</xdr:col>
      <xdr:colOff>50800</xdr:colOff>
      <xdr:row>105</xdr:row>
      <xdr:rowOff>9252</xdr:rowOff>
    </xdr:to>
    <xdr:cxnSp macro="">
      <xdr:nvCxnSpPr>
        <xdr:cNvPr id="424" name="直線コネクタ 423">
          <a:extLst>
            <a:ext uri="{FF2B5EF4-FFF2-40B4-BE49-F238E27FC236}">
              <a16:creationId xmlns:a16="http://schemas.microsoft.com/office/drawing/2014/main" id="{D6765475-9AC9-4333-A275-5965EB321F03}"/>
            </a:ext>
          </a:extLst>
        </xdr:cNvPr>
        <xdr:cNvCxnSpPr/>
      </xdr:nvCxnSpPr>
      <xdr:spPr>
        <a:xfrm>
          <a:off x="1828800" y="17980479"/>
          <a:ext cx="797560" cy="32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71120</xdr:rowOff>
    </xdr:from>
    <xdr:to>
      <xdr:col>6</xdr:col>
      <xdr:colOff>38100</xdr:colOff>
      <xdr:row>105</xdr:row>
      <xdr:rowOff>1270</xdr:rowOff>
    </xdr:to>
    <xdr:sp macro="" textlink="">
      <xdr:nvSpPr>
        <xdr:cNvPr id="425" name="楕円 424">
          <a:extLst>
            <a:ext uri="{FF2B5EF4-FFF2-40B4-BE49-F238E27FC236}">
              <a16:creationId xmlns:a16="http://schemas.microsoft.com/office/drawing/2014/main" id="{38540DD0-6C89-446F-9B29-DE1281079EA5}"/>
            </a:ext>
          </a:extLst>
        </xdr:cNvPr>
        <xdr:cNvSpPr/>
      </xdr:nvSpPr>
      <xdr:spPr>
        <a:xfrm>
          <a:off x="988060" y="179000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121920</xdr:rowOff>
    </xdr:from>
    <xdr:to>
      <xdr:col>10</xdr:col>
      <xdr:colOff>114300</xdr:colOff>
      <xdr:row>104</xdr:row>
      <xdr:rowOff>149679</xdr:rowOff>
    </xdr:to>
    <xdr:cxnSp macro="">
      <xdr:nvCxnSpPr>
        <xdr:cNvPr id="426" name="直線コネクタ 425">
          <a:extLst>
            <a:ext uri="{FF2B5EF4-FFF2-40B4-BE49-F238E27FC236}">
              <a16:creationId xmlns:a16="http://schemas.microsoft.com/office/drawing/2014/main" id="{EBF7136E-45D0-4D57-9E04-7D71C1C08884}"/>
            </a:ext>
          </a:extLst>
        </xdr:cNvPr>
        <xdr:cNvCxnSpPr/>
      </xdr:nvCxnSpPr>
      <xdr:spPr>
        <a:xfrm>
          <a:off x="1031240" y="17954625"/>
          <a:ext cx="79756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ADF6DA35-E236-45CC-A907-3EA2B9E3642B}"/>
            </a:ext>
          </a:extLst>
        </xdr:cNvPr>
        <xdr:cNvSpPr txBox="1"/>
      </xdr:nvSpPr>
      <xdr:spPr>
        <a:xfrm>
          <a:off x="32391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5245D6F4-1552-4E9B-BB76-FB0417B06844}"/>
            </a:ext>
          </a:extLst>
        </xdr:cNvPr>
        <xdr:cNvSpPr txBox="1"/>
      </xdr:nvSpPr>
      <xdr:spPr>
        <a:xfrm>
          <a:off x="2439044" y="1818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B11B3835-0979-4FAD-8BB0-2625666F134D}"/>
            </a:ext>
          </a:extLst>
        </xdr:cNvPr>
        <xdr:cNvSpPr txBox="1"/>
      </xdr:nvSpPr>
      <xdr:spPr>
        <a:xfrm>
          <a:off x="1641484" y="1813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74040</xdr:rowOff>
    </xdr:from>
    <xdr:ext cx="405111" cy="259045"/>
    <xdr:sp macro="" textlink="">
      <xdr:nvSpPr>
        <xdr:cNvPr id="430" name="n_4aveValue【港湾・漁港】&#10;有形固定資産減価償却率">
          <a:extLst>
            <a:ext uri="{FF2B5EF4-FFF2-40B4-BE49-F238E27FC236}">
              <a16:creationId xmlns:a16="http://schemas.microsoft.com/office/drawing/2014/main" id="{2195015C-420B-47C4-8E50-93E16FBF42FC}"/>
            </a:ext>
          </a:extLst>
        </xdr:cNvPr>
        <xdr:cNvSpPr txBox="1"/>
      </xdr:nvSpPr>
      <xdr:spPr>
        <a:xfrm>
          <a:off x="85535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105971</xdr:rowOff>
    </xdr:from>
    <xdr:ext cx="405111" cy="259045"/>
    <xdr:sp macro="" textlink="">
      <xdr:nvSpPr>
        <xdr:cNvPr id="431" name="n_1mainValue【港湾・漁港】&#10;有形固定資産減価償却率">
          <a:extLst>
            <a:ext uri="{FF2B5EF4-FFF2-40B4-BE49-F238E27FC236}">
              <a16:creationId xmlns:a16="http://schemas.microsoft.com/office/drawing/2014/main" id="{E6CDF824-B374-419C-AFAD-C78E75C0DF23}"/>
            </a:ext>
          </a:extLst>
        </xdr:cNvPr>
        <xdr:cNvSpPr txBox="1"/>
      </xdr:nvSpPr>
      <xdr:spPr>
        <a:xfrm>
          <a:off x="3239144" y="17763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76579</xdr:rowOff>
    </xdr:from>
    <xdr:ext cx="405111" cy="259045"/>
    <xdr:sp macro="" textlink="">
      <xdr:nvSpPr>
        <xdr:cNvPr id="432" name="n_2mainValue【港湾・漁港】&#10;有形固定資産減価償却率">
          <a:extLst>
            <a:ext uri="{FF2B5EF4-FFF2-40B4-BE49-F238E27FC236}">
              <a16:creationId xmlns:a16="http://schemas.microsoft.com/office/drawing/2014/main" id="{9F1489C8-CDD3-46FF-9D47-1C5F77D7E477}"/>
            </a:ext>
          </a:extLst>
        </xdr:cNvPr>
        <xdr:cNvSpPr txBox="1"/>
      </xdr:nvSpPr>
      <xdr:spPr>
        <a:xfrm>
          <a:off x="24390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45556</xdr:rowOff>
    </xdr:from>
    <xdr:ext cx="405111" cy="259045"/>
    <xdr:sp macro="" textlink="">
      <xdr:nvSpPr>
        <xdr:cNvPr id="433" name="n_3mainValue【港湾・漁港】&#10;有形固定資産減価償却率">
          <a:extLst>
            <a:ext uri="{FF2B5EF4-FFF2-40B4-BE49-F238E27FC236}">
              <a16:creationId xmlns:a16="http://schemas.microsoft.com/office/drawing/2014/main" id="{D1391983-7DF0-4F28-A237-9182D120C22E}"/>
            </a:ext>
          </a:extLst>
        </xdr:cNvPr>
        <xdr:cNvSpPr txBox="1"/>
      </xdr:nvSpPr>
      <xdr:spPr>
        <a:xfrm>
          <a:off x="1641484" y="17706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17797</xdr:rowOff>
    </xdr:from>
    <xdr:ext cx="405111" cy="259045"/>
    <xdr:sp macro="" textlink="">
      <xdr:nvSpPr>
        <xdr:cNvPr id="434" name="n_4mainValue【港湾・漁港】&#10;有形固定資産減価償却率">
          <a:extLst>
            <a:ext uri="{FF2B5EF4-FFF2-40B4-BE49-F238E27FC236}">
              <a16:creationId xmlns:a16="http://schemas.microsoft.com/office/drawing/2014/main" id="{15B65329-A2EC-4E84-9EFC-396143CB6174}"/>
            </a:ext>
          </a:extLst>
        </xdr:cNvPr>
        <xdr:cNvSpPr txBox="1"/>
      </xdr:nvSpPr>
      <xdr:spPr>
        <a:xfrm>
          <a:off x="85535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5FE3715-574A-4730-AA8C-30A866EF78C7}"/>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2CA91382-AC5E-4091-9A73-419B5828AF9B}"/>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E088488-4C33-4DBF-A96B-4FB0EA6C750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B0951A2-2C89-4B84-9FA8-858B94DB955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8CDDB79-2A20-42BC-B211-219F796C6C31}"/>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B0DFE6F-58A4-49B4-A5C9-36F27C003544}"/>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369580F-4DB9-419C-8E81-3DF36EE0A93E}"/>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CD52F1E-65D3-4A5E-B160-D0A0660BDD7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4255C99-A9FA-4925-B43D-7D6102430755}"/>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EE9F8F1-1F58-40A9-A89B-DB617247F35A}"/>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47C53CC2-7DA3-4BFC-A922-AB92B1A6AF85}"/>
            </a:ext>
          </a:extLst>
        </xdr:cNvPr>
        <xdr:cNvCxnSpPr/>
      </xdr:nvCxnSpPr>
      <xdr:spPr>
        <a:xfrm>
          <a:off x="5960110" y="1859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08DB9A2C-8015-4853-B250-CF9594401FEB}"/>
            </a:ext>
          </a:extLst>
        </xdr:cNvPr>
        <xdr:cNvSpPr txBox="1"/>
      </xdr:nvSpPr>
      <xdr:spPr>
        <a:xfrm>
          <a:off x="5724659" y="184486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72E9BF79-BEAE-449A-AB2B-89EF7417526E}"/>
            </a:ext>
          </a:extLst>
        </xdr:cNvPr>
        <xdr:cNvCxnSpPr/>
      </xdr:nvCxnSpPr>
      <xdr:spPr>
        <a:xfrm>
          <a:off x="5960110" y="1813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6CAFA215-B26A-48BC-9316-1768F5C302EE}"/>
            </a:ext>
          </a:extLst>
        </xdr:cNvPr>
        <xdr:cNvSpPr txBox="1"/>
      </xdr:nvSpPr>
      <xdr:spPr>
        <a:xfrm>
          <a:off x="5331688" y="179952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906FB016-24B8-468F-BB92-012A2955F804}"/>
            </a:ext>
          </a:extLst>
        </xdr:cNvPr>
        <xdr:cNvCxnSpPr/>
      </xdr:nvCxnSpPr>
      <xdr:spPr>
        <a:xfrm>
          <a:off x="5960110" y="176745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95F2FDBD-6170-42DF-9F87-BDB4F11C0F20}"/>
            </a:ext>
          </a:extLst>
        </xdr:cNvPr>
        <xdr:cNvSpPr txBox="1"/>
      </xdr:nvSpPr>
      <xdr:spPr>
        <a:xfrm>
          <a:off x="5331688" y="175380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0A20ECD8-D228-4AF0-8371-1826A21B0E89}"/>
            </a:ext>
          </a:extLst>
        </xdr:cNvPr>
        <xdr:cNvCxnSpPr/>
      </xdr:nvCxnSpPr>
      <xdr:spPr>
        <a:xfrm>
          <a:off x="5960110" y="1722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08A66DEE-92AD-4BD5-BE25-91951F48110D}"/>
            </a:ext>
          </a:extLst>
        </xdr:cNvPr>
        <xdr:cNvSpPr txBox="1"/>
      </xdr:nvSpPr>
      <xdr:spPr>
        <a:xfrm>
          <a:off x="5331688" y="170770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800DD82-FE0E-4BEE-93D0-90D44B25CD5F}"/>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B4E31DF3-A831-4B2A-99E0-F4E8CB3BE78B}"/>
            </a:ext>
          </a:extLst>
        </xdr:cNvPr>
        <xdr:cNvSpPr txBox="1"/>
      </xdr:nvSpPr>
      <xdr:spPr>
        <a:xfrm>
          <a:off x="5331688" y="1662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80D6A9E2-43DB-45BB-A4A5-9B10EF5EB3D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47E65C3C-919F-4848-A619-304F5CD16C95}"/>
            </a:ext>
          </a:extLst>
        </xdr:cNvPr>
        <xdr:cNvCxnSpPr/>
      </xdr:nvCxnSpPr>
      <xdr:spPr>
        <a:xfrm flipV="1">
          <a:off x="9429115" y="17095792"/>
          <a:ext cx="0" cy="1496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6909C94-5823-4D7E-9C1C-1B4CF2D7CC9C}"/>
            </a:ext>
          </a:extLst>
        </xdr:cNvPr>
        <xdr:cNvSpPr txBox="1"/>
      </xdr:nvSpPr>
      <xdr:spPr>
        <a:xfrm>
          <a:off x="946785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DF89D2A4-79B7-4B9F-9B1E-FADAE45B663B}"/>
            </a:ext>
          </a:extLst>
        </xdr:cNvPr>
        <xdr:cNvCxnSpPr/>
      </xdr:nvCxnSpPr>
      <xdr:spPr>
        <a:xfrm>
          <a:off x="9356090" y="1859276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F3B89B3B-99A7-40EC-8C6A-06AFB41D9970}"/>
            </a:ext>
          </a:extLst>
        </xdr:cNvPr>
        <xdr:cNvSpPr txBox="1"/>
      </xdr:nvSpPr>
      <xdr:spPr>
        <a:xfrm>
          <a:off x="9467850" y="168672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C845D376-E07C-4009-80D6-E0979C45DA10}"/>
            </a:ext>
          </a:extLst>
        </xdr:cNvPr>
        <xdr:cNvCxnSpPr/>
      </xdr:nvCxnSpPr>
      <xdr:spPr>
        <a:xfrm>
          <a:off x="9356090" y="17095792"/>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132298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A2CF1AEF-3C94-4470-994F-DA7218652A5E}"/>
            </a:ext>
          </a:extLst>
        </xdr:cNvPr>
        <xdr:cNvSpPr txBox="1"/>
      </xdr:nvSpPr>
      <xdr:spPr>
        <a:xfrm>
          <a:off x="9467850" y="18309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E5109F9B-F1ED-4B7B-9B7A-7B34C58743C9}"/>
            </a:ext>
          </a:extLst>
        </xdr:cNvPr>
        <xdr:cNvSpPr/>
      </xdr:nvSpPr>
      <xdr:spPr>
        <a:xfrm>
          <a:off x="9394190" y="18327571"/>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6E81DC7B-7A88-4529-B5F2-A7517A0E12BE}"/>
            </a:ext>
          </a:extLst>
        </xdr:cNvPr>
        <xdr:cNvSpPr/>
      </xdr:nvSpPr>
      <xdr:spPr>
        <a:xfrm>
          <a:off x="8632190" y="183393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5BB51B71-CB32-4C4C-9B13-C5A495D5A83D}"/>
            </a:ext>
          </a:extLst>
        </xdr:cNvPr>
        <xdr:cNvSpPr/>
      </xdr:nvSpPr>
      <xdr:spPr>
        <a:xfrm>
          <a:off x="7846060" y="183521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B12444E1-E38D-4C18-96F6-E3E6B1FEF758}"/>
            </a:ext>
          </a:extLst>
        </xdr:cNvPr>
        <xdr:cNvSpPr/>
      </xdr:nvSpPr>
      <xdr:spPr>
        <a:xfrm>
          <a:off x="7029450" y="1835347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43836</xdr:rowOff>
    </xdr:from>
    <xdr:to>
      <xdr:col>36</xdr:col>
      <xdr:colOff>165100</xdr:colOff>
      <xdr:row>107</xdr:row>
      <xdr:rowOff>145436</xdr:rowOff>
    </xdr:to>
    <xdr:sp macro="" textlink="">
      <xdr:nvSpPr>
        <xdr:cNvPr id="466" name="フローチャート: 判断 465">
          <a:extLst>
            <a:ext uri="{FF2B5EF4-FFF2-40B4-BE49-F238E27FC236}">
              <a16:creationId xmlns:a16="http://schemas.microsoft.com/office/drawing/2014/main" id="{7E5FB94E-F803-4209-A010-0BAA8C6C9987}"/>
            </a:ext>
          </a:extLst>
        </xdr:cNvPr>
        <xdr:cNvSpPr/>
      </xdr:nvSpPr>
      <xdr:spPr>
        <a:xfrm>
          <a:off x="6231890" y="1839089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365D951D-0EE3-4AA2-91CE-057D911E087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690622F9-FC23-4AE8-A067-1A3FCD5C4705}"/>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69B63C-B42C-4FBA-AB13-9B65804985DB}"/>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CACED57-BB4F-49CA-9A92-EF26DA051A3D}"/>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108C2779-B9DA-486C-AC13-A9CC76F8B008}"/>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85449</xdr:rowOff>
    </xdr:from>
    <xdr:to>
      <xdr:col>55</xdr:col>
      <xdr:colOff>50800</xdr:colOff>
      <xdr:row>106</xdr:row>
      <xdr:rowOff>15599</xdr:rowOff>
    </xdr:to>
    <xdr:sp macro="" textlink="">
      <xdr:nvSpPr>
        <xdr:cNvPr id="472" name="楕円 471">
          <a:extLst>
            <a:ext uri="{FF2B5EF4-FFF2-40B4-BE49-F238E27FC236}">
              <a16:creationId xmlns:a16="http://schemas.microsoft.com/office/drawing/2014/main" id="{20B70ADB-8406-4B34-89A9-D38AA155D501}"/>
            </a:ext>
          </a:extLst>
        </xdr:cNvPr>
        <xdr:cNvSpPr/>
      </xdr:nvSpPr>
      <xdr:spPr>
        <a:xfrm>
          <a:off x="9394190" y="1808960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108326</xdr:rowOff>
    </xdr:from>
    <xdr:ext cx="599010" cy="259045"/>
    <xdr:sp macro="" textlink="">
      <xdr:nvSpPr>
        <xdr:cNvPr id="473" name="【港湾・漁港】&#10;一人当たり有形固定資産（償却資産）額該当値テキスト">
          <a:extLst>
            <a:ext uri="{FF2B5EF4-FFF2-40B4-BE49-F238E27FC236}">
              <a16:creationId xmlns:a16="http://schemas.microsoft.com/office/drawing/2014/main" id="{B6DCA798-77F9-4E1F-929A-616E66F944D3}"/>
            </a:ext>
          </a:extLst>
        </xdr:cNvPr>
        <xdr:cNvSpPr txBox="1"/>
      </xdr:nvSpPr>
      <xdr:spPr>
        <a:xfrm>
          <a:off x="9467850" y="179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91836</xdr:rowOff>
    </xdr:from>
    <xdr:to>
      <xdr:col>50</xdr:col>
      <xdr:colOff>165100</xdr:colOff>
      <xdr:row>106</xdr:row>
      <xdr:rowOff>21986</xdr:rowOff>
    </xdr:to>
    <xdr:sp macro="" textlink="">
      <xdr:nvSpPr>
        <xdr:cNvPr id="474" name="楕円 473">
          <a:extLst>
            <a:ext uri="{FF2B5EF4-FFF2-40B4-BE49-F238E27FC236}">
              <a16:creationId xmlns:a16="http://schemas.microsoft.com/office/drawing/2014/main" id="{CAAB50B4-06F6-4444-9C4E-11458B8E3B06}"/>
            </a:ext>
          </a:extLst>
        </xdr:cNvPr>
        <xdr:cNvSpPr/>
      </xdr:nvSpPr>
      <xdr:spPr>
        <a:xfrm>
          <a:off x="8632190" y="18097896"/>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136249</xdr:rowOff>
    </xdr:from>
    <xdr:to>
      <xdr:col>55</xdr:col>
      <xdr:colOff>0</xdr:colOff>
      <xdr:row>105</xdr:row>
      <xdr:rowOff>142636</xdr:rowOff>
    </xdr:to>
    <xdr:cxnSp macro="">
      <xdr:nvCxnSpPr>
        <xdr:cNvPr id="475" name="直線コネクタ 474">
          <a:extLst>
            <a:ext uri="{FF2B5EF4-FFF2-40B4-BE49-F238E27FC236}">
              <a16:creationId xmlns:a16="http://schemas.microsoft.com/office/drawing/2014/main" id="{826DBA93-80F0-498D-9BC2-2783D17129A3}"/>
            </a:ext>
          </a:extLst>
        </xdr:cNvPr>
        <xdr:cNvCxnSpPr/>
      </xdr:nvCxnSpPr>
      <xdr:spPr>
        <a:xfrm flipV="1">
          <a:off x="8686800" y="18134689"/>
          <a:ext cx="742950" cy="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96910</xdr:rowOff>
    </xdr:from>
    <xdr:to>
      <xdr:col>46</xdr:col>
      <xdr:colOff>38100</xdr:colOff>
      <xdr:row>106</xdr:row>
      <xdr:rowOff>27060</xdr:rowOff>
    </xdr:to>
    <xdr:sp macro="" textlink="">
      <xdr:nvSpPr>
        <xdr:cNvPr id="476" name="楕円 475">
          <a:extLst>
            <a:ext uri="{FF2B5EF4-FFF2-40B4-BE49-F238E27FC236}">
              <a16:creationId xmlns:a16="http://schemas.microsoft.com/office/drawing/2014/main" id="{ABB0344C-BFE8-4324-9EF3-0B7C0F05534D}"/>
            </a:ext>
          </a:extLst>
        </xdr:cNvPr>
        <xdr:cNvSpPr/>
      </xdr:nvSpPr>
      <xdr:spPr>
        <a:xfrm>
          <a:off x="7846060" y="1809535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142636</xdr:rowOff>
    </xdr:from>
    <xdr:to>
      <xdr:col>50</xdr:col>
      <xdr:colOff>114300</xdr:colOff>
      <xdr:row>105</xdr:row>
      <xdr:rowOff>147710</xdr:rowOff>
    </xdr:to>
    <xdr:cxnSp macro="">
      <xdr:nvCxnSpPr>
        <xdr:cNvPr id="477" name="直線コネクタ 476">
          <a:extLst>
            <a:ext uri="{FF2B5EF4-FFF2-40B4-BE49-F238E27FC236}">
              <a16:creationId xmlns:a16="http://schemas.microsoft.com/office/drawing/2014/main" id="{C1B3E1FC-E101-4B0E-BFC5-BE7F1DE09CEA}"/>
            </a:ext>
          </a:extLst>
        </xdr:cNvPr>
        <xdr:cNvCxnSpPr/>
      </xdr:nvCxnSpPr>
      <xdr:spPr>
        <a:xfrm flipV="1">
          <a:off x="7889240" y="18142981"/>
          <a:ext cx="797560" cy="5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107055</xdr:rowOff>
    </xdr:from>
    <xdr:to>
      <xdr:col>41</xdr:col>
      <xdr:colOff>101600</xdr:colOff>
      <xdr:row>106</xdr:row>
      <xdr:rowOff>37205</xdr:rowOff>
    </xdr:to>
    <xdr:sp macro="" textlink="">
      <xdr:nvSpPr>
        <xdr:cNvPr id="478" name="楕円 477">
          <a:extLst>
            <a:ext uri="{FF2B5EF4-FFF2-40B4-BE49-F238E27FC236}">
              <a16:creationId xmlns:a16="http://schemas.microsoft.com/office/drawing/2014/main" id="{92EDA9D3-8F4C-4E13-8EFE-04B5010A01C4}"/>
            </a:ext>
          </a:extLst>
        </xdr:cNvPr>
        <xdr:cNvSpPr/>
      </xdr:nvSpPr>
      <xdr:spPr>
        <a:xfrm>
          <a:off x="7029450" y="1810740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147710</xdr:rowOff>
    </xdr:from>
    <xdr:to>
      <xdr:col>45</xdr:col>
      <xdr:colOff>177800</xdr:colOff>
      <xdr:row>105</xdr:row>
      <xdr:rowOff>157855</xdr:rowOff>
    </xdr:to>
    <xdr:cxnSp macro="">
      <xdr:nvCxnSpPr>
        <xdr:cNvPr id="479" name="直線コネクタ 478">
          <a:extLst>
            <a:ext uri="{FF2B5EF4-FFF2-40B4-BE49-F238E27FC236}">
              <a16:creationId xmlns:a16="http://schemas.microsoft.com/office/drawing/2014/main" id="{BA9BFF80-F0A7-4E16-A31C-FB493B512B26}"/>
            </a:ext>
          </a:extLst>
        </xdr:cNvPr>
        <xdr:cNvCxnSpPr/>
      </xdr:nvCxnSpPr>
      <xdr:spPr>
        <a:xfrm flipV="1">
          <a:off x="7084060" y="18148055"/>
          <a:ext cx="805180" cy="13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116365</xdr:rowOff>
    </xdr:from>
    <xdr:to>
      <xdr:col>36</xdr:col>
      <xdr:colOff>165100</xdr:colOff>
      <xdr:row>106</xdr:row>
      <xdr:rowOff>46515</xdr:rowOff>
    </xdr:to>
    <xdr:sp macro="" textlink="">
      <xdr:nvSpPr>
        <xdr:cNvPr id="480" name="楕円 479">
          <a:extLst>
            <a:ext uri="{FF2B5EF4-FFF2-40B4-BE49-F238E27FC236}">
              <a16:creationId xmlns:a16="http://schemas.microsoft.com/office/drawing/2014/main" id="{B9AEEFC7-E8A3-42AF-8E4E-02FAF30FCE35}"/>
            </a:ext>
          </a:extLst>
        </xdr:cNvPr>
        <xdr:cNvSpPr/>
      </xdr:nvSpPr>
      <xdr:spPr>
        <a:xfrm>
          <a:off x="6231890" y="1811861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157855</xdr:rowOff>
    </xdr:from>
    <xdr:to>
      <xdr:col>41</xdr:col>
      <xdr:colOff>50800</xdr:colOff>
      <xdr:row>105</xdr:row>
      <xdr:rowOff>167165</xdr:rowOff>
    </xdr:to>
    <xdr:cxnSp macro="">
      <xdr:nvCxnSpPr>
        <xdr:cNvPr id="481" name="直線コネクタ 480">
          <a:extLst>
            <a:ext uri="{FF2B5EF4-FFF2-40B4-BE49-F238E27FC236}">
              <a16:creationId xmlns:a16="http://schemas.microsoft.com/office/drawing/2014/main" id="{F9299C8F-690B-4A4D-8866-56B9C3D1BBEC}"/>
            </a:ext>
          </a:extLst>
        </xdr:cNvPr>
        <xdr:cNvCxnSpPr/>
      </xdr:nvCxnSpPr>
      <xdr:spPr>
        <a:xfrm flipV="1">
          <a:off x="6286500" y="18162010"/>
          <a:ext cx="797560" cy="11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85027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1B4835DC-0D2A-4435-A0DD-44EEFBDA1FAE}"/>
            </a:ext>
          </a:extLst>
        </xdr:cNvPr>
        <xdr:cNvSpPr txBox="1"/>
      </xdr:nvSpPr>
      <xdr:spPr>
        <a:xfrm>
          <a:off x="8401265" y="18432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97823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B8A3FA79-84EB-447C-AA3F-6A279C435CC6}"/>
            </a:ext>
          </a:extLst>
        </xdr:cNvPr>
        <xdr:cNvSpPr txBox="1"/>
      </xdr:nvSpPr>
      <xdr:spPr>
        <a:xfrm>
          <a:off x="7610690" y="18439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99150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9462FCF1-1E0C-4DBA-8BF3-301CEBE56D43}"/>
            </a:ext>
          </a:extLst>
        </xdr:cNvPr>
        <xdr:cNvSpPr txBox="1"/>
      </xdr:nvSpPr>
      <xdr:spPr>
        <a:xfrm>
          <a:off x="6822655" y="18440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136563</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62C1451F-085F-428C-9161-389EF23E7D02}"/>
            </a:ext>
          </a:extLst>
        </xdr:cNvPr>
        <xdr:cNvSpPr txBox="1"/>
      </xdr:nvSpPr>
      <xdr:spPr>
        <a:xfrm>
          <a:off x="6007950" y="18477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104</xdr:row>
      <xdr:rowOff>38513</xdr:rowOff>
    </xdr:from>
    <xdr:ext cx="599010" cy="259045"/>
    <xdr:sp macro="" textlink="">
      <xdr:nvSpPr>
        <xdr:cNvPr id="486" name="n_1mainValue【港湾・漁港】&#10;一人当たり有形固定資産（償却資産）額">
          <a:extLst>
            <a:ext uri="{FF2B5EF4-FFF2-40B4-BE49-F238E27FC236}">
              <a16:creationId xmlns:a16="http://schemas.microsoft.com/office/drawing/2014/main" id="{4C2D7F67-EADE-4254-8BEE-04E93F437855}"/>
            </a:ext>
          </a:extLst>
        </xdr:cNvPr>
        <xdr:cNvSpPr txBox="1"/>
      </xdr:nvSpPr>
      <xdr:spPr>
        <a:xfrm>
          <a:off x="8401265" y="17869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43587</xdr:rowOff>
    </xdr:from>
    <xdr:ext cx="599010" cy="259045"/>
    <xdr:sp macro="" textlink="">
      <xdr:nvSpPr>
        <xdr:cNvPr id="487" name="n_2mainValue【港湾・漁港】&#10;一人当たり有形固定資産（償却資産）額">
          <a:extLst>
            <a:ext uri="{FF2B5EF4-FFF2-40B4-BE49-F238E27FC236}">
              <a16:creationId xmlns:a16="http://schemas.microsoft.com/office/drawing/2014/main" id="{326EF438-4DE9-4A75-94BE-D4CF0A8BB628}"/>
            </a:ext>
          </a:extLst>
        </xdr:cNvPr>
        <xdr:cNvSpPr txBox="1"/>
      </xdr:nvSpPr>
      <xdr:spPr>
        <a:xfrm>
          <a:off x="7610690" y="17876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53732</xdr:rowOff>
    </xdr:from>
    <xdr:ext cx="599010" cy="259045"/>
    <xdr:sp macro="" textlink="">
      <xdr:nvSpPr>
        <xdr:cNvPr id="488" name="n_3mainValue【港湾・漁港】&#10;一人当たり有形固定資産（償却資産）額">
          <a:extLst>
            <a:ext uri="{FF2B5EF4-FFF2-40B4-BE49-F238E27FC236}">
              <a16:creationId xmlns:a16="http://schemas.microsoft.com/office/drawing/2014/main" id="{D7C9C7F2-F273-4186-BED6-8F04B05D3528}"/>
            </a:ext>
          </a:extLst>
        </xdr:cNvPr>
        <xdr:cNvSpPr txBox="1"/>
      </xdr:nvSpPr>
      <xdr:spPr>
        <a:xfrm>
          <a:off x="6822655" y="17888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104</xdr:row>
      <xdr:rowOff>63042</xdr:rowOff>
    </xdr:from>
    <xdr:ext cx="599010" cy="259045"/>
    <xdr:sp macro="" textlink="">
      <xdr:nvSpPr>
        <xdr:cNvPr id="489" name="n_4mainValue【港湾・漁港】&#10;一人当たり有形固定資産（償却資産）額">
          <a:extLst>
            <a:ext uri="{FF2B5EF4-FFF2-40B4-BE49-F238E27FC236}">
              <a16:creationId xmlns:a16="http://schemas.microsoft.com/office/drawing/2014/main" id="{D439405B-4AC0-4F12-82C2-6413E9DC8888}"/>
            </a:ext>
          </a:extLst>
        </xdr:cNvPr>
        <xdr:cNvSpPr txBox="1"/>
      </xdr:nvSpPr>
      <xdr:spPr>
        <a:xfrm>
          <a:off x="6007950" y="17890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8D67FB1-B2C2-45ED-B7E2-100087986E48}"/>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C726C79-6CDF-414B-957F-8DF333169FB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45FAB217-BED3-4DE0-A4A1-2A69B0B5598D}"/>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C40ADB60-CA6A-4D6D-BA98-3843D2BA8757}"/>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A48BA282-7CA3-4D3F-BD89-A108B694057C}"/>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3039665-D408-4779-AB58-4AE39BE09B9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06B4831-7AEB-43E5-BEB4-5EDCBDE53B36}"/>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0C82A07-FB56-4BAE-9997-97E8C6332443}"/>
            </a:ext>
          </a:extLst>
        </xdr:cNvPr>
        <xdr:cNvSpPr/>
      </xdr:nvSpPr>
      <xdr:spPr>
        <a:xfrm>
          <a:off x="1120394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1C99914D-70F9-4760-AF74-11F538A48F7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271D788D-72DB-4F4A-8E6A-C5576B8C8944}"/>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9E972FEA-4BAF-41E8-86EE-3EAC0499E618}"/>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F82B3BDC-CB8B-4677-9A91-DFEEF2EB9BA0}"/>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926A1526-97CD-4C96-A44B-59F776AECB4F}"/>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AB996FD7-CBA6-43AC-BD70-4BAD074CCDE8}"/>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F720A830-664D-4E86-B470-9AB4BB4F852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0445999B-76F7-4B99-B0CD-F13B102A0FCC}"/>
            </a:ext>
          </a:extLst>
        </xdr:cNvPr>
        <xdr:cNvSpPr/>
      </xdr:nvSpPr>
      <xdr:spPr>
        <a:xfrm>
          <a:off x="164592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CFEBDD21-FB95-4264-B5A2-0F94AC8A3BEE}"/>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B631867F-7D20-49C8-A339-1CCA967A4C7B}"/>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4EA795E5-D283-4A1D-9824-238BE561F939}"/>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373F64B7-38D5-4712-896D-1E915626B8A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CDD1FDBE-9EF5-406C-A3D6-669124449C9D}"/>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A4B9CDBA-BB61-4124-8B41-91281132481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B39C56E-1F5B-4D14-A5E5-90184FACEA3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3B32EE56-D0A7-4B98-804D-62845924EA44}"/>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B18C571A-59D2-4866-862B-8A87030E60D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6D297470-C2A9-4A9B-9839-5B4A5F20EEAA}"/>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E8644B6-C14A-4F1C-A919-0CA310BD2CB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183912D-0DC5-4FDF-8EAE-6B0197F05681}"/>
            </a:ext>
          </a:extLst>
        </xdr:cNvPr>
        <xdr:cNvCxnSpPr/>
      </xdr:nvCxnSpPr>
      <xdr:spPr>
        <a:xfrm>
          <a:off x="1120394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BE46238-D616-45DE-B2C2-8E154193BF9C}"/>
            </a:ext>
          </a:extLst>
        </xdr:cNvPr>
        <xdr:cNvSpPr txBox="1"/>
      </xdr:nvSpPr>
      <xdr:spPr>
        <a:xfrm>
          <a:off x="10842791" y="109631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B52FAE6E-7281-4332-BA1B-09FDCA36229F}"/>
            </a:ext>
          </a:extLst>
        </xdr:cNvPr>
        <xdr:cNvCxnSpPr/>
      </xdr:nvCxnSpPr>
      <xdr:spPr>
        <a:xfrm>
          <a:off x="1120394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75EE695D-BCF7-49B3-8F42-6AE138FEC0BC}"/>
            </a:ext>
          </a:extLst>
        </xdr:cNvPr>
        <xdr:cNvSpPr txBox="1"/>
      </xdr:nvSpPr>
      <xdr:spPr>
        <a:xfrm>
          <a:off x="1084279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04EBFA6-6F56-4C04-AB30-9BE7CCC04738}"/>
            </a:ext>
          </a:extLst>
        </xdr:cNvPr>
        <xdr:cNvCxnSpPr/>
      </xdr:nvCxnSpPr>
      <xdr:spPr>
        <a:xfrm>
          <a:off x="1120394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F09251B-7CF2-4E41-9CA7-529DCE28A397}"/>
            </a:ext>
          </a:extLst>
        </xdr:cNvPr>
        <xdr:cNvSpPr txBox="1"/>
      </xdr:nvSpPr>
      <xdr:spPr>
        <a:xfrm>
          <a:off x="1084279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8AB21F7C-F787-4446-BC4F-32092010FA08}"/>
            </a:ext>
          </a:extLst>
        </xdr:cNvPr>
        <xdr:cNvCxnSpPr/>
      </xdr:nvCxnSpPr>
      <xdr:spPr>
        <a:xfrm>
          <a:off x="1120394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AAB562E-BE54-4B5E-AE38-5B273F365AC3}"/>
            </a:ext>
          </a:extLst>
        </xdr:cNvPr>
        <xdr:cNvSpPr txBox="1"/>
      </xdr:nvSpPr>
      <xdr:spPr>
        <a:xfrm>
          <a:off x="1084279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78072CE1-651B-4F4C-AAB9-799884F9982E}"/>
            </a:ext>
          </a:extLst>
        </xdr:cNvPr>
        <xdr:cNvCxnSpPr/>
      </xdr:nvCxnSpPr>
      <xdr:spPr>
        <a:xfrm>
          <a:off x="1120394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E2B3C55A-E82A-4F8E-81FE-16F3007D662E}"/>
            </a:ext>
          </a:extLst>
        </xdr:cNvPr>
        <xdr:cNvSpPr txBox="1"/>
      </xdr:nvSpPr>
      <xdr:spPr>
        <a:xfrm>
          <a:off x="1084279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9AABDF82-1564-4695-9C2C-9B2DD5DEB471}"/>
            </a:ext>
          </a:extLst>
        </xdr:cNvPr>
        <xdr:cNvCxnSpPr/>
      </xdr:nvCxnSpPr>
      <xdr:spPr>
        <a:xfrm>
          <a:off x="1120394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838B0BF5-CF07-4CBA-BD0A-D49BDE51C5D7}"/>
            </a:ext>
          </a:extLst>
        </xdr:cNvPr>
        <xdr:cNvSpPr txBox="1"/>
      </xdr:nvSpPr>
      <xdr:spPr>
        <a:xfrm>
          <a:off x="10842791" y="93264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11E1D06-104E-4AF7-A827-6BB0F39A2DEC}"/>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ADF177A-A845-491A-A960-FFA392DCEBD3}"/>
            </a:ext>
          </a:extLst>
        </xdr:cNvPr>
        <xdr:cNvSpPr txBox="1"/>
      </xdr:nvSpPr>
      <xdr:spPr>
        <a:xfrm>
          <a:off x="10842791" y="900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BB8BD495-8EAC-43ED-AEDD-3454A7E3E10F}"/>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B8A8ACF5-3C95-4089-B703-60F1FE37656E}"/>
            </a:ext>
          </a:extLst>
        </xdr:cNvPr>
        <xdr:cNvCxnSpPr/>
      </xdr:nvCxnSpPr>
      <xdr:spPr>
        <a:xfrm flipV="1">
          <a:off x="14703424" y="9503228"/>
          <a:ext cx="0" cy="152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E9FB26E-1437-44AE-9658-6B3B15D54CCA}"/>
            </a:ext>
          </a:extLst>
        </xdr:cNvPr>
        <xdr:cNvSpPr txBox="1"/>
      </xdr:nvSpPr>
      <xdr:spPr>
        <a:xfrm>
          <a:off x="14742160" y="1102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FBE1725C-AEA5-46CB-8F53-EB19400883C9}"/>
            </a:ext>
          </a:extLst>
        </xdr:cNvPr>
        <xdr:cNvCxnSpPr/>
      </xdr:nvCxnSpPr>
      <xdr:spPr>
        <a:xfrm>
          <a:off x="14611350" y="11023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6A24B127-D547-4384-99A2-1FFB3F40FCEE}"/>
            </a:ext>
          </a:extLst>
        </xdr:cNvPr>
        <xdr:cNvSpPr txBox="1"/>
      </xdr:nvSpPr>
      <xdr:spPr>
        <a:xfrm>
          <a:off x="14742160" y="9274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66E71369-26A1-4AB9-9D17-1C77B2CF27D1}"/>
            </a:ext>
          </a:extLst>
        </xdr:cNvPr>
        <xdr:cNvCxnSpPr/>
      </xdr:nvCxnSpPr>
      <xdr:spPr>
        <a:xfrm>
          <a:off x="14611350" y="95032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41FDB7C-98E9-4F66-B2E7-01DB13A0615B}"/>
            </a:ext>
          </a:extLst>
        </xdr:cNvPr>
        <xdr:cNvSpPr txBox="1"/>
      </xdr:nvSpPr>
      <xdr:spPr>
        <a:xfrm>
          <a:off x="14742160" y="10088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7604AC16-A1AC-4A61-8930-80433A46C580}"/>
            </a:ext>
          </a:extLst>
        </xdr:cNvPr>
        <xdr:cNvSpPr/>
      </xdr:nvSpPr>
      <xdr:spPr>
        <a:xfrm>
          <a:off x="14649450" y="102413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53A7CA09-B7F6-4FB7-AEF8-1A3FA44AC36E}"/>
            </a:ext>
          </a:extLst>
        </xdr:cNvPr>
        <xdr:cNvSpPr/>
      </xdr:nvSpPr>
      <xdr:spPr>
        <a:xfrm>
          <a:off x="13887450" y="1019891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45FEADED-2C62-4CF0-A895-7E9D776CAF59}"/>
            </a:ext>
          </a:extLst>
        </xdr:cNvPr>
        <xdr:cNvSpPr/>
      </xdr:nvSpPr>
      <xdr:spPr>
        <a:xfrm>
          <a:off x="13089890" y="1017034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3B8362F4-8DA0-4EE6-AB61-0CE261A431D7}"/>
            </a:ext>
          </a:extLst>
        </xdr:cNvPr>
        <xdr:cNvSpPr/>
      </xdr:nvSpPr>
      <xdr:spPr>
        <a:xfrm>
          <a:off x="12303760" y="10134418"/>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48FC10F5-44A1-46B6-9ECC-CFE07E2ADFFB}"/>
            </a:ext>
          </a:extLst>
        </xdr:cNvPr>
        <xdr:cNvSpPr/>
      </xdr:nvSpPr>
      <xdr:spPr>
        <a:xfrm>
          <a:off x="11487150" y="10137684"/>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C07C291-D4AB-4B85-943B-A41A9CF1A831}"/>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49A2019-43C7-46BD-A9C6-1AD160EEE4FB}"/>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A261DE2A-C054-451A-A273-F45CDC934ED9}"/>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1018969-A3E8-4CAF-9B73-2361D189DFD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DC33C2E-4BAA-4D1E-BE07-E634939B1C6B}"/>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25944</xdr:rowOff>
    </xdr:from>
    <xdr:to>
      <xdr:col>85</xdr:col>
      <xdr:colOff>177800</xdr:colOff>
      <xdr:row>61</xdr:row>
      <xdr:rowOff>127544</xdr:rowOff>
    </xdr:to>
    <xdr:sp macro="" textlink="">
      <xdr:nvSpPr>
        <xdr:cNvPr id="548" name="楕円 547">
          <a:extLst>
            <a:ext uri="{FF2B5EF4-FFF2-40B4-BE49-F238E27FC236}">
              <a16:creationId xmlns:a16="http://schemas.microsoft.com/office/drawing/2014/main" id="{31E6E7A6-D891-485D-B03C-58C1F0FAB867}"/>
            </a:ext>
          </a:extLst>
        </xdr:cNvPr>
        <xdr:cNvSpPr/>
      </xdr:nvSpPr>
      <xdr:spPr>
        <a:xfrm>
          <a:off x="14649450" y="10480584"/>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4371</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C462A64-09F8-45EC-852A-8358AA1C0D21}"/>
            </a:ext>
          </a:extLst>
        </xdr:cNvPr>
        <xdr:cNvSpPr txBox="1"/>
      </xdr:nvSpPr>
      <xdr:spPr>
        <a:xfrm>
          <a:off x="14742160" y="10464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550" name="楕円 549">
          <a:extLst>
            <a:ext uri="{FF2B5EF4-FFF2-40B4-BE49-F238E27FC236}">
              <a16:creationId xmlns:a16="http://schemas.microsoft.com/office/drawing/2014/main" id="{2523B099-DB0D-4B2B-A105-590D51C52DF7}"/>
            </a:ext>
          </a:extLst>
        </xdr:cNvPr>
        <xdr:cNvSpPr/>
      </xdr:nvSpPr>
      <xdr:spPr>
        <a:xfrm>
          <a:off x="13887450" y="106705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62</xdr:row>
      <xdr:rowOff>91440</xdr:rowOff>
    </xdr:to>
    <xdr:cxnSp macro="">
      <xdr:nvCxnSpPr>
        <xdr:cNvPr id="551" name="直線コネクタ 550">
          <a:extLst>
            <a:ext uri="{FF2B5EF4-FFF2-40B4-BE49-F238E27FC236}">
              <a16:creationId xmlns:a16="http://schemas.microsoft.com/office/drawing/2014/main" id="{1640B6DF-EAC5-47EE-B739-F55939629EE4}"/>
            </a:ext>
          </a:extLst>
        </xdr:cNvPr>
        <xdr:cNvCxnSpPr/>
      </xdr:nvCxnSpPr>
      <xdr:spPr>
        <a:xfrm flipV="1">
          <a:off x="13942060" y="10535194"/>
          <a:ext cx="762000" cy="189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166370</xdr:rowOff>
    </xdr:from>
    <xdr:to>
      <xdr:col>76</xdr:col>
      <xdr:colOff>165100</xdr:colOff>
      <xdr:row>62</xdr:row>
      <xdr:rowOff>96520</xdr:rowOff>
    </xdr:to>
    <xdr:sp macro="" textlink="">
      <xdr:nvSpPr>
        <xdr:cNvPr id="552" name="楕円 551">
          <a:extLst>
            <a:ext uri="{FF2B5EF4-FFF2-40B4-BE49-F238E27FC236}">
              <a16:creationId xmlns:a16="http://schemas.microsoft.com/office/drawing/2014/main" id="{FF11E686-05F6-4A45-9C8B-99D5FAF4E5F7}"/>
            </a:ext>
          </a:extLst>
        </xdr:cNvPr>
        <xdr:cNvSpPr/>
      </xdr:nvSpPr>
      <xdr:spPr>
        <a:xfrm>
          <a:off x="13089890" y="106286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45720</xdr:rowOff>
    </xdr:from>
    <xdr:to>
      <xdr:col>81</xdr:col>
      <xdr:colOff>50800</xdr:colOff>
      <xdr:row>62</xdr:row>
      <xdr:rowOff>91440</xdr:rowOff>
    </xdr:to>
    <xdr:cxnSp macro="">
      <xdr:nvCxnSpPr>
        <xdr:cNvPr id="553" name="直線コネクタ 552">
          <a:extLst>
            <a:ext uri="{FF2B5EF4-FFF2-40B4-BE49-F238E27FC236}">
              <a16:creationId xmlns:a16="http://schemas.microsoft.com/office/drawing/2014/main" id="{E65EF1F5-B6CE-42DF-999F-193C66B3F17F}"/>
            </a:ext>
          </a:extLst>
        </xdr:cNvPr>
        <xdr:cNvCxnSpPr/>
      </xdr:nvCxnSpPr>
      <xdr:spPr>
        <a:xfrm>
          <a:off x="13144500" y="10677525"/>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123916</xdr:rowOff>
    </xdr:from>
    <xdr:to>
      <xdr:col>72</xdr:col>
      <xdr:colOff>38100</xdr:colOff>
      <xdr:row>62</xdr:row>
      <xdr:rowOff>54066</xdr:rowOff>
    </xdr:to>
    <xdr:sp macro="" textlink="">
      <xdr:nvSpPr>
        <xdr:cNvPr id="554" name="楕円 553">
          <a:extLst>
            <a:ext uri="{FF2B5EF4-FFF2-40B4-BE49-F238E27FC236}">
              <a16:creationId xmlns:a16="http://schemas.microsoft.com/office/drawing/2014/main" id="{537A01FC-6A0B-4A47-94B0-7489D7AE0770}"/>
            </a:ext>
          </a:extLst>
        </xdr:cNvPr>
        <xdr:cNvSpPr/>
      </xdr:nvSpPr>
      <xdr:spPr>
        <a:xfrm>
          <a:off x="12303760" y="10584271"/>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3266</xdr:rowOff>
    </xdr:from>
    <xdr:to>
      <xdr:col>76</xdr:col>
      <xdr:colOff>114300</xdr:colOff>
      <xdr:row>62</xdr:row>
      <xdr:rowOff>45720</xdr:rowOff>
    </xdr:to>
    <xdr:cxnSp macro="">
      <xdr:nvCxnSpPr>
        <xdr:cNvPr id="555" name="直線コネクタ 554">
          <a:extLst>
            <a:ext uri="{FF2B5EF4-FFF2-40B4-BE49-F238E27FC236}">
              <a16:creationId xmlns:a16="http://schemas.microsoft.com/office/drawing/2014/main" id="{5F334718-0C1B-4A72-8541-1B8F881172D5}"/>
            </a:ext>
          </a:extLst>
        </xdr:cNvPr>
        <xdr:cNvCxnSpPr/>
      </xdr:nvCxnSpPr>
      <xdr:spPr>
        <a:xfrm>
          <a:off x="12346940" y="10633166"/>
          <a:ext cx="79756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107587</xdr:rowOff>
    </xdr:from>
    <xdr:to>
      <xdr:col>67</xdr:col>
      <xdr:colOff>101600</xdr:colOff>
      <xdr:row>62</xdr:row>
      <xdr:rowOff>37737</xdr:rowOff>
    </xdr:to>
    <xdr:sp macro="" textlink="">
      <xdr:nvSpPr>
        <xdr:cNvPr id="556" name="楕円 555">
          <a:extLst>
            <a:ext uri="{FF2B5EF4-FFF2-40B4-BE49-F238E27FC236}">
              <a16:creationId xmlns:a16="http://schemas.microsoft.com/office/drawing/2014/main" id="{F7FD16A3-F201-4141-9CE7-396FEF180386}"/>
            </a:ext>
          </a:extLst>
        </xdr:cNvPr>
        <xdr:cNvSpPr/>
      </xdr:nvSpPr>
      <xdr:spPr>
        <a:xfrm>
          <a:off x="11487150" y="1056413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158387</xdr:rowOff>
    </xdr:from>
    <xdr:to>
      <xdr:col>71</xdr:col>
      <xdr:colOff>177800</xdr:colOff>
      <xdr:row>62</xdr:row>
      <xdr:rowOff>3266</xdr:rowOff>
    </xdr:to>
    <xdr:cxnSp macro="">
      <xdr:nvCxnSpPr>
        <xdr:cNvPr id="557" name="直線コネクタ 556">
          <a:extLst>
            <a:ext uri="{FF2B5EF4-FFF2-40B4-BE49-F238E27FC236}">
              <a16:creationId xmlns:a16="http://schemas.microsoft.com/office/drawing/2014/main" id="{0AE90A9E-59D6-4C7F-B02C-76CFB2BB6488}"/>
            </a:ext>
          </a:extLst>
        </xdr:cNvPr>
        <xdr:cNvCxnSpPr/>
      </xdr:nvCxnSpPr>
      <xdr:spPr>
        <a:xfrm>
          <a:off x="11541760" y="10618742"/>
          <a:ext cx="805180" cy="1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71B2BE9F-1480-43A4-A018-F633CB853BFC}"/>
            </a:ext>
          </a:extLst>
        </xdr:cNvPr>
        <xdr:cNvSpPr txBox="1"/>
      </xdr:nvSpPr>
      <xdr:spPr>
        <a:xfrm>
          <a:off x="13738234" y="9970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5F9D0DA0-6D47-42F5-9572-F456A29DB956}"/>
            </a:ext>
          </a:extLst>
        </xdr:cNvPr>
        <xdr:cNvSpPr txBox="1"/>
      </xdr:nvSpPr>
      <xdr:spPr>
        <a:xfrm>
          <a:off x="12957184" y="995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68D744B3-EC91-4122-B3C8-B61AE86ED62A}"/>
            </a:ext>
          </a:extLst>
        </xdr:cNvPr>
        <xdr:cNvSpPr txBox="1"/>
      </xdr:nvSpPr>
      <xdr:spPr>
        <a:xfrm>
          <a:off x="12171054" y="990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DD6C480C-056A-455E-BB44-6B7532367E7A}"/>
            </a:ext>
          </a:extLst>
        </xdr:cNvPr>
        <xdr:cNvSpPr txBox="1"/>
      </xdr:nvSpPr>
      <xdr:spPr>
        <a:xfrm>
          <a:off x="11354444" y="9914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562" name="n_1mainValue【学校施設】&#10;有形固定資産減価償却率">
          <a:extLst>
            <a:ext uri="{FF2B5EF4-FFF2-40B4-BE49-F238E27FC236}">
              <a16:creationId xmlns:a16="http://schemas.microsoft.com/office/drawing/2014/main" id="{E291A88C-A73F-4979-89EB-10B09F332350}"/>
            </a:ext>
          </a:extLst>
        </xdr:cNvPr>
        <xdr:cNvSpPr txBox="1"/>
      </xdr:nvSpPr>
      <xdr:spPr>
        <a:xfrm>
          <a:off x="13738234" y="1075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87647</xdr:rowOff>
    </xdr:from>
    <xdr:ext cx="405111" cy="259045"/>
    <xdr:sp macro="" textlink="">
      <xdr:nvSpPr>
        <xdr:cNvPr id="563" name="n_2mainValue【学校施設】&#10;有形固定資産減価償却率">
          <a:extLst>
            <a:ext uri="{FF2B5EF4-FFF2-40B4-BE49-F238E27FC236}">
              <a16:creationId xmlns:a16="http://schemas.microsoft.com/office/drawing/2014/main" id="{12FC8930-EDCA-430C-9AEA-36E49B340BE2}"/>
            </a:ext>
          </a:extLst>
        </xdr:cNvPr>
        <xdr:cNvSpPr txBox="1"/>
      </xdr:nvSpPr>
      <xdr:spPr>
        <a:xfrm>
          <a:off x="12957184" y="1072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45193</xdr:rowOff>
    </xdr:from>
    <xdr:ext cx="405111" cy="259045"/>
    <xdr:sp macro="" textlink="">
      <xdr:nvSpPr>
        <xdr:cNvPr id="564" name="n_3mainValue【学校施設】&#10;有形固定資産減価償却率">
          <a:extLst>
            <a:ext uri="{FF2B5EF4-FFF2-40B4-BE49-F238E27FC236}">
              <a16:creationId xmlns:a16="http://schemas.microsoft.com/office/drawing/2014/main" id="{CD5251B3-9840-4BEF-8EED-EC8550304CE1}"/>
            </a:ext>
          </a:extLst>
        </xdr:cNvPr>
        <xdr:cNvSpPr txBox="1"/>
      </xdr:nvSpPr>
      <xdr:spPr>
        <a:xfrm>
          <a:off x="12171054" y="10676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28864</xdr:rowOff>
    </xdr:from>
    <xdr:ext cx="405111" cy="259045"/>
    <xdr:sp macro="" textlink="">
      <xdr:nvSpPr>
        <xdr:cNvPr id="565" name="n_4mainValue【学校施設】&#10;有形固定資産減価償却率">
          <a:extLst>
            <a:ext uri="{FF2B5EF4-FFF2-40B4-BE49-F238E27FC236}">
              <a16:creationId xmlns:a16="http://schemas.microsoft.com/office/drawing/2014/main" id="{DA97BEBA-343C-4479-8AE8-05968D80E8B4}"/>
            </a:ext>
          </a:extLst>
        </xdr:cNvPr>
        <xdr:cNvSpPr txBox="1"/>
      </xdr:nvSpPr>
      <xdr:spPr>
        <a:xfrm>
          <a:off x="11354444" y="1065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8E7298F-8F2D-4218-9ADC-6EF99D97776C}"/>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34BE7DA-AF0E-479E-847E-F20F45CB998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13DD53A4-3572-4E8E-9905-2D4997613A36}"/>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446EC93-368F-49CE-9BD8-36C54C0B55C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E3C7232-2C4C-43D1-A64E-4308636627B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EF910905-1822-4726-A022-2B45EE7E2001}"/>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28AB334C-96CE-4F63-80FE-A54BBD21A3CF}"/>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15527DD-4F24-40BB-830E-6206EDBA7B2A}"/>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FCC0C03-2F49-4F21-95B1-28E4DCB3182F}"/>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3042B00E-9C4A-40AF-86D3-F953DC7DCD74}"/>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50DF0CBF-086C-41B4-893B-58E353719422}"/>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B3283334-E5E0-41A8-9148-9F1FE83531D9}"/>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A1A0F17D-0DDF-4F0B-88F5-79081B44F1C5}"/>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2CCCD6D4-3E46-4E0E-8577-1AFED76224E5}"/>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73A56D11-61E2-45C2-9DBD-903CF463E854}"/>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35C0C819-0082-458F-96A1-8794C673A5EA}"/>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DFD8B2A1-5687-43D5-A7A0-E86D28939BA2}"/>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A4D65515-A4CD-4E9D-854D-895A22AF1B42}"/>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C50F0519-B0D5-4FBD-B452-026995EA7B75}"/>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1B6CC2B1-6AC4-47A3-8FE6-912614755B9D}"/>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DC683380-D861-49E9-951C-F56E22565C5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86B1C720-D97D-4D56-823E-61D109108051}"/>
            </a:ext>
          </a:extLst>
        </xdr:cNvPr>
        <xdr:cNvSpPr txBox="1"/>
      </xdr:nvSpPr>
      <xdr:spPr>
        <a:xfrm>
          <a:off x="15985051" y="900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5736B9ED-AD7D-4D7C-A9F6-F36B0AB52E67}"/>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6A868219-0418-43EE-99A5-FD216F1033A0}"/>
            </a:ext>
          </a:extLst>
        </xdr:cNvPr>
        <xdr:cNvCxnSpPr/>
      </xdr:nvCxnSpPr>
      <xdr:spPr>
        <a:xfrm flipV="1">
          <a:off x="19947254" y="9543859"/>
          <a:ext cx="0" cy="1270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782FD21C-771A-4A90-9CE2-A8F31D058A76}"/>
            </a:ext>
          </a:extLst>
        </xdr:cNvPr>
        <xdr:cNvSpPr txBox="1"/>
      </xdr:nvSpPr>
      <xdr:spPr>
        <a:xfrm>
          <a:off x="19985990" y="1081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F07B521E-B256-40C5-A541-0FAA0A0A4914}"/>
            </a:ext>
          </a:extLst>
        </xdr:cNvPr>
        <xdr:cNvCxnSpPr/>
      </xdr:nvCxnSpPr>
      <xdr:spPr>
        <a:xfrm>
          <a:off x="19885660" y="10814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D4717938-9E4E-4785-8C81-C20264F9E6ED}"/>
            </a:ext>
          </a:extLst>
        </xdr:cNvPr>
        <xdr:cNvSpPr txBox="1"/>
      </xdr:nvSpPr>
      <xdr:spPr>
        <a:xfrm>
          <a:off x="19985990" y="9315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79995F97-0C14-4D7A-9741-D53900DA0636}"/>
            </a:ext>
          </a:extLst>
        </xdr:cNvPr>
        <xdr:cNvCxnSpPr/>
      </xdr:nvCxnSpPr>
      <xdr:spPr>
        <a:xfrm>
          <a:off x="19885660" y="95438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E4C4FEDC-30B3-491E-8C9E-FBBB30D02990}"/>
            </a:ext>
          </a:extLst>
        </xdr:cNvPr>
        <xdr:cNvSpPr txBox="1"/>
      </xdr:nvSpPr>
      <xdr:spPr>
        <a:xfrm>
          <a:off x="19985990" y="1052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174443BB-75D1-4B58-9D01-CF12F0275085}"/>
            </a:ext>
          </a:extLst>
        </xdr:cNvPr>
        <xdr:cNvSpPr/>
      </xdr:nvSpPr>
      <xdr:spPr>
        <a:xfrm>
          <a:off x="19904710" y="105469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D7914D0A-C612-4357-9385-20CD9F11BE6C}"/>
            </a:ext>
          </a:extLst>
        </xdr:cNvPr>
        <xdr:cNvSpPr/>
      </xdr:nvSpPr>
      <xdr:spPr>
        <a:xfrm>
          <a:off x="19161760" y="1055395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A846D795-5528-432C-851C-93992A3CC638}"/>
            </a:ext>
          </a:extLst>
        </xdr:cNvPr>
        <xdr:cNvSpPr/>
      </xdr:nvSpPr>
      <xdr:spPr>
        <a:xfrm>
          <a:off x="18345150" y="105537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633EE736-4D8B-4B35-8E41-86121437C0AD}"/>
            </a:ext>
          </a:extLst>
        </xdr:cNvPr>
        <xdr:cNvSpPr/>
      </xdr:nvSpPr>
      <xdr:spPr>
        <a:xfrm>
          <a:off x="17547590" y="105543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5D72A8C7-D779-45E4-A807-42CF59100808}"/>
            </a:ext>
          </a:extLst>
        </xdr:cNvPr>
        <xdr:cNvSpPr/>
      </xdr:nvSpPr>
      <xdr:spPr>
        <a:xfrm>
          <a:off x="16761460" y="1055395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9CD2226-F80D-4EAE-91E1-1C0A49E7F98C}"/>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2BA394FF-4CEE-4E7C-82B7-D342AEE75F24}"/>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2A74CB54-F126-4DEA-9A55-6969627CBDB4}"/>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E8B8FB2-0506-498D-8763-8EC7A63247FD}"/>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8A24887-D42A-49C2-84BD-799DF0377181}"/>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135509</xdr:rowOff>
    </xdr:from>
    <xdr:to>
      <xdr:col>116</xdr:col>
      <xdr:colOff>114300</xdr:colOff>
      <xdr:row>61</xdr:row>
      <xdr:rowOff>65659</xdr:rowOff>
    </xdr:to>
    <xdr:sp macro="" textlink="">
      <xdr:nvSpPr>
        <xdr:cNvPr id="605" name="楕円 604">
          <a:extLst>
            <a:ext uri="{FF2B5EF4-FFF2-40B4-BE49-F238E27FC236}">
              <a16:creationId xmlns:a16="http://schemas.microsoft.com/office/drawing/2014/main" id="{3B5E82BE-7242-42AC-B139-F9DBE6FE9DD9}"/>
            </a:ext>
          </a:extLst>
        </xdr:cNvPr>
        <xdr:cNvSpPr/>
      </xdr:nvSpPr>
      <xdr:spPr>
        <a:xfrm>
          <a:off x="19904710" y="104186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158386</xdr:rowOff>
    </xdr:from>
    <xdr:ext cx="469744" cy="259045"/>
    <xdr:sp macro="" textlink="">
      <xdr:nvSpPr>
        <xdr:cNvPr id="606" name="【学校施設】&#10;一人当たり面積該当値テキスト">
          <a:extLst>
            <a:ext uri="{FF2B5EF4-FFF2-40B4-BE49-F238E27FC236}">
              <a16:creationId xmlns:a16="http://schemas.microsoft.com/office/drawing/2014/main" id="{12FF3CEA-D0E4-43D5-B9D9-4ACCE6C6B94E}"/>
            </a:ext>
          </a:extLst>
        </xdr:cNvPr>
        <xdr:cNvSpPr txBox="1"/>
      </xdr:nvSpPr>
      <xdr:spPr>
        <a:xfrm>
          <a:off x="19985990"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157417</xdr:rowOff>
    </xdr:from>
    <xdr:to>
      <xdr:col>112</xdr:col>
      <xdr:colOff>38100</xdr:colOff>
      <xdr:row>61</xdr:row>
      <xdr:rowOff>87567</xdr:rowOff>
    </xdr:to>
    <xdr:sp macro="" textlink="">
      <xdr:nvSpPr>
        <xdr:cNvPr id="607" name="楕円 606">
          <a:extLst>
            <a:ext uri="{FF2B5EF4-FFF2-40B4-BE49-F238E27FC236}">
              <a16:creationId xmlns:a16="http://schemas.microsoft.com/office/drawing/2014/main" id="{DB47EED6-62C5-4D39-B3AD-0A8766B300A5}"/>
            </a:ext>
          </a:extLst>
        </xdr:cNvPr>
        <xdr:cNvSpPr/>
      </xdr:nvSpPr>
      <xdr:spPr>
        <a:xfrm>
          <a:off x="19161760" y="1044632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14859</xdr:rowOff>
    </xdr:from>
    <xdr:to>
      <xdr:col>116</xdr:col>
      <xdr:colOff>63500</xdr:colOff>
      <xdr:row>61</xdr:row>
      <xdr:rowOff>36767</xdr:rowOff>
    </xdr:to>
    <xdr:cxnSp macro="">
      <xdr:nvCxnSpPr>
        <xdr:cNvPr id="608" name="直線コネクタ 607">
          <a:extLst>
            <a:ext uri="{FF2B5EF4-FFF2-40B4-BE49-F238E27FC236}">
              <a16:creationId xmlns:a16="http://schemas.microsoft.com/office/drawing/2014/main" id="{782FE307-8308-43E8-9C2B-E582A17AF6B0}"/>
            </a:ext>
          </a:extLst>
        </xdr:cNvPr>
        <xdr:cNvCxnSpPr/>
      </xdr:nvCxnSpPr>
      <xdr:spPr>
        <a:xfrm flipV="1">
          <a:off x="19204940" y="10477119"/>
          <a:ext cx="74295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161989</xdr:rowOff>
    </xdr:from>
    <xdr:to>
      <xdr:col>107</xdr:col>
      <xdr:colOff>101600</xdr:colOff>
      <xdr:row>61</xdr:row>
      <xdr:rowOff>92139</xdr:rowOff>
    </xdr:to>
    <xdr:sp macro="" textlink="">
      <xdr:nvSpPr>
        <xdr:cNvPr id="609" name="楕円 608">
          <a:extLst>
            <a:ext uri="{FF2B5EF4-FFF2-40B4-BE49-F238E27FC236}">
              <a16:creationId xmlns:a16="http://schemas.microsoft.com/office/drawing/2014/main" id="{973366C7-0CEA-4F83-841D-A06CE0F5A200}"/>
            </a:ext>
          </a:extLst>
        </xdr:cNvPr>
        <xdr:cNvSpPr/>
      </xdr:nvSpPr>
      <xdr:spPr>
        <a:xfrm>
          <a:off x="18345150" y="104508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36767</xdr:rowOff>
    </xdr:from>
    <xdr:to>
      <xdr:col>111</xdr:col>
      <xdr:colOff>177800</xdr:colOff>
      <xdr:row>61</xdr:row>
      <xdr:rowOff>41339</xdr:rowOff>
    </xdr:to>
    <xdr:cxnSp macro="">
      <xdr:nvCxnSpPr>
        <xdr:cNvPr id="610" name="直線コネクタ 609">
          <a:extLst>
            <a:ext uri="{FF2B5EF4-FFF2-40B4-BE49-F238E27FC236}">
              <a16:creationId xmlns:a16="http://schemas.microsoft.com/office/drawing/2014/main" id="{D1FA97ED-352E-45B0-A762-2AE9D16737C6}"/>
            </a:ext>
          </a:extLst>
        </xdr:cNvPr>
        <xdr:cNvCxnSpPr/>
      </xdr:nvCxnSpPr>
      <xdr:spPr>
        <a:xfrm flipV="1">
          <a:off x="18399760" y="10495217"/>
          <a:ext cx="80518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2159</xdr:rowOff>
    </xdr:from>
    <xdr:to>
      <xdr:col>102</xdr:col>
      <xdr:colOff>165100</xdr:colOff>
      <xdr:row>61</xdr:row>
      <xdr:rowOff>103759</xdr:rowOff>
    </xdr:to>
    <xdr:sp macro="" textlink="">
      <xdr:nvSpPr>
        <xdr:cNvPr id="611" name="楕円 610">
          <a:extLst>
            <a:ext uri="{FF2B5EF4-FFF2-40B4-BE49-F238E27FC236}">
              <a16:creationId xmlns:a16="http://schemas.microsoft.com/office/drawing/2014/main" id="{1E67ABF8-3F25-4A8E-B1BC-1162E5C95FC6}"/>
            </a:ext>
          </a:extLst>
        </xdr:cNvPr>
        <xdr:cNvSpPr/>
      </xdr:nvSpPr>
      <xdr:spPr>
        <a:xfrm>
          <a:off x="17547590" y="1046060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41339</xdr:rowOff>
    </xdr:from>
    <xdr:to>
      <xdr:col>107</xdr:col>
      <xdr:colOff>50800</xdr:colOff>
      <xdr:row>61</xdr:row>
      <xdr:rowOff>52959</xdr:rowOff>
    </xdr:to>
    <xdr:cxnSp macro="">
      <xdr:nvCxnSpPr>
        <xdr:cNvPr id="612" name="直線コネクタ 611">
          <a:extLst>
            <a:ext uri="{FF2B5EF4-FFF2-40B4-BE49-F238E27FC236}">
              <a16:creationId xmlns:a16="http://schemas.microsoft.com/office/drawing/2014/main" id="{B395B34B-89BD-42AB-8231-5BAEFE0A1A50}"/>
            </a:ext>
          </a:extLst>
        </xdr:cNvPr>
        <xdr:cNvCxnSpPr/>
      </xdr:nvCxnSpPr>
      <xdr:spPr>
        <a:xfrm flipV="1">
          <a:off x="17602200" y="10499789"/>
          <a:ext cx="79756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13208</xdr:rowOff>
    </xdr:from>
    <xdr:to>
      <xdr:col>98</xdr:col>
      <xdr:colOff>38100</xdr:colOff>
      <xdr:row>61</xdr:row>
      <xdr:rowOff>114808</xdr:rowOff>
    </xdr:to>
    <xdr:sp macro="" textlink="">
      <xdr:nvSpPr>
        <xdr:cNvPr id="613" name="楕円 612">
          <a:extLst>
            <a:ext uri="{FF2B5EF4-FFF2-40B4-BE49-F238E27FC236}">
              <a16:creationId xmlns:a16="http://schemas.microsoft.com/office/drawing/2014/main" id="{71A0F2A4-6BA8-451F-8044-D2668E4B0550}"/>
            </a:ext>
          </a:extLst>
        </xdr:cNvPr>
        <xdr:cNvSpPr/>
      </xdr:nvSpPr>
      <xdr:spPr>
        <a:xfrm>
          <a:off x="16761460" y="104754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52959</xdr:rowOff>
    </xdr:from>
    <xdr:to>
      <xdr:col>102</xdr:col>
      <xdr:colOff>114300</xdr:colOff>
      <xdr:row>61</xdr:row>
      <xdr:rowOff>64008</xdr:rowOff>
    </xdr:to>
    <xdr:cxnSp macro="">
      <xdr:nvCxnSpPr>
        <xdr:cNvPr id="614" name="直線コネクタ 613">
          <a:extLst>
            <a:ext uri="{FF2B5EF4-FFF2-40B4-BE49-F238E27FC236}">
              <a16:creationId xmlns:a16="http://schemas.microsoft.com/office/drawing/2014/main" id="{DE18F35B-637D-4E92-939F-33AFB708AC94}"/>
            </a:ext>
          </a:extLst>
        </xdr:cNvPr>
        <xdr:cNvCxnSpPr/>
      </xdr:nvCxnSpPr>
      <xdr:spPr>
        <a:xfrm flipV="1">
          <a:off x="16804640" y="10515219"/>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6ABAB599-16D8-4C70-9D65-CC3AE3C5A0B9}"/>
            </a:ext>
          </a:extLst>
        </xdr:cNvPr>
        <xdr:cNvSpPr txBox="1"/>
      </xdr:nvSpPr>
      <xdr:spPr>
        <a:xfrm>
          <a:off x="18982132"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C9466D24-A859-4D27-9577-6B12C4ACC9AC}"/>
            </a:ext>
          </a:extLst>
        </xdr:cNvPr>
        <xdr:cNvSpPr txBox="1"/>
      </xdr:nvSpPr>
      <xdr:spPr>
        <a:xfrm>
          <a:off x="18182032" y="10646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6FEDCF23-1CC1-4CCD-921C-6C888AF9F342}"/>
            </a:ext>
          </a:extLst>
        </xdr:cNvPr>
        <xdr:cNvSpPr txBox="1"/>
      </xdr:nvSpPr>
      <xdr:spPr>
        <a:xfrm>
          <a:off x="17384472" y="10647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1193E369-935E-473B-9F80-2F3783A586FE}"/>
            </a:ext>
          </a:extLst>
        </xdr:cNvPr>
        <xdr:cNvSpPr txBox="1"/>
      </xdr:nvSpPr>
      <xdr:spPr>
        <a:xfrm>
          <a:off x="1658881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104094</xdr:rowOff>
    </xdr:from>
    <xdr:ext cx="469744" cy="259045"/>
    <xdr:sp macro="" textlink="">
      <xdr:nvSpPr>
        <xdr:cNvPr id="619" name="n_1mainValue【学校施設】&#10;一人当たり面積">
          <a:extLst>
            <a:ext uri="{FF2B5EF4-FFF2-40B4-BE49-F238E27FC236}">
              <a16:creationId xmlns:a16="http://schemas.microsoft.com/office/drawing/2014/main" id="{A2B7515F-8CED-4F63-B6E4-42C7B03A1814}"/>
            </a:ext>
          </a:extLst>
        </xdr:cNvPr>
        <xdr:cNvSpPr txBox="1"/>
      </xdr:nvSpPr>
      <xdr:spPr>
        <a:xfrm>
          <a:off x="18982132" y="10217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108666</xdr:rowOff>
    </xdr:from>
    <xdr:ext cx="469744" cy="259045"/>
    <xdr:sp macro="" textlink="">
      <xdr:nvSpPr>
        <xdr:cNvPr id="620" name="n_2mainValue【学校施設】&#10;一人当たり面積">
          <a:extLst>
            <a:ext uri="{FF2B5EF4-FFF2-40B4-BE49-F238E27FC236}">
              <a16:creationId xmlns:a16="http://schemas.microsoft.com/office/drawing/2014/main" id="{971FA0AA-1533-4237-B191-6BE2B540867A}"/>
            </a:ext>
          </a:extLst>
        </xdr:cNvPr>
        <xdr:cNvSpPr txBox="1"/>
      </xdr:nvSpPr>
      <xdr:spPr>
        <a:xfrm>
          <a:off x="18182032" y="1022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120286</xdr:rowOff>
    </xdr:from>
    <xdr:ext cx="469744" cy="259045"/>
    <xdr:sp macro="" textlink="">
      <xdr:nvSpPr>
        <xdr:cNvPr id="621" name="n_3mainValue【学校施設】&#10;一人当たり面積">
          <a:extLst>
            <a:ext uri="{FF2B5EF4-FFF2-40B4-BE49-F238E27FC236}">
              <a16:creationId xmlns:a16="http://schemas.microsoft.com/office/drawing/2014/main" id="{282F4404-4E79-4746-85AA-921470F1B34D}"/>
            </a:ext>
          </a:extLst>
        </xdr:cNvPr>
        <xdr:cNvSpPr txBox="1"/>
      </xdr:nvSpPr>
      <xdr:spPr>
        <a:xfrm>
          <a:off x="17384472" y="1023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131335</xdr:rowOff>
    </xdr:from>
    <xdr:ext cx="469744" cy="259045"/>
    <xdr:sp macro="" textlink="">
      <xdr:nvSpPr>
        <xdr:cNvPr id="622" name="n_4mainValue【学校施設】&#10;一人当たり面積">
          <a:extLst>
            <a:ext uri="{FF2B5EF4-FFF2-40B4-BE49-F238E27FC236}">
              <a16:creationId xmlns:a16="http://schemas.microsoft.com/office/drawing/2014/main" id="{EB4D6999-2DFD-4576-B5CF-517FFC1229C9}"/>
            </a:ext>
          </a:extLst>
        </xdr:cNvPr>
        <xdr:cNvSpPr txBox="1"/>
      </xdr:nvSpPr>
      <xdr:spPr>
        <a:xfrm>
          <a:off x="16588817" y="10250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3B21EF4-2419-4D5C-B97A-E49C18DC310D}"/>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F3F82BD-59F3-4A00-9C56-D0746A6BCBB7}"/>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38E5AB47-C5F2-4C3D-9B66-41ECDA636E8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21FF811-33B7-4FAF-9EE5-1CDA9C8A5999}"/>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B977A06B-90C0-4317-93CC-27E6EC67B0EE}"/>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8897EF3-31B6-4BDC-A346-F764AEA0284B}"/>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968DED48-492E-4095-B672-DB02A94DC287}"/>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999985E-F532-45AC-B84D-D64F8768CD5D}"/>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3BB66AE-254A-4B1E-93D9-D9A6A1E3A951}"/>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1CA1C087-3352-4972-90E2-609CE2654292}"/>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5D1DA23-E70A-4295-8195-93C43FC76959}"/>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F2A17ECA-6821-41ED-8FE3-4BCD9F5CD0E4}"/>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A82A465D-5CB8-4220-9AEA-7C06A93C4528}"/>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D34DF4A9-196E-4E46-872C-E40C4DA71143}"/>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CF7CAC41-93E3-4FED-8D65-84E3BB1D1B52}"/>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489BD970-DE8C-402C-AEB3-F94D24C4A5A7}"/>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36739AE1-B7B9-43F2-8E93-922CF5F7CB5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B02E8357-5298-41CD-B418-3007E9167774}"/>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55177421-FAFD-45C9-9910-F5BE069AF672}"/>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4C980C9E-07AE-48CF-A159-2A4A167C1362}"/>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A042CD0F-A793-4A74-8787-6AF752AF9548}"/>
            </a:ext>
          </a:extLst>
        </xdr:cNvPr>
        <xdr:cNvSpPr txBox="1"/>
      </xdr:nvSpPr>
      <xdr:spPr>
        <a:xfrm>
          <a:off x="10905006" y="1319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5FBBA4DB-2F67-40C1-BDFC-780B19A5DB3B}"/>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D7E4D0FD-EA7A-4B77-89F3-40FF49CD3D99}"/>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4BDA95A2-D8FE-428A-9275-489B5A2E3E3C}"/>
            </a:ext>
          </a:extLst>
        </xdr:cNvPr>
        <xdr:cNvCxnSpPr/>
      </xdr:nvCxnSpPr>
      <xdr:spPr>
        <a:xfrm flipV="1">
          <a:off x="14703424" y="13331190"/>
          <a:ext cx="0" cy="1271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0EA66F91-5B5B-4440-88AD-A40862414A3D}"/>
            </a:ext>
          </a:extLst>
        </xdr:cNvPr>
        <xdr:cNvSpPr txBox="1"/>
      </xdr:nvSpPr>
      <xdr:spPr>
        <a:xfrm>
          <a:off x="1474216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5017C6F8-87D7-4D83-A6D7-5F0FCBFDF482}"/>
            </a:ext>
          </a:extLst>
        </xdr:cNvPr>
        <xdr:cNvCxnSpPr/>
      </xdr:nvCxnSpPr>
      <xdr:spPr>
        <a:xfrm>
          <a:off x="14611350" y="1460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A2ED4F63-BB31-49F2-9A04-2957E2B3B4C7}"/>
            </a:ext>
          </a:extLst>
        </xdr:cNvPr>
        <xdr:cNvSpPr txBox="1"/>
      </xdr:nvSpPr>
      <xdr:spPr>
        <a:xfrm>
          <a:off x="14742160" y="1311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21854BDE-DBC9-48C6-9590-017500759B03}"/>
            </a:ext>
          </a:extLst>
        </xdr:cNvPr>
        <xdr:cNvCxnSpPr/>
      </xdr:nvCxnSpPr>
      <xdr:spPr>
        <a:xfrm>
          <a:off x="14611350" y="1333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124477</xdr:rowOff>
    </xdr:from>
    <xdr:ext cx="405111" cy="259045"/>
    <xdr:sp macro="" textlink="">
      <xdr:nvSpPr>
        <xdr:cNvPr id="651" name="【児童館】&#10;有形固定資産減価償却率平均値テキスト">
          <a:extLst>
            <a:ext uri="{FF2B5EF4-FFF2-40B4-BE49-F238E27FC236}">
              <a16:creationId xmlns:a16="http://schemas.microsoft.com/office/drawing/2014/main" id="{32381934-0D29-4102-849D-69E13556B855}"/>
            </a:ext>
          </a:extLst>
        </xdr:cNvPr>
        <xdr:cNvSpPr txBox="1"/>
      </xdr:nvSpPr>
      <xdr:spPr>
        <a:xfrm>
          <a:off x="14742160" y="13842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E20D4784-A579-429B-A01A-187D23E19D91}"/>
            </a:ext>
          </a:extLst>
        </xdr:cNvPr>
        <xdr:cNvSpPr/>
      </xdr:nvSpPr>
      <xdr:spPr>
        <a:xfrm>
          <a:off x="146494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23D7725A-14D3-4BAE-A90B-2617C3DB4134}"/>
            </a:ext>
          </a:extLst>
        </xdr:cNvPr>
        <xdr:cNvSpPr/>
      </xdr:nvSpPr>
      <xdr:spPr>
        <a:xfrm>
          <a:off x="13887450" y="1403731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CEA80090-7507-43C5-8353-1E847217970A}"/>
            </a:ext>
          </a:extLst>
        </xdr:cNvPr>
        <xdr:cNvSpPr/>
      </xdr:nvSpPr>
      <xdr:spPr>
        <a:xfrm>
          <a:off x="13089890" y="1403985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A38873BB-E918-4A48-989D-2608FE0A07BA}"/>
            </a:ext>
          </a:extLst>
        </xdr:cNvPr>
        <xdr:cNvSpPr/>
      </xdr:nvSpPr>
      <xdr:spPr>
        <a:xfrm>
          <a:off x="12303760" y="140303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E1A1F590-EC8B-4A43-9022-DFAA6207789B}"/>
            </a:ext>
          </a:extLst>
        </xdr:cNvPr>
        <xdr:cNvSpPr/>
      </xdr:nvSpPr>
      <xdr:spPr>
        <a:xfrm>
          <a:off x="11487150" y="139852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6BF4517-A75D-4590-9D4F-2FA44B34167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160A241-9CA7-4723-BFB6-382BE223629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7130431D-7C58-4DF6-8602-061FACBF5FA5}"/>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B894C98A-606C-4227-ADDD-2C8E7E0E3A96}"/>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60822509-4A3C-48C6-B2A1-F040A5E51323}"/>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99061</xdr:rowOff>
    </xdr:from>
    <xdr:to>
      <xdr:col>85</xdr:col>
      <xdr:colOff>177800</xdr:colOff>
      <xdr:row>85</xdr:row>
      <xdr:rowOff>29211</xdr:rowOff>
    </xdr:to>
    <xdr:sp macro="" textlink="">
      <xdr:nvSpPr>
        <xdr:cNvPr id="662" name="楕円 661">
          <a:extLst>
            <a:ext uri="{FF2B5EF4-FFF2-40B4-BE49-F238E27FC236}">
              <a16:creationId xmlns:a16="http://schemas.microsoft.com/office/drawing/2014/main" id="{1AD2FD9C-9F9E-4968-854A-07EB77820894}"/>
            </a:ext>
          </a:extLst>
        </xdr:cNvPr>
        <xdr:cNvSpPr/>
      </xdr:nvSpPr>
      <xdr:spPr>
        <a:xfrm>
          <a:off x="14649450" y="1449705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13988</xdr:rowOff>
    </xdr:from>
    <xdr:ext cx="405111" cy="259045"/>
    <xdr:sp macro="" textlink="">
      <xdr:nvSpPr>
        <xdr:cNvPr id="663" name="【児童館】&#10;有形固定資産減価償却率該当値テキスト">
          <a:extLst>
            <a:ext uri="{FF2B5EF4-FFF2-40B4-BE49-F238E27FC236}">
              <a16:creationId xmlns:a16="http://schemas.microsoft.com/office/drawing/2014/main" id="{8185CDC2-0032-44C6-8C85-970B032C6B51}"/>
            </a:ext>
          </a:extLst>
        </xdr:cNvPr>
        <xdr:cNvSpPr txBox="1"/>
      </xdr:nvSpPr>
      <xdr:spPr>
        <a:xfrm>
          <a:off x="14742160" y="14419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87630</xdr:rowOff>
    </xdr:from>
    <xdr:to>
      <xdr:col>81</xdr:col>
      <xdr:colOff>101600</xdr:colOff>
      <xdr:row>85</xdr:row>
      <xdr:rowOff>17780</xdr:rowOff>
    </xdr:to>
    <xdr:sp macro="" textlink="">
      <xdr:nvSpPr>
        <xdr:cNvPr id="664" name="楕円 663">
          <a:extLst>
            <a:ext uri="{FF2B5EF4-FFF2-40B4-BE49-F238E27FC236}">
              <a16:creationId xmlns:a16="http://schemas.microsoft.com/office/drawing/2014/main" id="{D5C71316-03FC-45F5-85E7-BEE7D7182DB6}"/>
            </a:ext>
          </a:extLst>
        </xdr:cNvPr>
        <xdr:cNvSpPr/>
      </xdr:nvSpPr>
      <xdr:spPr>
        <a:xfrm>
          <a:off x="13887450" y="144932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138430</xdr:rowOff>
    </xdr:from>
    <xdr:to>
      <xdr:col>85</xdr:col>
      <xdr:colOff>127000</xdr:colOff>
      <xdr:row>84</xdr:row>
      <xdr:rowOff>149861</xdr:rowOff>
    </xdr:to>
    <xdr:cxnSp macro="">
      <xdr:nvCxnSpPr>
        <xdr:cNvPr id="665" name="直線コネクタ 664">
          <a:extLst>
            <a:ext uri="{FF2B5EF4-FFF2-40B4-BE49-F238E27FC236}">
              <a16:creationId xmlns:a16="http://schemas.microsoft.com/office/drawing/2014/main" id="{339FF566-AE4E-41F5-A659-F1EA68BA0066}"/>
            </a:ext>
          </a:extLst>
        </xdr:cNvPr>
        <xdr:cNvCxnSpPr/>
      </xdr:nvCxnSpPr>
      <xdr:spPr>
        <a:xfrm>
          <a:off x="13942060" y="14536420"/>
          <a:ext cx="762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76200</xdr:rowOff>
    </xdr:from>
    <xdr:to>
      <xdr:col>76</xdr:col>
      <xdr:colOff>165100</xdr:colOff>
      <xdr:row>85</xdr:row>
      <xdr:rowOff>6350</xdr:rowOff>
    </xdr:to>
    <xdr:sp macro="" textlink="">
      <xdr:nvSpPr>
        <xdr:cNvPr id="666" name="楕円 665">
          <a:extLst>
            <a:ext uri="{FF2B5EF4-FFF2-40B4-BE49-F238E27FC236}">
              <a16:creationId xmlns:a16="http://schemas.microsoft.com/office/drawing/2014/main" id="{708CB065-AF47-4E12-834E-BC6BC8714E79}"/>
            </a:ext>
          </a:extLst>
        </xdr:cNvPr>
        <xdr:cNvSpPr/>
      </xdr:nvSpPr>
      <xdr:spPr>
        <a:xfrm>
          <a:off x="13089890" y="1447800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127000</xdr:rowOff>
    </xdr:from>
    <xdr:to>
      <xdr:col>81</xdr:col>
      <xdr:colOff>50800</xdr:colOff>
      <xdr:row>84</xdr:row>
      <xdr:rowOff>138430</xdr:rowOff>
    </xdr:to>
    <xdr:cxnSp macro="">
      <xdr:nvCxnSpPr>
        <xdr:cNvPr id="667" name="直線コネクタ 666">
          <a:extLst>
            <a:ext uri="{FF2B5EF4-FFF2-40B4-BE49-F238E27FC236}">
              <a16:creationId xmlns:a16="http://schemas.microsoft.com/office/drawing/2014/main" id="{730BAE66-7FF5-43D9-838C-FD85AA287511}"/>
            </a:ext>
          </a:extLst>
        </xdr:cNvPr>
        <xdr:cNvCxnSpPr/>
      </xdr:nvCxnSpPr>
      <xdr:spPr>
        <a:xfrm>
          <a:off x="13144500" y="14532610"/>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64770</xdr:rowOff>
    </xdr:from>
    <xdr:to>
      <xdr:col>72</xdr:col>
      <xdr:colOff>38100</xdr:colOff>
      <xdr:row>84</xdr:row>
      <xdr:rowOff>166370</xdr:rowOff>
    </xdr:to>
    <xdr:sp macro="" textlink="">
      <xdr:nvSpPr>
        <xdr:cNvPr id="668" name="楕円 667">
          <a:extLst>
            <a:ext uri="{FF2B5EF4-FFF2-40B4-BE49-F238E27FC236}">
              <a16:creationId xmlns:a16="http://schemas.microsoft.com/office/drawing/2014/main" id="{33810C76-403C-4214-9AEE-0335D2E05418}"/>
            </a:ext>
          </a:extLst>
        </xdr:cNvPr>
        <xdr:cNvSpPr/>
      </xdr:nvSpPr>
      <xdr:spPr>
        <a:xfrm>
          <a:off x="12303760" y="1446466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115570</xdr:rowOff>
    </xdr:from>
    <xdr:to>
      <xdr:col>76</xdr:col>
      <xdr:colOff>114300</xdr:colOff>
      <xdr:row>84</xdr:row>
      <xdr:rowOff>127000</xdr:rowOff>
    </xdr:to>
    <xdr:cxnSp macro="">
      <xdr:nvCxnSpPr>
        <xdr:cNvPr id="669" name="直線コネクタ 668">
          <a:extLst>
            <a:ext uri="{FF2B5EF4-FFF2-40B4-BE49-F238E27FC236}">
              <a16:creationId xmlns:a16="http://schemas.microsoft.com/office/drawing/2014/main" id="{B183CCCB-E344-40A3-9DC4-B4906F7E882A}"/>
            </a:ext>
          </a:extLst>
        </xdr:cNvPr>
        <xdr:cNvCxnSpPr/>
      </xdr:nvCxnSpPr>
      <xdr:spPr>
        <a:xfrm>
          <a:off x="12346940" y="14517370"/>
          <a:ext cx="79756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52070</xdr:rowOff>
    </xdr:from>
    <xdr:to>
      <xdr:col>67</xdr:col>
      <xdr:colOff>101600</xdr:colOff>
      <xdr:row>84</xdr:row>
      <xdr:rowOff>153670</xdr:rowOff>
    </xdr:to>
    <xdr:sp macro="" textlink="">
      <xdr:nvSpPr>
        <xdr:cNvPr id="670" name="楕円 669">
          <a:extLst>
            <a:ext uri="{FF2B5EF4-FFF2-40B4-BE49-F238E27FC236}">
              <a16:creationId xmlns:a16="http://schemas.microsoft.com/office/drawing/2014/main" id="{EC1CC86C-D0BC-417B-8422-FE65C4871189}"/>
            </a:ext>
          </a:extLst>
        </xdr:cNvPr>
        <xdr:cNvSpPr/>
      </xdr:nvSpPr>
      <xdr:spPr>
        <a:xfrm>
          <a:off x="11487150" y="144576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102870</xdr:rowOff>
    </xdr:from>
    <xdr:to>
      <xdr:col>71</xdr:col>
      <xdr:colOff>177800</xdr:colOff>
      <xdr:row>84</xdr:row>
      <xdr:rowOff>115570</xdr:rowOff>
    </xdr:to>
    <xdr:cxnSp macro="">
      <xdr:nvCxnSpPr>
        <xdr:cNvPr id="671" name="直線コネクタ 670">
          <a:extLst>
            <a:ext uri="{FF2B5EF4-FFF2-40B4-BE49-F238E27FC236}">
              <a16:creationId xmlns:a16="http://schemas.microsoft.com/office/drawing/2014/main" id="{15D8AE54-FED0-4CBE-8562-CBC5DA242147}"/>
            </a:ext>
          </a:extLst>
        </xdr:cNvPr>
        <xdr:cNvCxnSpPr/>
      </xdr:nvCxnSpPr>
      <xdr:spPr>
        <a:xfrm>
          <a:off x="11541760" y="14502765"/>
          <a:ext cx="805180" cy="14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672" name="n_1aveValue【児童館】&#10;有形固定資産減価償却率">
          <a:extLst>
            <a:ext uri="{FF2B5EF4-FFF2-40B4-BE49-F238E27FC236}">
              <a16:creationId xmlns:a16="http://schemas.microsoft.com/office/drawing/2014/main" id="{095A2562-5AC9-466B-ACD2-599EEFC2427E}"/>
            </a:ext>
          </a:extLst>
        </xdr:cNvPr>
        <xdr:cNvSpPr txBox="1"/>
      </xdr:nvSpPr>
      <xdr:spPr>
        <a:xfrm>
          <a:off x="13738234" y="13808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673" name="n_2aveValue【児童館】&#10;有形固定資産減価償却率">
          <a:extLst>
            <a:ext uri="{FF2B5EF4-FFF2-40B4-BE49-F238E27FC236}">
              <a16:creationId xmlns:a16="http://schemas.microsoft.com/office/drawing/2014/main" id="{F1CED377-C374-4B63-9ADB-8655CAA0E797}"/>
            </a:ext>
          </a:extLst>
        </xdr:cNvPr>
        <xdr:cNvSpPr txBox="1"/>
      </xdr:nvSpPr>
      <xdr:spPr>
        <a:xfrm>
          <a:off x="1295718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674" name="n_3aveValue【児童館】&#10;有形固定資産減価償却率">
          <a:extLst>
            <a:ext uri="{FF2B5EF4-FFF2-40B4-BE49-F238E27FC236}">
              <a16:creationId xmlns:a16="http://schemas.microsoft.com/office/drawing/2014/main" id="{F037CE24-F8BE-4DCB-9BC9-6CB2E1216BE9}"/>
            </a:ext>
          </a:extLst>
        </xdr:cNvPr>
        <xdr:cNvSpPr txBox="1"/>
      </xdr:nvSpPr>
      <xdr:spPr>
        <a:xfrm>
          <a:off x="12171054" y="13811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48277</xdr:rowOff>
    </xdr:from>
    <xdr:ext cx="405111" cy="259045"/>
    <xdr:sp macro="" textlink="">
      <xdr:nvSpPr>
        <xdr:cNvPr id="675" name="n_4aveValue【児童館】&#10;有形固定資産減価償却率">
          <a:extLst>
            <a:ext uri="{FF2B5EF4-FFF2-40B4-BE49-F238E27FC236}">
              <a16:creationId xmlns:a16="http://schemas.microsoft.com/office/drawing/2014/main" id="{E217A35D-006E-49D5-B549-759B215E2048}"/>
            </a:ext>
          </a:extLst>
        </xdr:cNvPr>
        <xdr:cNvSpPr txBox="1"/>
      </xdr:nvSpPr>
      <xdr:spPr>
        <a:xfrm>
          <a:off x="113544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8907</xdr:rowOff>
    </xdr:from>
    <xdr:ext cx="405111" cy="259045"/>
    <xdr:sp macro="" textlink="">
      <xdr:nvSpPr>
        <xdr:cNvPr id="676" name="n_1mainValue【児童館】&#10;有形固定資産減価償却率">
          <a:extLst>
            <a:ext uri="{FF2B5EF4-FFF2-40B4-BE49-F238E27FC236}">
              <a16:creationId xmlns:a16="http://schemas.microsoft.com/office/drawing/2014/main" id="{71C76949-6F63-471F-A8B9-C23DC625631D}"/>
            </a:ext>
          </a:extLst>
        </xdr:cNvPr>
        <xdr:cNvSpPr txBox="1"/>
      </xdr:nvSpPr>
      <xdr:spPr>
        <a:xfrm>
          <a:off x="13738234" y="14584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168927</xdr:rowOff>
    </xdr:from>
    <xdr:ext cx="405111" cy="259045"/>
    <xdr:sp macro="" textlink="">
      <xdr:nvSpPr>
        <xdr:cNvPr id="677" name="n_2mainValue【児童館】&#10;有形固定資産減価償却率">
          <a:extLst>
            <a:ext uri="{FF2B5EF4-FFF2-40B4-BE49-F238E27FC236}">
              <a16:creationId xmlns:a16="http://schemas.microsoft.com/office/drawing/2014/main" id="{75E526D9-CF5F-42D7-BA3E-A5BB7E1BFF70}"/>
            </a:ext>
          </a:extLst>
        </xdr:cNvPr>
        <xdr:cNvSpPr txBox="1"/>
      </xdr:nvSpPr>
      <xdr:spPr>
        <a:xfrm>
          <a:off x="12957184" y="14574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157497</xdr:rowOff>
    </xdr:from>
    <xdr:ext cx="405111" cy="259045"/>
    <xdr:sp macro="" textlink="">
      <xdr:nvSpPr>
        <xdr:cNvPr id="678" name="n_3mainValue【児童館】&#10;有形固定資産減価償却率">
          <a:extLst>
            <a:ext uri="{FF2B5EF4-FFF2-40B4-BE49-F238E27FC236}">
              <a16:creationId xmlns:a16="http://schemas.microsoft.com/office/drawing/2014/main" id="{5DBEF04C-0FAD-4536-BD64-68BD2FC79CE0}"/>
            </a:ext>
          </a:extLst>
        </xdr:cNvPr>
        <xdr:cNvSpPr txBox="1"/>
      </xdr:nvSpPr>
      <xdr:spPr>
        <a:xfrm>
          <a:off x="12171054" y="1456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144797</xdr:rowOff>
    </xdr:from>
    <xdr:ext cx="405111" cy="259045"/>
    <xdr:sp macro="" textlink="">
      <xdr:nvSpPr>
        <xdr:cNvPr id="679" name="n_4mainValue【児童館】&#10;有形固定資産減価償却率">
          <a:extLst>
            <a:ext uri="{FF2B5EF4-FFF2-40B4-BE49-F238E27FC236}">
              <a16:creationId xmlns:a16="http://schemas.microsoft.com/office/drawing/2014/main" id="{98DAF25C-417F-42F9-8F5A-F0E0A127DD7C}"/>
            </a:ext>
          </a:extLst>
        </xdr:cNvPr>
        <xdr:cNvSpPr txBox="1"/>
      </xdr:nvSpPr>
      <xdr:spPr>
        <a:xfrm>
          <a:off x="11354444" y="14544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EBE473E4-91C2-4B42-ADE8-0BE3403822F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BB47F119-32D1-417E-B438-9AF4EF0D4968}"/>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38383E03-1A8A-4C0D-95AF-7874A39CE08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58478F31-E527-4230-8975-73E8FBD031C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371A77CE-8315-4351-A9F5-1A861B694BE6}"/>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D975913E-C4EE-455D-8FAF-17A689EBFD0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B9009AC5-BE6E-433B-B524-134D9676F342}"/>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DA363DF9-C3A0-4F4A-A4DE-B8CB0C83DFE2}"/>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905DE777-DE86-4F66-936F-F8EC8C3ED0E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01157DED-F372-4F15-8BE7-74CE6F67883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469CC10A-E665-4EC1-B74C-D112343D5ACE}"/>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0234C28E-F4AD-43BD-A315-0C73418E383B}"/>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EC37B086-56DF-461E-A297-D57ED0A23DEE}"/>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1F9A60AA-C9E1-40DA-8850-3AB3B8573CDC}"/>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06793BCD-3799-4B3E-8136-3486A9449FE8}"/>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7704BE2D-4DF0-43ED-B6E6-8EC915D4DE31}"/>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580974EE-CF0B-47D7-9E1D-4B39E127B527}"/>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D932CA9B-D9F0-4846-BDD5-6E57E4849F25}"/>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DBAC9DC8-A355-4798-BCB6-010A59905F06}"/>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253258F7-4E69-4758-885A-73891BB429AC}"/>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0AD2B6C3-CA58-4D98-B45A-B7FC64DE60D0}"/>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EAB0BAF4-85B0-4ADC-BAF5-1CD1CB0D72F8}"/>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566BAAF-F8EC-4597-B3B4-361094AB5AF4}"/>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5099C0B-03A2-4963-96D5-458D5930695E}"/>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9EEFDDAB-286D-4480-AC4A-B849CE5CF86F}"/>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691D3C8C-80B2-4742-9048-9C3769409424}"/>
            </a:ext>
          </a:extLst>
        </xdr:cNvPr>
        <xdr:cNvCxnSpPr/>
      </xdr:nvCxnSpPr>
      <xdr:spPr>
        <a:xfrm flipV="1">
          <a:off x="19947254" y="13393239"/>
          <a:ext cx="0" cy="149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D4593462-F541-41A5-AAF8-0B07A219E287}"/>
            </a:ext>
          </a:extLst>
        </xdr:cNvPr>
        <xdr:cNvSpPr txBox="1"/>
      </xdr:nvSpPr>
      <xdr:spPr>
        <a:xfrm>
          <a:off x="1998599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2F191B1E-3052-4C31-B370-875BFCF92C9E}"/>
            </a:ext>
          </a:extLst>
        </xdr:cNvPr>
        <xdr:cNvCxnSpPr/>
      </xdr:nvCxnSpPr>
      <xdr:spPr>
        <a:xfrm>
          <a:off x="19885660" y="148897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7D5C3C9B-C2C3-4937-9E70-88EBB2EDC364}"/>
            </a:ext>
          </a:extLst>
        </xdr:cNvPr>
        <xdr:cNvSpPr txBox="1"/>
      </xdr:nvSpPr>
      <xdr:spPr>
        <a:xfrm>
          <a:off x="19985990" y="1316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E77D2365-EECC-4595-96C5-CC7E6D1BFE0E}"/>
            </a:ext>
          </a:extLst>
        </xdr:cNvPr>
        <xdr:cNvCxnSpPr/>
      </xdr:nvCxnSpPr>
      <xdr:spPr>
        <a:xfrm>
          <a:off x="19885660" y="13393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A68D83B7-E24C-4286-9D3E-5A9916685018}"/>
            </a:ext>
          </a:extLst>
        </xdr:cNvPr>
        <xdr:cNvSpPr txBox="1"/>
      </xdr:nvSpPr>
      <xdr:spPr>
        <a:xfrm>
          <a:off x="19985990" y="14499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C5468505-059C-436E-96E2-A13DFA958A24}"/>
            </a:ext>
          </a:extLst>
        </xdr:cNvPr>
        <xdr:cNvSpPr/>
      </xdr:nvSpPr>
      <xdr:spPr>
        <a:xfrm>
          <a:off x="19904710" y="1452707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6378A761-A5A9-4A9F-884D-BF4B382C73F3}"/>
            </a:ext>
          </a:extLst>
        </xdr:cNvPr>
        <xdr:cNvSpPr/>
      </xdr:nvSpPr>
      <xdr:spPr>
        <a:xfrm>
          <a:off x="19161760" y="144995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4E02F208-C9AA-4DD6-ABD9-8C0D369F7560}"/>
            </a:ext>
          </a:extLst>
        </xdr:cNvPr>
        <xdr:cNvSpPr/>
      </xdr:nvSpPr>
      <xdr:spPr>
        <a:xfrm>
          <a:off x="18345150" y="1453224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4B07FD66-9893-4E7D-A595-3C80F344722B}"/>
            </a:ext>
          </a:extLst>
        </xdr:cNvPr>
        <xdr:cNvSpPr/>
      </xdr:nvSpPr>
      <xdr:spPr>
        <a:xfrm>
          <a:off x="17547590" y="1454503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50E98495-1309-40AD-9F84-C3A36820DED6}"/>
            </a:ext>
          </a:extLst>
        </xdr:cNvPr>
        <xdr:cNvSpPr/>
      </xdr:nvSpPr>
      <xdr:spPr>
        <a:xfrm>
          <a:off x="16761460" y="145270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F740F42-7008-4147-BF7A-68F9A5A9923D}"/>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B921819E-69BA-4EDE-921B-132F1A512444}"/>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C16E16F-6B7D-4F6F-8201-AA8F4D1B29E9}"/>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6BD83C6-AE14-42D5-BF68-5CC3F35CA57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FCB353F-2F2E-4F43-8FB8-11AE83324D59}"/>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68943</xdr:rowOff>
    </xdr:from>
    <xdr:to>
      <xdr:col>116</xdr:col>
      <xdr:colOff>114300</xdr:colOff>
      <xdr:row>84</xdr:row>
      <xdr:rowOff>170543</xdr:rowOff>
    </xdr:to>
    <xdr:sp macro="" textlink="">
      <xdr:nvSpPr>
        <xdr:cNvPr id="721" name="楕円 720">
          <a:extLst>
            <a:ext uri="{FF2B5EF4-FFF2-40B4-BE49-F238E27FC236}">
              <a16:creationId xmlns:a16="http://schemas.microsoft.com/office/drawing/2014/main" id="{F4BAB8FD-045C-44A8-8372-F06CE0430FC0}"/>
            </a:ext>
          </a:extLst>
        </xdr:cNvPr>
        <xdr:cNvSpPr/>
      </xdr:nvSpPr>
      <xdr:spPr>
        <a:xfrm>
          <a:off x="19904710" y="144688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91820</xdr:rowOff>
    </xdr:from>
    <xdr:ext cx="469744" cy="259045"/>
    <xdr:sp macro="" textlink="">
      <xdr:nvSpPr>
        <xdr:cNvPr id="722" name="【児童館】&#10;一人当たり面積該当値テキスト">
          <a:extLst>
            <a:ext uri="{FF2B5EF4-FFF2-40B4-BE49-F238E27FC236}">
              <a16:creationId xmlns:a16="http://schemas.microsoft.com/office/drawing/2014/main" id="{C8842191-CF4B-4AE2-A1FD-B97A6527AAFD}"/>
            </a:ext>
          </a:extLst>
        </xdr:cNvPr>
        <xdr:cNvSpPr txBox="1"/>
      </xdr:nvSpPr>
      <xdr:spPr>
        <a:xfrm>
          <a:off x="19985990" y="14325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79829</xdr:rowOff>
    </xdr:from>
    <xdr:to>
      <xdr:col>112</xdr:col>
      <xdr:colOff>38100</xdr:colOff>
      <xdr:row>85</xdr:row>
      <xdr:rowOff>9979</xdr:rowOff>
    </xdr:to>
    <xdr:sp macro="" textlink="">
      <xdr:nvSpPr>
        <xdr:cNvPr id="723" name="楕円 722">
          <a:extLst>
            <a:ext uri="{FF2B5EF4-FFF2-40B4-BE49-F238E27FC236}">
              <a16:creationId xmlns:a16="http://schemas.microsoft.com/office/drawing/2014/main" id="{EC98C15A-7611-4785-B582-8491548B9600}"/>
            </a:ext>
          </a:extLst>
        </xdr:cNvPr>
        <xdr:cNvSpPr/>
      </xdr:nvSpPr>
      <xdr:spPr>
        <a:xfrm>
          <a:off x="19161760" y="1448162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119743</xdr:rowOff>
    </xdr:from>
    <xdr:to>
      <xdr:col>116</xdr:col>
      <xdr:colOff>63500</xdr:colOff>
      <xdr:row>84</xdr:row>
      <xdr:rowOff>130629</xdr:rowOff>
    </xdr:to>
    <xdr:cxnSp macro="">
      <xdr:nvCxnSpPr>
        <xdr:cNvPr id="724" name="直線コネクタ 723">
          <a:extLst>
            <a:ext uri="{FF2B5EF4-FFF2-40B4-BE49-F238E27FC236}">
              <a16:creationId xmlns:a16="http://schemas.microsoft.com/office/drawing/2014/main" id="{F679EB49-F0A9-4E40-9AA0-09BB574CEDE8}"/>
            </a:ext>
          </a:extLst>
        </xdr:cNvPr>
        <xdr:cNvCxnSpPr/>
      </xdr:nvCxnSpPr>
      <xdr:spPr>
        <a:xfrm flipV="1">
          <a:off x="19204940" y="14523448"/>
          <a:ext cx="742950" cy="1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79829</xdr:rowOff>
    </xdr:from>
    <xdr:to>
      <xdr:col>107</xdr:col>
      <xdr:colOff>101600</xdr:colOff>
      <xdr:row>85</xdr:row>
      <xdr:rowOff>9979</xdr:rowOff>
    </xdr:to>
    <xdr:sp macro="" textlink="">
      <xdr:nvSpPr>
        <xdr:cNvPr id="725" name="楕円 724">
          <a:extLst>
            <a:ext uri="{FF2B5EF4-FFF2-40B4-BE49-F238E27FC236}">
              <a16:creationId xmlns:a16="http://schemas.microsoft.com/office/drawing/2014/main" id="{43EF593A-073D-46AE-A422-FAAE1979679D}"/>
            </a:ext>
          </a:extLst>
        </xdr:cNvPr>
        <xdr:cNvSpPr/>
      </xdr:nvSpPr>
      <xdr:spPr>
        <a:xfrm>
          <a:off x="18345150" y="14481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130629</xdr:rowOff>
    </xdr:from>
    <xdr:to>
      <xdr:col>111</xdr:col>
      <xdr:colOff>177800</xdr:colOff>
      <xdr:row>84</xdr:row>
      <xdr:rowOff>130629</xdr:rowOff>
    </xdr:to>
    <xdr:cxnSp macro="">
      <xdr:nvCxnSpPr>
        <xdr:cNvPr id="726" name="直線コネクタ 725">
          <a:extLst>
            <a:ext uri="{FF2B5EF4-FFF2-40B4-BE49-F238E27FC236}">
              <a16:creationId xmlns:a16="http://schemas.microsoft.com/office/drawing/2014/main" id="{BC675F00-6A14-40B3-A720-37F4801EBFEB}"/>
            </a:ext>
          </a:extLst>
        </xdr:cNvPr>
        <xdr:cNvCxnSpPr/>
      </xdr:nvCxnSpPr>
      <xdr:spPr>
        <a:xfrm>
          <a:off x="18399760" y="1453623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90714</xdr:rowOff>
    </xdr:from>
    <xdr:to>
      <xdr:col>102</xdr:col>
      <xdr:colOff>165100</xdr:colOff>
      <xdr:row>85</xdr:row>
      <xdr:rowOff>20864</xdr:rowOff>
    </xdr:to>
    <xdr:sp macro="" textlink="">
      <xdr:nvSpPr>
        <xdr:cNvPr id="727" name="楕円 726">
          <a:extLst>
            <a:ext uri="{FF2B5EF4-FFF2-40B4-BE49-F238E27FC236}">
              <a16:creationId xmlns:a16="http://schemas.microsoft.com/office/drawing/2014/main" id="{FE9350FC-E3DF-4DB9-B2F2-1B08303DA108}"/>
            </a:ext>
          </a:extLst>
        </xdr:cNvPr>
        <xdr:cNvSpPr/>
      </xdr:nvSpPr>
      <xdr:spPr>
        <a:xfrm>
          <a:off x="17547590" y="14496324"/>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130629</xdr:rowOff>
    </xdr:from>
    <xdr:to>
      <xdr:col>107</xdr:col>
      <xdr:colOff>50800</xdr:colOff>
      <xdr:row>84</xdr:row>
      <xdr:rowOff>141514</xdr:rowOff>
    </xdr:to>
    <xdr:cxnSp macro="">
      <xdr:nvCxnSpPr>
        <xdr:cNvPr id="728" name="直線コネクタ 727">
          <a:extLst>
            <a:ext uri="{FF2B5EF4-FFF2-40B4-BE49-F238E27FC236}">
              <a16:creationId xmlns:a16="http://schemas.microsoft.com/office/drawing/2014/main" id="{8DF1491A-3166-4CA8-B0B6-CB9C59F91296}"/>
            </a:ext>
          </a:extLst>
        </xdr:cNvPr>
        <xdr:cNvCxnSpPr/>
      </xdr:nvCxnSpPr>
      <xdr:spPr>
        <a:xfrm flipV="1">
          <a:off x="17602200" y="14536239"/>
          <a:ext cx="797560" cy="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90714</xdr:rowOff>
    </xdr:from>
    <xdr:to>
      <xdr:col>98</xdr:col>
      <xdr:colOff>38100</xdr:colOff>
      <xdr:row>85</xdr:row>
      <xdr:rowOff>20864</xdr:rowOff>
    </xdr:to>
    <xdr:sp macro="" textlink="">
      <xdr:nvSpPr>
        <xdr:cNvPr id="729" name="楕円 728">
          <a:extLst>
            <a:ext uri="{FF2B5EF4-FFF2-40B4-BE49-F238E27FC236}">
              <a16:creationId xmlns:a16="http://schemas.microsoft.com/office/drawing/2014/main" id="{153AA430-0A02-47CE-B245-3FC23D6EB725}"/>
            </a:ext>
          </a:extLst>
        </xdr:cNvPr>
        <xdr:cNvSpPr/>
      </xdr:nvSpPr>
      <xdr:spPr>
        <a:xfrm>
          <a:off x="16761460" y="14496324"/>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141514</xdr:rowOff>
    </xdr:from>
    <xdr:to>
      <xdr:col>102</xdr:col>
      <xdr:colOff>114300</xdr:colOff>
      <xdr:row>84</xdr:row>
      <xdr:rowOff>141514</xdr:rowOff>
    </xdr:to>
    <xdr:cxnSp macro="">
      <xdr:nvCxnSpPr>
        <xdr:cNvPr id="730" name="直線コネクタ 729">
          <a:extLst>
            <a:ext uri="{FF2B5EF4-FFF2-40B4-BE49-F238E27FC236}">
              <a16:creationId xmlns:a16="http://schemas.microsoft.com/office/drawing/2014/main" id="{3F374C89-3195-4E0F-B729-DA2DE49C7A09}"/>
            </a:ext>
          </a:extLst>
        </xdr:cNvPr>
        <xdr:cNvCxnSpPr/>
      </xdr:nvCxnSpPr>
      <xdr:spPr>
        <a:xfrm>
          <a:off x="16804640" y="1454140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22877</xdr:rowOff>
    </xdr:from>
    <xdr:ext cx="469744" cy="259045"/>
    <xdr:sp macro="" textlink="">
      <xdr:nvSpPr>
        <xdr:cNvPr id="731" name="n_1aveValue【児童館】&#10;一人当たり面積">
          <a:extLst>
            <a:ext uri="{FF2B5EF4-FFF2-40B4-BE49-F238E27FC236}">
              <a16:creationId xmlns:a16="http://schemas.microsoft.com/office/drawing/2014/main" id="{2679D276-9DF3-403C-9FF0-91BFEEDFBCF8}"/>
            </a:ext>
          </a:extLst>
        </xdr:cNvPr>
        <xdr:cNvSpPr txBox="1"/>
      </xdr:nvSpPr>
      <xdr:spPr>
        <a:xfrm>
          <a:off x="18982132" y="1459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9F4E6B6B-3615-4513-8888-1D96E7F44CE3}"/>
            </a:ext>
          </a:extLst>
        </xdr:cNvPr>
        <xdr:cNvSpPr txBox="1"/>
      </xdr:nvSpPr>
      <xdr:spPr>
        <a:xfrm>
          <a:off x="18182032" y="146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EAB47C4C-5614-407C-B763-3735A5B76B95}"/>
            </a:ext>
          </a:extLst>
        </xdr:cNvPr>
        <xdr:cNvSpPr txBox="1"/>
      </xdr:nvSpPr>
      <xdr:spPr>
        <a:xfrm>
          <a:off x="17384472" y="1463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44648</xdr:rowOff>
    </xdr:from>
    <xdr:ext cx="469744" cy="259045"/>
    <xdr:sp macro="" textlink="">
      <xdr:nvSpPr>
        <xdr:cNvPr id="734" name="n_4aveValue【児童館】&#10;一人当たり面積">
          <a:extLst>
            <a:ext uri="{FF2B5EF4-FFF2-40B4-BE49-F238E27FC236}">
              <a16:creationId xmlns:a16="http://schemas.microsoft.com/office/drawing/2014/main" id="{DE61D513-C460-4A57-9757-2F820A677885}"/>
            </a:ext>
          </a:extLst>
        </xdr:cNvPr>
        <xdr:cNvSpPr txBox="1"/>
      </xdr:nvSpPr>
      <xdr:spPr>
        <a:xfrm>
          <a:off x="16588817" y="1461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26506</xdr:rowOff>
    </xdr:from>
    <xdr:ext cx="469744" cy="259045"/>
    <xdr:sp macro="" textlink="">
      <xdr:nvSpPr>
        <xdr:cNvPr id="735" name="n_1mainValue【児童館】&#10;一人当たり面積">
          <a:extLst>
            <a:ext uri="{FF2B5EF4-FFF2-40B4-BE49-F238E27FC236}">
              <a16:creationId xmlns:a16="http://schemas.microsoft.com/office/drawing/2014/main" id="{720137A9-5AA9-4FA5-AD67-76A03A41062F}"/>
            </a:ext>
          </a:extLst>
        </xdr:cNvPr>
        <xdr:cNvSpPr txBox="1"/>
      </xdr:nvSpPr>
      <xdr:spPr>
        <a:xfrm>
          <a:off x="18982132" y="1425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26506</xdr:rowOff>
    </xdr:from>
    <xdr:ext cx="469744" cy="259045"/>
    <xdr:sp macro="" textlink="">
      <xdr:nvSpPr>
        <xdr:cNvPr id="736" name="n_2mainValue【児童館】&#10;一人当たり面積">
          <a:extLst>
            <a:ext uri="{FF2B5EF4-FFF2-40B4-BE49-F238E27FC236}">
              <a16:creationId xmlns:a16="http://schemas.microsoft.com/office/drawing/2014/main" id="{5F0543C4-8B35-4BEB-B234-2535849673DC}"/>
            </a:ext>
          </a:extLst>
        </xdr:cNvPr>
        <xdr:cNvSpPr txBox="1"/>
      </xdr:nvSpPr>
      <xdr:spPr>
        <a:xfrm>
          <a:off x="18182032" y="1425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37391</xdr:rowOff>
    </xdr:from>
    <xdr:ext cx="469744" cy="259045"/>
    <xdr:sp macro="" textlink="">
      <xdr:nvSpPr>
        <xdr:cNvPr id="737" name="n_3mainValue【児童館】&#10;一人当たり面積">
          <a:extLst>
            <a:ext uri="{FF2B5EF4-FFF2-40B4-BE49-F238E27FC236}">
              <a16:creationId xmlns:a16="http://schemas.microsoft.com/office/drawing/2014/main" id="{C3D5FB18-CC91-4357-8C16-AE5C3CBB01F6}"/>
            </a:ext>
          </a:extLst>
        </xdr:cNvPr>
        <xdr:cNvSpPr txBox="1"/>
      </xdr:nvSpPr>
      <xdr:spPr>
        <a:xfrm>
          <a:off x="17384472" y="1426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37391</xdr:rowOff>
    </xdr:from>
    <xdr:ext cx="469744" cy="259045"/>
    <xdr:sp macro="" textlink="">
      <xdr:nvSpPr>
        <xdr:cNvPr id="738" name="n_4mainValue【児童館】&#10;一人当たり面積">
          <a:extLst>
            <a:ext uri="{FF2B5EF4-FFF2-40B4-BE49-F238E27FC236}">
              <a16:creationId xmlns:a16="http://schemas.microsoft.com/office/drawing/2014/main" id="{0CE7FE53-DB9F-4F46-A15B-926BAB8993DF}"/>
            </a:ext>
          </a:extLst>
        </xdr:cNvPr>
        <xdr:cNvSpPr txBox="1"/>
      </xdr:nvSpPr>
      <xdr:spPr>
        <a:xfrm>
          <a:off x="16588817" y="1426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3AE3069-C778-4476-8972-3B2E5D24D43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432F6426-7CF3-43F1-9C82-B8CC8BD73F2C}"/>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69840069-4AF0-4C5D-9619-FA84F8F0252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AE7800D9-BA4F-42D1-83D9-5AE2DD6E4EC4}"/>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BE0075A3-4D3F-4366-A79C-4BE27F8CD310}"/>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9200AEC8-0B60-4A02-BFC4-D7B6ECB3D7B4}"/>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49E177A5-BBD7-43DB-BDB4-D4711E240694}"/>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E192E3BB-1361-4E66-9AEC-97B80C628A97}"/>
            </a:ext>
          </a:extLst>
        </xdr:cNvPr>
        <xdr:cNvSpPr/>
      </xdr:nvSpPr>
      <xdr:spPr>
        <a:xfrm>
          <a:off x="1120394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18C1262E-75A3-4E61-8D49-48C62D8903E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636EF241-9D47-4949-B09D-BF6F2923F938}"/>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70A3B303-D45A-4251-80E5-9FAD8B261DA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0AB3C0C1-7878-417B-BD1F-B94FB46E152B}"/>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4ADF86CD-446A-4106-9BF6-E7AF8CAC63C0}"/>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B53B1DC4-4AB4-4904-A6FB-FB0DC6F2DCB5}"/>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14260A64-14F3-43E4-9565-DD6600EA77C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374EEEFC-8F65-4D54-BB82-B48E77A5E916}"/>
            </a:ext>
          </a:extLst>
        </xdr:cNvPr>
        <xdr:cNvSpPr/>
      </xdr:nvSpPr>
      <xdr:spPr>
        <a:xfrm>
          <a:off x="164592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3C01261D-0D72-4671-84E3-C4282F8B4AB3}"/>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5F93EE87-E937-40DE-B774-4D38607F4638}"/>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58C44CF7-17BA-4C38-B999-4F8276FA145C}"/>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類似団体と比較</a:t>
          </a:r>
          <a:r>
            <a:rPr kumimoji="1" lang="ja-JP" altLang="ja-JP" sz="1100">
              <a:solidFill>
                <a:sysClr val="windowText" lastClr="000000"/>
              </a:solidFill>
              <a:effectLst/>
              <a:latin typeface="+mn-lt"/>
              <a:ea typeface="+mn-ea"/>
              <a:cs typeface="+mn-cs"/>
            </a:rPr>
            <a:t>して特に有形固定資産償却率が高くなっている施設は、橋りょう・トンネル、児童館</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学校施設である。全体的な施設の更新・統廃合・長寿命化など平成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月に策定</a:t>
          </a:r>
          <a:r>
            <a:rPr kumimoji="1" lang="ja-JP" altLang="en-US" sz="1100">
              <a:solidFill>
                <a:sysClr val="windowText" lastClr="000000"/>
              </a:solidFill>
              <a:effectLst/>
              <a:latin typeface="+mn-lt"/>
              <a:ea typeface="+mn-ea"/>
              <a:cs typeface="+mn-cs"/>
            </a:rPr>
            <a:t>・令和６年５月に改訂</a:t>
          </a:r>
          <a:r>
            <a:rPr kumimoji="1" lang="ja-JP" altLang="ja-JP" sz="1100">
              <a:solidFill>
                <a:sysClr val="windowText" lastClr="000000"/>
              </a:solidFill>
              <a:effectLst/>
              <a:latin typeface="+mn-lt"/>
              <a:ea typeface="+mn-ea"/>
              <a:cs typeface="+mn-cs"/>
            </a:rPr>
            <a:t>した公共施設等総合管理計画に基づき老朽化対策に取り組んでいくこととなるが、橋りょうについては、平成</a:t>
          </a:r>
          <a:r>
            <a:rPr kumimoji="1" lang="en-US" altLang="ja-JP" sz="1100">
              <a:solidFill>
                <a:sysClr val="windowText" lastClr="000000"/>
              </a:solidFill>
              <a:effectLst/>
              <a:latin typeface="+mn-lt"/>
              <a:ea typeface="+mn-ea"/>
              <a:cs typeface="+mn-cs"/>
            </a:rPr>
            <a:t>26</a:t>
          </a:r>
          <a:r>
            <a:rPr kumimoji="1" lang="ja-JP" altLang="ja-JP" sz="1100">
              <a:solidFill>
                <a:sysClr val="windowText" lastClr="000000"/>
              </a:solidFill>
              <a:effectLst/>
              <a:latin typeface="+mn-lt"/>
              <a:ea typeface="+mn-ea"/>
              <a:cs typeface="+mn-cs"/>
            </a:rPr>
            <a:t>年度に策定・令和４年度に更新した橋梁長寿命化計画に基づいて改修等を行ったことで令和</a:t>
          </a:r>
          <a:r>
            <a:rPr kumimoji="1" lang="ja-JP" altLang="en-US" sz="1100">
              <a:solidFill>
                <a:sysClr val="windowText" lastClr="000000"/>
              </a:solidFill>
              <a:effectLst/>
              <a:latin typeface="+mn-lt"/>
              <a:ea typeface="+mn-ea"/>
              <a:cs typeface="+mn-cs"/>
            </a:rPr>
            <a:t>４</a:t>
          </a:r>
          <a:r>
            <a:rPr kumimoji="1" lang="ja-JP" altLang="ja-JP" sz="1100">
              <a:solidFill>
                <a:sysClr val="windowText" lastClr="000000"/>
              </a:solidFill>
              <a:effectLst/>
              <a:latin typeface="+mn-lt"/>
              <a:ea typeface="+mn-ea"/>
              <a:cs typeface="+mn-cs"/>
            </a:rPr>
            <a:t>年度に</a:t>
          </a:r>
          <a:r>
            <a:rPr kumimoji="1" lang="en-US" altLang="ja-JP" sz="1100">
              <a:solidFill>
                <a:sysClr val="windowText" lastClr="000000"/>
              </a:solidFill>
              <a:effectLst/>
              <a:latin typeface="+mn-lt"/>
              <a:ea typeface="+mn-ea"/>
              <a:cs typeface="+mn-cs"/>
            </a:rPr>
            <a:t>0.6</a:t>
          </a:r>
          <a:r>
            <a:rPr kumimoji="1" lang="ja-JP" altLang="ja-JP" sz="1100">
              <a:solidFill>
                <a:sysClr val="windowText" lastClr="000000"/>
              </a:solidFill>
              <a:effectLst/>
              <a:latin typeface="+mn-lt"/>
              <a:ea typeface="+mn-ea"/>
              <a:cs typeface="+mn-cs"/>
            </a:rPr>
            <a:t>ポイント数値が改善した。令和</a:t>
          </a:r>
          <a:r>
            <a:rPr kumimoji="1" lang="ja-JP" altLang="en-US" sz="1100">
              <a:solidFill>
                <a:sysClr val="windowText" lastClr="000000"/>
              </a:solidFill>
              <a:effectLst/>
              <a:latin typeface="+mn-lt"/>
              <a:ea typeface="+mn-ea"/>
              <a:cs typeface="+mn-cs"/>
            </a:rPr>
            <a:t>５</a:t>
          </a:r>
          <a:r>
            <a:rPr kumimoji="1" lang="ja-JP" altLang="ja-JP" sz="1100">
              <a:solidFill>
                <a:sysClr val="windowText" lastClr="000000"/>
              </a:solidFill>
              <a:effectLst/>
              <a:latin typeface="+mn-lt"/>
              <a:ea typeface="+mn-ea"/>
              <a:cs typeface="+mn-cs"/>
            </a:rPr>
            <a:t>年度には再び上昇に転じたが、令和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a:t>
          </a:r>
          <a:r>
            <a:rPr kumimoji="1" lang="ja-JP" altLang="en-US" sz="1100">
              <a:solidFill>
                <a:sysClr val="windowText" lastClr="000000"/>
              </a:solidFill>
              <a:effectLst/>
              <a:latin typeface="+mn-lt"/>
              <a:ea typeface="+mn-ea"/>
              <a:cs typeface="+mn-cs"/>
            </a:rPr>
            <a:t>には令和４年度と同程度まで改善されてお</a:t>
          </a:r>
          <a:r>
            <a:rPr kumimoji="1" lang="ja-JP" altLang="ja-JP" sz="1100">
              <a:solidFill>
                <a:sysClr val="windowText" lastClr="000000"/>
              </a:solidFill>
              <a:effectLst/>
              <a:latin typeface="+mn-lt"/>
              <a:ea typeface="+mn-ea"/>
              <a:cs typeface="+mn-cs"/>
            </a:rPr>
            <a:t>り、</a:t>
          </a:r>
          <a:r>
            <a:rPr lang="ja-JP" altLang="ja-JP" sz="1100">
              <a:solidFill>
                <a:sysClr val="windowText" lastClr="000000"/>
              </a:solidFill>
              <a:effectLst/>
              <a:latin typeface="+mn-lt"/>
              <a:ea typeface="+mn-ea"/>
              <a:cs typeface="+mn-cs"/>
            </a:rPr>
            <a:t>過去</a:t>
          </a:r>
          <a:r>
            <a:rPr lang="ja-JP" altLang="en-US" sz="1100">
              <a:solidFill>
                <a:sysClr val="windowText" lastClr="000000"/>
              </a:solidFill>
              <a:effectLst/>
              <a:latin typeface="+mn-lt"/>
              <a:ea typeface="+mn-ea"/>
              <a:cs typeface="+mn-cs"/>
            </a:rPr>
            <a:t>５</a:t>
          </a:r>
          <a:r>
            <a:rPr lang="ja-JP" altLang="ja-JP" sz="1100">
              <a:solidFill>
                <a:sysClr val="windowText" lastClr="000000"/>
              </a:solidFill>
              <a:effectLst/>
              <a:latin typeface="+mn-lt"/>
              <a:ea typeface="+mn-ea"/>
              <a:cs typeface="+mn-cs"/>
            </a:rPr>
            <a:t>年間の上昇幅は、類似団体内平均値と比して</a:t>
          </a:r>
          <a:r>
            <a:rPr kumimoji="1" lang="ja-JP" altLang="ja-JP" sz="1100">
              <a:solidFill>
                <a:sysClr val="windowText" lastClr="000000"/>
              </a:solidFill>
              <a:effectLst/>
              <a:latin typeface="+mn-lt"/>
              <a:ea typeface="+mn-ea"/>
              <a:cs typeface="+mn-cs"/>
            </a:rPr>
            <a:t>抑制されている。学校施設については、</a:t>
          </a:r>
          <a:r>
            <a:rPr kumimoji="1" lang="ja-JP" altLang="en-US" sz="1100">
              <a:solidFill>
                <a:sysClr val="windowText" lastClr="000000"/>
              </a:solidFill>
              <a:effectLst/>
              <a:latin typeface="+mn-lt"/>
              <a:ea typeface="+mn-ea"/>
              <a:cs typeface="+mn-cs"/>
            </a:rPr>
            <a:t>市内小学校２校において屋内運動場の大型改修を行ったこともあり、減価償却率の数値が前年度比</a:t>
          </a:r>
          <a:r>
            <a:rPr kumimoji="1" lang="en-US" altLang="ja-JP" sz="1100">
              <a:solidFill>
                <a:sysClr val="windowText" lastClr="000000"/>
              </a:solidFill>
              <a:effectLst/>
              <a:latin typeface="+mn-lt"/>
              <a:ea typeface="+mn-ea"/>
              <a:cs typeface="+mn-cs"/>
            </a:rPr>
            <a:t>5.7</a:t>
          </a:r>
          <a:r>
            <a:rPr kumimoji="1" lang="ja-JP" altLang="en-US" sz="1100">
              <a:solidFill>
                <a:sysClr val="windowText" lastClr="000000"/>
              </a:solidFill>
              <a:effectLst/>
              <a:latin typeface="+mn-lt"/>
              <a:ea typeface="+mn-ea"/>
              <a:cs typeface="+mn-cs"/>
            </a:rPr>
            <a:t>ポイント改善している。引き続き、</a:t>
          </a:r>
          <a:r>
            <a:rPr kumimoji="1" lang="ja-JP" altLang="ja-JP" sz="1100">
              <a:solidFill>
                <a:sysClr val="windowText" lastClr="000000"/>
              </a:solidFill>
              <a:effectLst/>
              <a:latin typeface="+mn-lt"/>
              <a:ea typeface="+mn-ea"/>
              <a:cs typeface="+mn-cs"/>
            </a:rPr>
            <a:t>令和元年度に策定した学校施設等長寿化計画に基づき改修を行う。今後も、有形固定資産償却率の上昇している施設等優先順位を定め、個別計画に基づき対策を講じる。</a:t>
          </a:r>
          <a:endParaRPr kumimoji="1" lang="en-US" altLang="ja-JP" sz="1100">
            <a:solidFill>
              <a:sysClr val="windowText" lastClr="000000"/>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D11663B-A7BF-4B2A-85A9-33EE59121F71}"/>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F43FDAC-6F08-4AA2-B4E6-FA2EB282D3E3}"/>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7577DDC-B937-4BD2-BBA4-894B0F03EC1B}"/>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08E9D2E-81A9-41C0-A141-709ED85EBE27}"/>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鹿児島県西之表市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0A387B-3D45-43D0-8E82-181704208C34}"/>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A2318E-7417-4ACB-AB14-7D559647A14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0DD0AB-7D54-414A-9DCA-3F53CA8CCAE4}"/>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71743BF-12F9-4AE6-BCDF-A9907F01B39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45B3861-1C3B-4A25-8C1C-8F12A6F027DB}"/>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8F5F727-CA62-47BF-B125-772829140BAF}"/>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14,095
13,966
205.57
14,832,318
14,387,810
403,182
6,355,807
7,679,819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C19F143-3F96-4DBB-95F4-1AC81DA1516B}"/>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633B016-5C9B-4607-8DAE-84BC64598A92}"/>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7BC54D7-7F57-446E-8459-EC51966CA30A}"/>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365866A-7C88-48D9-BF9E-C9D2971B4DDA}"/>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F495E44-7E10-44E7-A6EA-AC2DF023E88A}"/>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C5AABAAF-849D-4396-A477-9912A924CD2B}"/>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D80BF11-328B-43F3-8F53-7300C7E5864B}"/>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9884E5-5210-47A4-9CA3-028866E72778}"/>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CF0A5C7-F5FE-4044-9CEA-4126CD485DE1}"/>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DBC44E-A52E-4D88-A6EA-AA9426785E9F}"/>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425699C-B6B8-446E-8729-DBEF62B192C6}"/>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D35953-921E-4CF9-9220-2A2A7201C7E7}"/>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61A2B89-15C0-403E-98EC-E33733E8763A}"/>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43CC12-294E-43F3-9C50-43E79A9AEF7B}"/>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191709-9E3F-433C-9F52-017CAC9CB3C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1464889-ADC6-4B2A-95E5-6D70B2581A77}"/>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05CAA5F-EE4D-430E-9A1D-9FC4450CE10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C46C772-B8EB-4562-B5F7-E166796A6B63}"/>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EBA51D-6ED7-4769-A113-E104720D0D8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57CC3B2-8EB6-461C-99BD-24DD2480E4CF}"/>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A6E65FA-5562-438E-8717-8965526C8ACB}"/>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8FD680-8ECD-4BFF-9B88-0F472FB87863}"/>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C6BEDA-9949-40BE-969C-1AB124553A8C}"/>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6C1E053-5229-467F-8EEB-AE7A53D7E35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91295D6-CBEA-46C3-87CF-215912BE551A}"/>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A422827-2BFB-4B8F-9423-E86C5A311F2F}"/>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D5D7B62-5451-4F38-9FAC-7688CF82E5D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EA3B6A-CDA2-4A13-99C9-77A7ADF3A6E3}"/>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727409-01B1-47DC-BA36-8EB9AC08A26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BF4C9BD-13DC-4A00-91D7-B238F7B2D7E6}"/>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9A52CCE-8F64-4647-AE8D-1E7BC9A07CC7}"/>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C7D9521-E8B2-494A-9CEC-48704C0ADE06}"/>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AA18146-9422-46C3-8A25-019F1CD88514}"/>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37A8A1E-691F-4017-9EEB-E2AA1B8053FD}"/>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CF1C044-AB1A-4DF4-88C4-E4237DDB7A94}"/>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DEE313A-1C7F-4227-A92A-7E6023FC029A}"/>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903F447-BBF7-4F3B-B281-9C443082B3C1}"/>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B9E5D22-C365-473C-AA74-75F92C0EBD0D}"/>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797DD81-CFE2-45EE-A01A-4ABE2A467C2C}"/>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43602CA-C52B-4175-A2B8-2FC47C04025C}"/>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D80898B-675F-42B2-A0BB-49386C9783F8}"/>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549189A-359D-4538-B678-4901E749447F}"/>
            </a:ext>
          </a:extLst>
        </xdr:cNvPr>
        <xdr:cNvSpPr txBox="1"/>
      </xdr:nvSpPr>
      <xdr:spPr>
        <a:xfrm>
          <a:off x="386866" y="557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5D7AB8B8-2005-42FA-88F3-2BEA9D5EDAC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B61EB034-2CEA-4763-B151-72C9E171EEF0}"/>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77D438F5-79AE-492E-95EA-5D59E308AAC3}"/>
            </a:ext>
          </a:extLst>
        </xdr:cNvPr>
        <xdr:cNvCxnSpPr/>
      </xdr:nvCxnSpPr>
      <xdr:spPr>
        <a:xfrm flipV="1">
          <a:off x="4173855" y="571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9DEEF459-A4ED-4D0A-B6EB-FF639A787C44}"/>
            </a:ext>
          </a:extLst>
        </xdr:cNvPr>
        <xdr:cNvSpPr txBox="1"/>
      </xdr:nvSpPr>
      <xdr:spPr>
        <a:xfrm>
          <a:off x="421259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15858DBD-4C79-4F7D-AE9E-8B44D905FA44}"/>
            </a:ext>
          </a:extLst>
        </xdr:cNvPr>
        <xdr:cNvCxnSpPr/>
      </xdr:nvCxnSpPr>
      <xdr:spPr>
        <a:xfrm>
          <a:off x="4112260" y="698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F01D0B09-9A56-49BA-8CB0-E34FF6924EFF}"/>
            </a:ext>
          </a:extLst>
        </xdr:cNvPr>
        <xdr:cNvSpPr txBox="1"/>
      </xdr:nvSpPr>
      <xdr:spPr>
        <a:xfrm>
          <a:off x="4212590" y="549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37A4440B-FAA3-4DFE-97BB-82036C6A10FD}"/>
            </a:ext>
          </a:extLst>
        </xdr:cNvPr>
        <xdr:cNvCxnSpPr/>
      </xdr:nvCxnSpPr>
      <xdr:spPr>
        <a:xfrm>
          <a:off x="411226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45737</xdr:rowOff>
    </xdr:from>
    <xdr:ext cx="405111" cy="259045"/>
    <xdr:sp macro="" textlink="">
      <xdr:nvSpPr>
        <xdr:cNvPr id="61" name="【図書館】&#10;有形固定資産減価償却率平均値テキスト">
          <a:extLst>
            <a:ext uri="{FF2B5EF4-FFF2-40B4-BE49-F238E27FC236}">
              <a16:creationId xmlns:a16="http://schemas.microsoft.com/office/drawing/2014/main" id="{E38BE99B-F816-476D-ABD0-D263EBBB8C89}"/>
            </a:ext>
          </a:extLst>
        </xdr:cNvPr>
        <xdr:cNvSpPr txBox="1"/>
      </xdr:nvSpPr>
      <xdr:spPr>
        <a:xfrm>
          <a:off x="421259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87A860DA-EB80-490E-89CC-EF36F6802D77}"/>
            </a:ext>
          </a:extLst>
        </xdr:cNvPr>
        <xdr:cNvSpPr/>
      </xdr:nvSpPr>
      <xdr:spPr>
        <a:xfrm>
          <a:off x="4131310" y="62376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1087B8C7-8981-4735-88D3-7B91802BF1DA}"/>
            </a:ext>
          </a:extLst>
        </xdr:cNvPr>
        <xdr:cNvSpPr/>
      </xdr:nvSpPr>
      <xdr:spPr>
        <a:xfrm>
          <a:off x="3388360" y="625094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203510E1-810E-4B3E-915C-06F8D9B95FA5}"/>
            </a:ext>
          </a:extLst>
        </xdr:cNvPr>
        <xdr:cNvSpPr/>
      </xdr:nvSpPr>
      <xdr:spPr>
        <a:xfrm>
          <a:off x="2571750" y="622808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7F0BD2C0-8D82-4CB4-B650-DE335FAED37A}"/>
            </a:ext>
          </a:extLst>
        </xdr:cNvPr>
        <xdr:cNvSpPr/>
      </xdr:nvSpPr>
      <xdr:spPr>
        <a:xfrm>
          <a:off x="1774190" y="622935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08D91079-DF38-4BB4-BE75-9B0BD6B57B11}"/>
            </a:ext>
          </a:extLst>
        </xdr:cNvPr>
        <xdr:cNvSpPr/>
      </xdr:nvSpPr>
      <xdr:spPr>
        <a:xfrm>
          <a:off x="988060" y="62160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EC40C90-6CBA-415F-8C1E-6B07BE4CDCB9}"/>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56505BA-561F-4C42-B5C0-8746AE323DFD}"/>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FF98930-43AA-4C8D-BD44-3AD9BBDA6D1A}"/>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C6E8ADC-6BBB-4AD8-ACFD-C9EF315A82A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A5EC6F8-95CC-44F6-8F2B-2C25A4C20D0F}"/>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0</xdr:rowOff>
    </xdr:from>
    <xdr:to>
      <xdr:col>24</xdr:col>
      <xdr:colOff>114300</xdr:colOff>
      <xdr:row>36</xdr:row>
      <xdr:rowOff>101600</xdr:rowOff>
    </xdr:to>
    <xdr:sp macro="" textlink="">
      <xdr:nvSpPr>
        <xdr:cNvPr id="72" name="楕円 71">
          <a:extLst>
            <a:ext uri="{FF2B5EF4-FFF2-40B4-BE49-F238E27FC236}">
              <a16:creationId xmlns:a16="http://schemas.microsoft.com/office/drawing/2014/main" id="{049DD51F-4160-4402-A013-6150487AEDE8}"/>
            </a:ext>
          </a:extLst>
        </xdr:cNvPr>
        <xdr:cNvSpPr/>
      </xdr:nvSpPr>
      <xdr:spPr>
        <a:xfrm>
          <a:off x="4131310" y="617220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22877</xdr:rowOff>
    </xdr:from>
    <xdr:ext cx="405111" cy="259045"/>
    <xdr:sp macro="" textlink="">
      <xdr:nvSpPr>
        <xdr:cNvPr id="73" name="【図書館】&#10;有形固定資産減価償却率該当値テキスト">
          <a:extLst>
            <a:ext uri="{FF2B5EF4-FFF2-40B4-BE49-F238E27FC236}">
              <a16:creationId xmlns:a16="http://schemas.microsoft.com/office/drawing/2014/main" id="{0A1068A4-F48B-4FE0-8467-CF383EE66701}"/>
            </a:ext>
          </a:extLst>
        </xdr:cNvPr>
        <xdr:cNvSpPr txBox="1"/>
      </xdr:nvSpPr>
      <xdr:spPr>
        <a:xfrm>
          <a:off x="4212590" y="6019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146050</xdr:rowOff>
    </xdr:from>
    <xdr:to>
      <xdr:col>20</xdr:col>
      <xdr:colOff>38100</xdr:colOff>
      <xdr:row>36</xdr:row>
      <xdr:rowOff>76200</xdr:rowOff>
    </xdr:to>
    <xdr:sp macro="" textlink="">
      <xdr:nvSpPr>
        <xdr:cNvPr id="74" name="楕円 73">
          <a:extLst>
            <a:ext uri="{FF2B5EF4-FFF2-40B4-BE49-F238E27FC236}">
              <a16:creationId xmlns:a16="http://schemas.microsoft.com/office/drawing/2014/main" id="{1BFBBC87-BABB-4DD6-861F-A3E8C569DA44}"/>
            </a:ext>
          </a:extLst>
        </xdr:cNvPr>
        <xdr:cNvSpPr/>
      </xdr:nvSpPr>
      <xdr:spPr>
        <a:xfrm>
          <a:off x="3388360" y="61448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25400</xdr:rowOff>
    </xdr:from>
    <xdr:to>
      <xdr:col>24</xdr:col>
      <xdr:colOff>63500</xdr:colOff>
      <xdr:row>36</xdr:row>
      <xdr:rowOff>50800</xdr:rowOff>
    </xdr:to>
    <xdr:cxnSp macro="">
      <xdr:nvCxnSpPr>
        <xdr:cNvPr id="75" name="直線コネクタ 74">
          <a:extLst>
            <a:ext uri="{FF2B5EF4-FFF2-40B4-BE49-F238E27FC236}">
              <a16:creationId xmlns:a16="http://schemas.microsoft.com/office/drawing/2014/main" id="{B9A5300E-A41F-46FE-9FA1-5A10D014D762}"/>
            </a:ext>
          </a:extLst>
        </xdr:cNvPr>
        <xdr:cNvCxnSpPr/>
      </xdr:nvCxnSpPr>
      <xdr:spPr>
        <a:xfrm>
          <a:off x="3431540" y="6193790"/>
          <a:ext cx="74295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119380</xdr:rowOff>
    </xdr:from>
    <xdr:to>
      <xdr:col>15</xdr:col>
      <xdr:colOff>101600</xdr:colOff>
      <xdr:row>36</xdr:row>
      <xdr:rowOff>49530</xdr:rowOff>
    </xdr:to>
    <xdr:sp macro="" textlink="">
      <xdr:nvSpPr>
        <xdr:cNvPr id="76" name="楕円 75">
          <a:extLst>
            <a:ext uri="{FF2B5EF4-FFF2-40B4-BE49-F238E27FC236}">
              <a16:creationId xmlns:a16="http://schemas.microsoft.com/office/drawing/2014/main" id="{ED126168-44D0-4609-A1B7-FC5135C372C8}"/>
            </a:ext>
          </a:extLst>
        </xdr:cNvPr>
        <xdr:cNvSpPr/>
      </xdr:nvSpPr>
      <xdr:spPr>
        <a:xfrm>
          <a:off x="2571750" y="6122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170180</xdr:rowOff>
    </xdr:from>
    <xdr:to>
      <xdr:col>19</xdr:col>
      <xdr:colOff>177800</xdr:colOff>
      <xdr:row>36</xdr:row>
      <xdr:rowOff>25400</xdr:rowOff>
    </xdr:to>
    <xdr:cxnSp macro="">
      <xdr:nvCxnSpPr>
        <xdr:cNvPr id="77" name="直線コネクタ 76">
          <a:extLst>
            <a:ext uri="{FF2B5EF4-FFF2-40B4-BE49-F238E27FC236}">
              <a16:creationId xmlns:a16="http://schemas.microsoft.com/office/drawing/2014/main" id="{AA09C63F-D7EE-4C6F-8254-AA92CFD09508}"/>
            </a:ext>
          </a:extLst>
        </xdr:cNvPr>
        <xdr:cNvCxnSpPr/>
      </xdr:nvCxnSpPr>
      <xdr:spPr>
        <a:xfrm>
          <a:off x="2626360" y="6174740"/>
          <a:ext cx="80518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92710</xdr:rowOff>
    </xdr:from>
    <xdr:to>
      <xdr:col>10</xdr:col>
      <xdr:colOff>165100</xdr:colOff>
      <xdr:row>36</xdr:row>
      <xdr:rowOff>22860</xdr:rowOff>
    </xdr:to>
    <xdr:sp macro="" textlink="">
      <xdr:nvSpPr>
        <xdr:cNvPr id="78" name="楕円 77">
          <a:extLst>
            <a:ext uri="{FF2B5EF4-FFF2-40B4-BE49-F238E27FC236}">
              <a16:creationId xmlns:a16="http://schemas.microsoft.com/office/drawing/2014/main" id="{E7DF4D18-6E7E-44BA-98E0-90E5911836E2}"/>
            </a:ext>
          </a:extLst>
        </xdr:cNvPr>
        <xdr:cNvSpPr/>
      </xdr:nvSpPr>
      <xdr:spPr>
        <a:xfrm>
          <a:off x="1774190" y="609727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143510</xdr:rowOff>
    </xdr:from>
    <xdr:to>
      <xdr:col>15</xdr:col>
      <xdr:colOff>50800</xdr:colOff>
      <xdr:row>35</xdr:row>
      <xdr:rowOff>170180</xdr:rowOff>
    </xdr:to>
    <xdr:cxnSp macro="">
      <xdr:nvCxnSpPr>
        <xdr:cNvPr id="79" name="直線コネクタ 78">
          <a:extLst>
            <a:ext uri="{FF2B5EF4-FFF2-40B4-BE49-F238E27FC236}">
              <a16:creationId xmlns:a16="http://schemas.microsoft.com/office/drawing/2014/main" id="{4FCD7D67-9D43-497E-B777-975A63256AE1}"/>
            </a:ext>
          </a:extLst>
        </xdr:cNvPr>
        <xdr:cNvCxnSpPr/>
      </xdr:nvCxnSpPr>
      <xdr:spPr>
        <a:xfrm>
          <a:off x="1828800" y="6142355"/>
          <a:ext cx="797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66040</xdr:rowOff>
    </xdr:from>
    <xdr:to>
      <xdr:col>6</xdr:col>
      <xdr:colOff>38100</xdr:colOff>
      <xdr:row>35</xdr:row>
      <xdr:rowOff>167640</xdr:rowOff>
    </xdr:to>
    <xdr:sp macro="" textlink="">
      <xdr:nvSpPr>
        <xdr:cNvPr id="80" name="楕円 79">
          <a:extLst>
            <a:ext uri="{FF2B5EF4-FFF2-40B4-BE49-F238E27FC236}">
              <a16:creationId xmlns:a16="http://schemas.microsoft.com/office/drawing/2014/main" id="{60FB824B-6A40-4711-A2F1-C6B32D75A92D}"/>
            </a:ext>
          </a:extLst>
        </xdr:cNvPr>
        <xdr:cNvSpPr/>
      </xdr:nvSpPr>
      <xdr:spPr>
        <a:xfrm>
          <a:off x="988060" y="6064885"/>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116840</xdr:rowOff>
    </xdr:from>
    <xdr:to>
      <xdr:col>10</xdr:col>
      <xdr:colOff>114300</xdr:colOff>
      <xdr:row>35</xdr:row>
      <xdr:rowOff>143510</xdr:rowOff>
    </xdr:to>
    <xdr:cxnSp macro="">
      <xdr:nvCxnSpPr>
        <xdr:cNvPr id="81" name="直線コネクタ 80">
          <a:extLst>
            <a:ext uri="{FF2B5EF4-FFF2-40B4-BE49-F238E27FC236}">
              <a16:creationId xmlns:a16="http://schemas.microsoft.com/office/drawing/2014/main" id="{EF9169CB-AF1F-4236-A9C3-02320621470D}"/>
            </a:ext>
          </a:extLst>
        </xdr:cNvPr>
        <xdr:cNvCxnSpPr/>
      </xdr:nvCxnSpPr>
      <xdr:spPr>
        <a:xfrm>
          <a:off x="1031240" y="6117590"/>
          <a:ext cx="79756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77857CEC-283E-4C22-8020-4C9A7DE8BD66}"/>
            </a:ext>
          </a:extLst>
        </xdr:cNvPr>
        <xdr:cNvSpPr txBox="1"/>
      </xdr:nvSpPr>
      <xdr:spPr>
        <a:xfrm>
          <a:off x="32391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03AC56D7-BF10-4402-ACF4-8305228D5C4D}"/>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28286A27-BC14-4B3E-BB8B-847776602EE1}"/>
            </a:ext>
          </a:extLst>
        </xdr:cNvPr>
        <xdr:cNvSpPr txBox="1"/>
      </xdr:nvSpPr>
      <xdr:spPr>
        <a:xfrm>
          <a:off x="164148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134637</xdr:rowOff>
    </xdr:from>
    <xdr:ext cx="405111" cy="259045"/>
    <xdr:sp macro="" textlink="">
      <xdr:nvSpPr>
        <xdr:cNvPr id="85" name="n_4aveValue【図書館】&#10;有形固定資産減価償却率">
          <a:extLst>
            <a:ext uri="{FF2B5EF4-FFF2-40B4-BE49-F238E27FC236}">
              <a16:creationId xmlns:a16="http://schemas.microsoft.com/office/drawing/2014/main" id="{0AC90A96-5A23-4B7A-88D8-11EBF2CF968B}"/>
            </a:ext>
          </a:extLst>
        </xdr:cNvPr>
        <xdr:cNvSpPr txBox="1"/>
      </xdr:nvSpPr>
      <xdr:spPr>
        <a:xfrm>
          <a:off x="85535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92727</xdr:rowOff>
    </xdr:from>
    <xdr:ext cx="405111" cy="259045"/>
    <xdr:sp macro="" textlink="">
      <xdr:nvSpPr>
        <xdr:cNvPr id="86" name="n_1mainValue【図書館】&#10;有形固定資産減価償却率">
          <a:extLst>
            <a:ext uri="{FF2B5EF4-FFF2-40B4-BE49-F238E27FC236}">
              <a16:creationId xmlns:a16="http://schemas.microsoft.com/office/drawing/2014/main" id="{89F3C325-F30E-4B33-9908-217427B6140C}"/>
            </a:ext>
          </a:extLst>
        </xdr:cNvPr>
        <xdr:cNvSpPr txBox="1"/>
      </xdr:nvSpPr>
      <xdr:spPr>
        <a:xfrm>
          <a:off x="3239144" y="5925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66057</xdr:rowOff>
    </xdr:from>
    <xdr:ext cx="405111" cy="259045"/>
    <xdr:sp macro="" textlink="">
      <xdr:nvSpPr>
        <xdr:cNvPr id="87" name="n_2mainValue【図書館】&#10;有形固定資産減価償却率">
          <a:extLst>
            <a:ext uri="{FF2B5EF4-FFF2-40B4-BE49-F238E27FC236}">
              <a16:creationId xmlns:a16="http://schemas.microsoft.com/office/drawing/2014/main" id="{3E974CD2-EEC1-4CC2-9807-7770A690275C}"/>
            </a:ext>
          </a:extLst>
        </xdr:cNvPr>
        <xdr:cNvSpPr txBox="1"/>
      </xdr:nvSpPr>
      <xdr:spPr>
        <a:xfrm>
          <a:off x="2439044"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39387</xdr:rowOff>
    </xdr:from>
    <xdr:ext cx="405111" cy="259045"/>
    <xdr:sp macro="" textlink="">
      <xdr:nvSpPr>
        <xdr:cNvPr id="88" name="n_3mainValue【図書館】&#10;有形固定資産減価償却率">
          <a:extLst>
            <a:ext uri="{FF2B5EF4-FFF2-40B4-BE49-F238E27FC236}">
              <a16:creationId xmlns:a16="http://schemas.microsoft.com/office/drawing/2014/main" id="{68989BDE-FA94-4564-85F0-9703282770C6}"/>
            </a:ext>
          </a:extLst>
        </xdr:cNvPr>
        <xdr:cNvSpPr txBox="1"/>
      </xdr:nvSpPr>
      <xdr:spPr>
        <a:xfrm>
          <a:off x="1641484" y="5868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12717</xdr:rowOff>
    </xdr:from>
    <xdr:ext cx="405111" cy="259045"/>
    <xdr:sp macro="" textlink="">
      <xdr:nvSpPr>
        <xdr:cNvPr id="89" name="n_4mainValue【図書館】&#10;有形固定資産減価償却率">
          <a:extLst>
            <a:ext uri="{FF2B5EF4-FFF2-40B4-BE49-F238E27FC236}">
              <a16:creationId xmlns:a16="http://schemas.microsoft.com/office/drawing/2014/main" id="{AEE5F4C1-1857-4002-99C5-FCAD427F0138}"/>
            </a:ext>
          </a:extLst>
        </xdr:cNvPr>
        <xdr:cNvSpPr txBox="1"/>
      </xdr:nvSpPr>
      <xdr:spPr>
        <a:xfrm>
          <a:off x="855354" y="584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460079B6-6D59-4075-A240-ED99657772B1}"/>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CCCE0AE5-D567-437E-8711-EAC88281C02D}"/>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EFC8F245-BEB4-4831-84BA-045CBCFAE075}"/>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A14E2577-C5BC-4278-87E9-E2CDA5089314}"/>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51C3FEBD-455B-4818-9ADB-8E71C85F2B9D}"/>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8F96E5C-4A29-4684-ABB6-7F60F0F3210C}"/>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43D5FF0D-7E23-4D22-A05B-812403B34E72}"/>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6B3D86FC-B812-4A4F-86A7-D677488F5005}"/>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23A37BD3-FF43-4EC6-88DD-46B7B2233D65}"/>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3664F537-8DA9-4989-AE86-87FA618CE86F}"/>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A9A227DD-BDDF-4B0A-9A1F-D1A76C1AF8A9}"/>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53F1E082-E109-4564-9C4D-F1839CA8C030}"/>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F754C521-0FCA-493B-9E2A-35DBEF954661}"/>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652EE3F9-D191-4D3C-A87D-7927B04F127E}"/>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1BE7B606-96A2-4A2E-A545-5D6534E2F9B1}"/>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DBB8D61F-9FDC-4815-A6C7-1A6F8C8D0BE3}"/>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E49AE87F-160E-40F4-AFB6-59F186014830}"/>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D7044029-1D83-42D5-A0D7-73AF1A5841F8}"/>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46411D77-02CF-422A-BCB1-FB03739BCBC2}"/>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55470E2F-B2CB-4E0F-87C8-365C585B2451}"/>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C19E1039-DA4F-4969-BE90-F45C1990E33F}"/>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24CD50A-BC1D-46FE-9E42-29063F6BD7F9}"/>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CC3D3F0-09CE-48DA-9C6E-47208C1A1AC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A6D13E55-4E9B-44B7-8BDD-5C5B22F4FAAA}"/>
            </a:ext>
          </a:extLst>
        </xdr:cNvPr>
        <xdr:cNvCxnSpPr/>
      </xdr:nvCxnSpPr>
      <xdr:spPr>
        <a:xfrm flipV="1">
          <a:off x="9429115" y="582930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8BA70740-635C-4022-B1CE-CDD46C15FEE2}"/>
            </a:ext>
          </a:extLst>
        </xdr:cNvPr>
        <xdr:cNvSpPr txBox="1"/>
      </xdr:nvSpPr>
      <xdr:spPr>
        <a:xfrm>
          <a:off x="9467850" y="721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B0D1197-0583-4374-B9EF-70FCFD9DC23E}"/>
            </a:ext>
          </a:extLst>
        </xdr:cNvPr>
        <xdr:cNvCxnSpPr/>
      </xdr:nvCxnSpPr>
      <xdr:spPr>
        <a:xfrm>
          <a:off x="9356090" y="721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5DDC15D7-FC10-48D7-A01B-8D721ADFD1C4}"/>
            </a:ext>
          </a:extLst>
        </xdr:cNvPr>
        <xdr:cNvSpPr txBox="1"/>
      </xdr:nvSpPr>
      <xdr:spPr>
        <a:xfrm>
          <a:off x="9467850" y="5606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CFBA9177-469E-4C86-B910-0AC866C8B54D}"/>
            </a:ext>
          </a:extLst>
        </xdr:cNvPr>
        <xdr:cNvCxnSpPr/>
      </xdr:nvCxnSpPr>
      <xdr:spPr>
        <a:xfrm>
          <a:off x="9356090" y="582930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7C151FF7-F2B2-4678-9711-55F271E28574}"/>
            </a:ext>
          </a:extLst>
        </xdr:cNvPr>
        <xdr:cNvSpPr txBox="1"/>
      </xdr:nvSpPr>
      <xdr:spPr>
        <a:xfrm>
          <a:off x="946785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D2E83443-4125-4508-8339-E012B95F7DEF}"/>
            </a:ext>
          </a:extLst>
        </xdr:cNvPr>
        <xdr:cNvSpPr/>
      </xdr:nvSpPr>
      <xdr:spPr>
        <a:xfrm>
          <a:off x="9394190" y="6913880"/>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3DB9EF0D-E0DD-4D54-A2A7-9BF95E6038CF}"/>
            </a:ext>
          </a:extLst>
        </xdr:cNvPr>
        <xdr:cNvSpPr/>
      </xdr:nvSpPr>
      <xdr:spPr>
        <a:xfrm>
          <a:off x="8632190" y="69176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18F0AB62-F888-4694-BED1-1774FB30BE13}"/>
            </a:ext>
          </a:extLst>
        </xdr:cNvPr>
        <xdr:cNvSpPr/>
      </xdr:nvSpPr>
      <xdr:spPr>
        <a:xfrm>
          <a:off x="7846060" y="69176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F10DEE03-C79C-4069-A9FB-43216BE6F73B}"/>
            </a:ext>
          </a:extLst>
        </xdr:cNvPr>
        <xdr:cNvSpPr/>
      </xdr:nvSpPr>
      <xdr:spPr>
        <a:xfrm>
          <a:off x="7029450" y="692340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6E835626-984E-4C0E-A91F-CCFB08FC50DA}"/>
            </a:ext>
          </a:extLst>
        </xdr:cNvPr>
        <xdr:cNvSpPr/>
      </xdr:nvSpPr>
      <xdr:spPr>
        <a:xfrm>
          <a:off x="6231890" y="69329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6BC4AA9D-B345-44F1-B8CF-CDE0677C56E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93FFB61-45EC-4EDB-901B-AB600BE28970}"/>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A50E87E-F0F6-4411-829D-C7B435AF74E9}"/>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DAE9044-DDA5-43AD-9BC9-2B31B4C3FE26}"/>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93E0B5D-9972-4FDC-A584-2F54D4D3B0F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143510</xdr:rowOff>
    </xdr:from>
    <xdr:to>
      <xdr:col>55</xdr:col>
      <xdr:colOff>50800</xdr:colOff>
      <xdr:row>40</xdr:row>
      <xdr:rowOff>73660</xdr:rowOff>
    </xdr:to>
    <xdr:sp macro="" textlink="">
      <xdr:nvSpPr>
        <xdr:cNvPr id="129" name="楕円 128">
          <a:extLst>
            <a:ext uri="{FF2B5EF4-FFF2-40B4-BE49-F238E27FC236}">
              <a16:creationId xmlns:a16="http://schemas.microsoft.com/office/drawing/2014/main" id="{C4B8D5AE-3F80-48B2-8EAA-78338FE247E8}"/>
            </a:ext>
          </a:extLst>
        </xdr:cNvPr>
        <xdr:cNvSpPr/>
      </xdr:nvSpPr>
      <xdr:spPr>
        <a:xfrm>
          <a:off x="9394190" y="6828155"/>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166387</xdr:rowOff>
    </xdr:from>
    <xdr:ext cx="469744" cy="259045"/>
    <xdr:sp macro="" textlink="">
      <xdr:nvSpPr>
        <xdr:cNvPr id="130" name="【図書館】&#10;一人当たり面積該当値テキスト">
          <a:extLst>
            <a:ext uri="{FF2B5EF4-FFF2-40B4-BE49-F238E27FC236}">
              <a16:creationId xmlns:a16="http://schemas.microsoft.com/office/drawing/2014/main" id="{BC7F2D3E-2185-4DEB-BBB8-5DA3C9C361B7}"/>
            </a:ext>
          </a:extLst>
        </xdr:cNvPr>
        <xdr:cNvSpPr txBox="1"/>
      </xdr:nvSpPr>
      <xdr:spPr>
        <a:xfrm>
          <a:off x="9467850" y="668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147320</xdr:rowOff>
    </xdr:from>
    <xdr:to>
      <xdr:col>50</xdr:col>
      <xdr:colOff>165100</xdr:colOff>
      <xdr:row>40</xdr:row>
      <xdr:rowOff>77470</xdr:rowOff>
    </xdr:to>
    <xdr:sp macro="" textlink="">
      <xdr:nvSpPr>
        <xdr:cNvPr id="131" name="楕円 130">
          <a:extLst>
            <a:ext uri="{FF2B5EF4-FFF2-40B4-BE49-F238E27FC236}">
              <a16:creationId xmlns:a16="http://schemas.microsoft.com/office/drawing/2014/main" id="{2CA39A47-812A-4062-BFDF-F28998A6B7A2}"/>
            </a:ext>
          </a:extLst>
        </xdr:cNvPr>
        <xdr:cNvSpPr/>
      </xdr:nvSpPr>
      <xdr:spPr>
        <a:xfrm>
          <a:off x="8632190" y="683196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22860</xdr:rowOff>
    </xdr:from>
    <xdr:to>
      <xdr:col>55</xdr:col>
      <xdr:colOff>0</xdr:colOff>
      <xdr:row>40</xdr:row>
      <xdr:rowOff>26670</xdr:rowOff>
    </xdr:to>
    <xdr:cxnSp macro="">
      <xdr:nvCxnSpPr>
        <xdr:cNvPr id="132" name="直線コネクタ 131">
          <a:extLst>
            <a:ext uri="{FF2B5EF4-FFF2-40B4-BE49-F238E27FC236}">
              <a16:creationId xmlns:a16="http://schemas.microsoft.com/office/drawing/2014/main" id="{422E7438-1119-4676-9EB2-6C4CB223387D}"/>
            </a:ext>
          </a:extLst>
        </xdr:cNvPr>
        <xdr:cNvCxnSpPr/>
      </xdr:nvCxnSpPr>
      <xdr:spPr>
        <a:xfrm flipV="1">
          <a:off x="8686800" y="687705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151130</xdr:rowOff>
    </xdr:from>
    <xdr:to>
      <xdr:col>46</xdr:col>
      <xdr:colOff>38100</xdr:colOff>
      <xdr:row>40</xdr:row>
      <xdr:rowOff>81280</xdr:rowOff>
    </xdr:to>
    <xdr:sp macro="" textlink="">
      <xdr:nvSpPr>
        <xdr:cNvPr id="133" name="楕円 132">
          <a:extLst>
            <a:ext uri="{FF2B5EF4-FFF2-40B4-BE49-F238E27FC236}">
              <a16:creationId xmlns:a16="http://schemas.microsoft.com/office/drawing/2014/main" id="{100650E5-A0D8-4382-AB9F-F72E726D038B}"/>
            </a:ext>
          </a:extLst>
        </xdr:cNvPr>
        <xdr:cNvSpPr/>
      </xdr:nvSpPr>
      <xdr:spPr>
        <a:xfrm>
          <a:off x="7846060" y="68376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26670</xdr:rowOff>
    </xdr:from>
    <xdr:to>
      <xdr:col>50</xdr:col>
      <xdr:colOff>114300</xdr:colOff>
      <xdr:row>40</xdr:row>
      <xdr:rowOff>30480</xdr:rowOff>
    </xdr:to>
    <xdr:cxnSp macro="">
      <xdr:nvCxnSpPr>
        <xdr:cNvPr id="134" name="直線コネクタ 133">
          <a:extLst>
            <a:ext uri="{FF2B5EF4-FFF2-40B4-BE49-F238E27FC236}">
              <a16:creationId xmlns:a16="http://schemas.microsoft.com/office/drawing/2014/main" id="{6D950775-16F2-40A1-8CEE-497EDB40217B}"/>
            </a:ext>
          </a:extLst>
        </xdr:cNvPr>
        <xdr:cNvCxnSpPr/>
      </xdr:nvCxnSpPr>
      <xdr:spPr>
        <a:xfrm flipV="1">
          <a:off x="7889240" y="6882765"/>
          <a:ext cx="7975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5" name="楕円 134">
          <a:extLst>
            <a:ext uri="{FF2B5EF4-FFF2-40B4-BE49-F238E27FC236}">
              <a16:creationId xmlns:a16="http://schemas.microsoft.com/office/drawing/2014/main" id="{9C77BA6C-52F4-49C7-97CE-5B76D366654E}"/>
            </a:ext>
          </a:extLst>
        </xdr:cNvPr>
        <xdr:cNvSpPr/>
      </xdr:nvSpPr>
      <xdr:spPr>
        <a:xfrm>
          <a:off x="7029450" y="68472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30480</xdr:rowOff>
    </xdr:from>
    <xdr:to>
      <xdr:col>45</xdr:col>
      <xdr:colOff>177800</xdr:colOff>
      <xdr:row>40</xdr:row>
      <xdr:rowOff>38100</xdr:rowOff>
    </xdr:to>
    <xdr:cxnSp macro="">
      <xdr:nvCxnSpPr>
        <xdr:cNvPr id="136" name="直線コネクタ 135">
          <a:extLst>
            <a:ext uri="{FF2B5EF4-FFF2-40B4-BE49-F238E27FC236}">
              <a16:creationId xmlns:a16="http://schemas.microsoft.com/office/drawing/2014/main" id="{484A8A14-95A1-4612-A2C7-CD97EAF1C476}"/>
            </a:ext>
          </a:extLst>
        </xdr:cNvPr>
        <xdr:cNvCxnSpPr/>
      </xdr:nvCxnSpPr>
      <xdr:spPr>
        <a:xfrm flipV="1">
          <a:off x="7084060" y="688657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166370</xdr:rowOff>
    </xdr:from>
    <xdr:to>
      <xdr:col>36</xdr:col>
      <xdr:colOff>165100</xdr:colOff>
      <xdr:row>40</xdr:row>
      <xdr:rowOff>96520</xdr:rowOff>
    </xdr:to>
    <xdr:sp macro="" textlink="">
      <xdr:nvSpPr>
        <xdr:cNvPr id="137" name="楕円 136">
          <a:extLst>
            <a:ext uri="{FF2B5EF4-FFF2-40B4-BE49-F238E27FC236}">
              <a16:creationId xmlns:a16="http://schemas.microsoft.com/office/drawing/2014/main" id="{D9C3AA67-4B22-482A-B035-FBAB57C49844}"/>
            </a:ext>
          </a:extLst>
        </xdr:cNvPr>
        <xdr:cNvSpPr/>
      </xdr:nvSpPr>
      <xdr:spPr>
        <a:xfrm>
          <a:off x="6231890" y="68567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45720</xdr:rowOff>
    </xdr:to>
    <xdr:cxnSp macro="">
      <xdr:nvCxnSpPr>
        <xdr:cNvPr id="138" name="直線コネクタ 137">
          <a:extLst>
            <a:ext uri="{FF2B5EF4-FFF2-40B4-BE49-F238E27FC236}">
              <a16:creationId xmlns:a16="http://schemas.microsoft.com/office/drawing/2014/main" id="{4EA5C3AE-13B6-4FBB-9049-D5B4E5607884}"/>
            </a:ext>
          </a:extLst>
        </xdr:cNvPr>
        <xdr:cNvCxnSpPr/>
      </xdr:nvCxnSpPr>
      <xdr:spPr>
        <a:xfrm flipV="1">
          <a:off x="6286500" y="6896100"/>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A1853181-B2D1-4186-A06A-D9EDEDB9E577}"/>
            </a:ext>
          </a:extLst>
        </xdr:cNvPr>
        <xdr:cNvSpPr txBox="1"/>
      </xdr:nvSpPr>
      <xdr:spPr>
        <a:xfrm>
          <a:off x="845446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18C1CCC5-C747-4546-874E-6ECF40E6E95A}"/>
            </a:ext>
          </a:extLst>
        </xdr:cNvPr>
        <xdr:cNvSpPr txBox="1"/>
      </xdr:nvSpPr>
      <xdr:spPr>
        <a:xfrm>
          <a:off x="7673417" y="701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2F6C16E7-BD9F-4F51-A007-5860A1DAB0AB}"/>
            </a:ext>
          </a:extLst>
        </xdr:cNvPr>
        <xdr:cNvSpPr txBox="1"/>
      </xdr:nvSpPr>
      <xdr:spPr>
        <a:xfrm>
          <a:off x="6866332" y="7019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D7990C5-85AD-4215-9440-4A364C23F86F}"/>
            </a:ext>
          </a:extLst>
        </xdr:cNvPr>
        <xdr:cNvSpPr txBox="1"/>
      </xdr:nvSpPr>
      <xdr:spPr>
        <a:xfrm>
          <a:off x="6068772"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93997</xdr:rowOff>
    </xdr:from>
    <xdr:ext cx="469744" cy="259045"/>
    <xdr:sp macro="" textlink="">
      <xdr:nvSpPr>
        <xdr:cNvPr id="143" name="n_1mainValue【図書館】&#10;一人当たり面積">
          <a:extLst>
            <a:ext uri="{FF2B5EF4-FFF2-40B4-BE49-F238E27FC236}">
              <a16:creationId xmlns:a16="http://schemas.microsoft.com/office/drawing/2014/main" id="{F2513312-DDD7-4185-8095-C78FA1EE5E5D}"/>
            </a:ext>
          </a:extLst>
        </xdr:cNvPr>
        <xdr:cNvSpPr txBox="1"/>
      </xdr:nvSpPr>
      <xdr:spPr>
        <a:xfrm>
          <a:off x="8454467" y="661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97807</xdr:rowOff>
    </xdr:from>
    <xdr:ext cx="469744" cy="259045"/>
    <xdr:sp macro="" textlink="">
      <xdr:nvSpPr>
        <xdr:cNvPr id="144" name="n_2mainValue【図書館】&#10;一人当たり面積">
          <a:extLst>
            <a:ext uri="{FF2B5EF4-FFF2-40B4-BE49-F238E27FC236}">
              <a16:creationId xmlns:a16="http://schemas.microsoft.com/office/drawing/2014/main" id="{28921ACD-2375-4645-993F-E77E59029ABB}"/>
            </a:ext>
          </a:extLst>
        </xdr:cNvPr>
        <xdr:cNvSpPr txBox="1"/>
      </xdr:nvSpPr>
      <xdr:spPr>
        <a:xfrm>
          <a:off x="767341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5" name="n_3mainValue【図書館】&#10;一人当たり面積">
          <a:extLst>
            <a:ext uri="{FF2B5EF4-FFF2-40B4-BE49-F238E27FC236}">
              <a16:creationId xmlns:a16="http://schemas.microsoft.com/office/drawing/2014/main" id="{9B10BA79-685D-4939-A55F-B8B2A20F80CF}"/>
            </a:ext>
          </a:extLst>
        </xdr:cNvPr>
        <xdr:cNvSpPr txBox="1"/>
      </xdr:nvSpPr>
      <xdr:spPr>
        <a:xfrm>
          <a:off x="6866332" y="661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113047</xdr:rowOff>
    </xdr:from>
    <xdr:ext cx="469744" cy="259045"/>
    <xdr:sp macro="" textlink="">
      <xdr:nvSpPr>
        <xdr:cNvPr id="146" name="n_4mainValue【図書館】&#10;一人当たり面積">
          <a:extLst>
            <a:ext uri="{FF2B5EF4-FFF2-40B4-BE49-F238E27FC236}">
              <a16:creationId xmlns:a16="http://schemas.microsoft.com/office/drawing/2014/main" id="{9FAC699A-3B6F-410D-888A-859F235C49EB}"/>
            </a:ext>
          </a:extLst>
        </xdr:cNvPr>
        <xdr:cNvSpPr txBox="1"/>
      </xdr:nvSpPr>
      <xdr:spPr>
        <a:xfrm>
          <a:off x="6068772"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84717AB3-FF7D-4115-B93B-B6D2A956324E}"/>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9A23A03-66C0-4E4E-8C89-9F825B6D397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4EA1AA1E-7AF6-457C-B5E9-9992611BF79B}"/>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DAC4E96-84B6-43A5-A8E0-2E0E4E61DF81}"/>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F6235192-D283-4CE4-9CD5-2A5D8DC8ABFE}"/>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1C97035C-D2B9-4FB6-919F-CF8EEA4FA2BA}"/>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3565278A-38FB-4873-A938-92B3BD613F0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C0E13C3-9B2B-4B88-B3CF-3AC5176CFEEA}"/>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6C70BD8-2DB3-43C2-9E8F-B2C3E89C6F2B}"/>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ABF8B31-32D7-41EA-89DA-8DD1A9EA0F14}"/>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948FFCD6-24A9-4C29-92AA-EA5B987589AD}"/>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8424E791-227E-4F53-8E05-67A4C3BBC61C}"/>
            </a:ext>
          </a:extLst>
        </xdr:cNvPr>
        <xdr:cNvCxnSpPr/>
      </xdr:nvCxnSpPr>
      <xdr:spPr>
        <a:xfrm>
          <a:off x="6858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B31F3D62-24BC-4705-AE16-1317EC699FDA}"/>
            </a:ext>
          </a:extLst>
        </xdr:cNvPr>
        <xdr:cNvSpPr txBox="1"/>
      </xdr:nvSpPr>
      <xdr:spPr>
        <a:xfrm>
          <a:off x="2738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327D6B04-0CE0-4477-B9C3-40279D16E757}"/>
            </a:ext>
          </a:extLst>
        </xdr:cNvPr>
        <xdr:cNvCxnSpPr/>
      </xdr:nvCxnSpPr>
      <xdr:spPr>
        <a:xfrm>
          <a:off x="6858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C111A2A-D32A-4EAA-9E93-6D97BCF89033}"/>
            </a:ext>
          </a:extLst>
        </xdr:cNvPr>
        <xdr:cNvSpPr txBox="1"/>
      </xdr:nvSpPr>
      <xdr:spPr>
        <a:xfrm>
          <a:off x="34370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A326A22-029F-4ACE-A1D7-5B0046DE4EE0}"/>
            </a:ext>
          </a:extLst>
        </xdr:cNvPr>
        <xdr:cNvCxnSpPr/>
      </xdr:nvCxnSpPr>
      <xdr:spPr>
        <a:xfrm>
          <a:off x="6858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7855EDFC-53D0-431D-91EC-262C9C094E19}"/>
            </a:ext>
          </a:extLst>
        </xdr:cNvPr>
        <xdr:cNvSpPr txBox="1"/>
      </xdr:nvSpPr>
      <xdr:spPr>
        <a:xfrm>
          <a:off x="34370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D3E8A24B-84C4-4029-A9AF-6A6244EE234F}"/>
            </a:ext>
          </a:extLst>
        </xdr:cNvPr>
        <xdr:cNvCxnSpPr/>
      </xdr:nvCxnSpPr>
      <xdr:spPr>
        <a:xfrm>
          <a:off x="6858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E58C9CA-F904-4C41-9F5F-6085CFAC2B86}"/>
            </a:ext>
          </a:extLst>
        </xdr:cNvPr>
        <xdr:cNvSpPr txBox="1"/>
      </xdr:nvSpPr>
      <xdr:spPr>
        <a:xfrm>
          <a:off x="34370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E384593-08B4-41FB-B499-B7E9B00D43D4}"/>
            </a:ext>
          </a:extLst>
        </xdr:cNvPr>
        <xdr:cNvCxnSpPr/>
      </xdr:nvCxnSpPr>
      <xdr:spPr>
        <a:xfrm>
          <a:off x="6858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66610161-C52F-4A42-B438-48A855B6F82B}"/>
            </a:ext>
          </a:extLst>
        </xdr:cNvPr>
        <xdr:cNvSpPr txBox="1"/>
      </xdr:nvSpPr>
      <xdr:spPr>
        <a:xfrm>
          <a:off x="34370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CB9A2D30-05DB-48DD-8BAF-5B11EEC6D1BC}"/>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CF90677-9C4A-4133-BBC4-70FD88237D5C}"/>
            </a:ext>
          </a:extLst>
        </xdr:cNvPr>
        <xdr:cNvSpPr txBox="1"/>
      </xdr:nvSpPr>
      <xdr:spPr>
        <a:xfrm>
          <a:off x="38686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5254F77-565A-4CCC-BAC5-393F4BC5816E}"/>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D82AEC37-B035-476A-BB2B-8F6E15076DC1}"/>
            </a:ext>
          </a:extLst>
        </xdr:cNvPr>
        <xdr:cNvCxnSpPr/>
      </xdr:nvCxnSpPr>
      <xdr:spPr>
        <a:xfrm flipV="1">
          <a:off x="4173855"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273C6E96-3C8E-45AC-8127-DC144C45442E}"/>
            </a:ext>
          </a:extLst>
        </xdr:cNvPr>
        <xdr:cNvSpPr txBox="1"/>
      </xdr:nvSpPr>
      <xdr:spPr>
        <a:xfrm>
          <a:off x="421259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E0326EB-7693-4A37-B9C1-CBD58CED77EA}"/>
            </a:ext>
          </a:extLst>
        </xdr:cNvPr>
        <xdr:cNvCxnSpPr/>
      </xdr:nvCxnSpPr>
      <xdr:spPr>
        <a:xfrm>
          <a:off x="411226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733E67BA-E612-4A4D-8415-46FB8C41F378}"/>
            </a:ext>
          </a:extLst>
        </xdr:cNvPr>
        <xdr:cNvSpPr txBox="1"/>
      </xdr:nvSpPr>
      <xdr:spPr>
        <a:xfrm>
          <a:off x="421259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5C322DBA-08FB-46FF-A860-5F85B0915A5E}"/>
            </a:ext>
          </a:extLst>
        </xdr:cNvPr>
        <xdr:cNvCxnSpPr/>
      </xdr:nvCxnSpPr>
      <xdr:spPr>
        <a:xfrm>
          <a:off x="411226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70270DEB-A5B7-4C77-9591-759846E5A03A}"/>
            </a:ext>
          </a:extLst>
        </xdr:cNvPr>
        <xdr:cNvSpPr txBox="1"/>
      </xdr:nvSpPr>
      <xdr:spPr>
        <a:xfrm>
          <a:off x="421259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8B5D14D9-015E-4E97-AFAD-ED94546061E1}"/>
            </a:ext>
          </a:extLst>
        </xdr:cNvPr>
        <xdr:cNvSpPr/>
      </xdr:nvSpPr>
      <xdr:spPr>
        <a:xfrm>
          <a:off x="4131310" y="1038288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A6767A63-2B41-4399-B6F4-128C3114F090}"/>
            </a:ext>
          </a:extLst>
        </xdr:cNvPr>
        <xdr:cNvSpPr/>
      </xdr:nvSpPr>
      <xdr:spPr>
        <a:xfrm>
          <a:off x="3388360" y="103695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3291A45D-FA33-4E2C-9F01-B83D9A4FA3D6}"/>
            </a:ext>
          </a:extLst>
        </xdr:cNvPr>
        <xdr:cNvSpPr/>
      </xdr:nvSpPr>
      <xdr:spPr>
        <a:xfrm>
          <a:off x="2571750" y="103447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75E741C3-F68C-4B89-9416-052416A5431E}"/>
            </a:ext>
          </a:extLst>
        </xdr:cNvPr>
        <xdr:cNvSpPr/>
      </xdr:nvSpPr>
      <xdr:spPr>
        <a:xfrm>
          <a:off x="1774190" y="1030287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8C0EEA5B-E25B-4BED-9DB9-E7A2BAD376B1}"/>
            </a:ext>
          </a:extLst>
        </xdr:cNvPr>
        <xdr:cNvSpPr/>
      </xdr:nvSpPr>
      <xdr:spPr>
        <a:xfrm>
          <a:off x="988060" y="1029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F5915AB-9A84-47C1-B46F-F493FBABFB20}"/>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9025F09-98B4-43DB-A041-6D7D4A007D26}"/>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5FFBFC7-61AF-493A-9B45-A6906E64E26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57C38E9F-F6A7-4B16-BA85-4B61717ACC1C}"/>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A4ED4DF-9FDF-4040-A603-2C01397ADD9A}"/>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48260</xdr:rowOff>
    </xdr:from>
    <xdr:to>
      <xdr:col>24</xdr:col>
      <xdr:colOff>114300</xdr:colOff>
      <xdr:row>62</xdr:row>
      <xdr:rowOff>149860</xdr:rowOff>
    </xdr:to>
    <xdr:sp macro="" textlink="">
      <xdr:nvSpPr>
        <xdr:cNvPr id="187" name="楕円 186">
          <a:extLst>
            <a:ext uri="{FF2B5EF4-FFF2-40B4-BE49-F238E27FC236}">
              <a16:creationId xmlns:a16="http://schemas.microsoft.com/office/drawing/2014/main" id="{9EDFFEA4-D625-4133-BE6D-6D346FE7BD68}"/>
            </a:ext>
          </a:extLst>
        </xdr:cNvPr>
        <xdr:cNvSpPr/>
      </xdr:nvSpPr>
      <xdr:spPr>
        <a:xfrm>
          <a:off x="4131310" y="106800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26687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FCB689F3-83C7-46DB-A945-14E61BF6C82D}"/>
            </a:ext>
          </a:extLst>
        </xdr:cNvPr>
        <xdr:cNvSpPr txBox="1"/>
      </xdr:nvSpPr>
      <xdr:spPr>
        <a:xfrm>
          <a:off x="4212590"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25400</xdr:rowOff>
    </xdr:from>
    <xdr:to>
      <xdr:col>20</xdr:col>
      <xdr:colOff>38100</xdr:colOff>
      <xdr:row>62</xdr:row>
      <xdr:rowOff>127000</xdr:rowOff>
    </xdr:to>
    <xdr:sp macro="" textlink="">
      <xdr:nvSpPr>
        <xdr:cNvPr id="189" name="楕円 188">
          <a:extLst>
            <a:ext uri="{FF2B5EF4-FFF2-40B4-BE49-F238E27FC236}">
              <a16:creationId xmlns:a16="http://schemas.microsoft.com/office/drawing/2014/main" id="{3F4D4369-11B1-4895-B4B0-5692C1741D58}"/>
            </a:ext>
          </a:extLst>
        </xdr:cNvPr>
        <xdr:cNvSpPr/>
      </xdr:nvSpPr>
      <xdr:spPr>
        <a:xfrm>
          <a:off x="3388360" y="106514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76200</xdr:rowOff>
    </xdr:from>
    <xdr:to>
      <xdr:col>24</xdr:col>
      <xdr:colOff>63500</xdr:colOff>
      <xdr:row>62</xdr:row>
      <xdr:rowOff>99060</xdr:rowOff>
    </xdr:to>
    <xdr:cxnSp macro="">
      <xdr:nvCxnSpPr>
        <xdr:cNvPr id="190" name="直線コネクタ 189">
          <a:extLst>
            <a:ext uri="{FF2B5EF4-FFF2-40B4-BE49-F238E27FC236}">
              <a16:creationId xmlns:a16="http://schemas.microsoft.com/office/drawing/2014/main" id="{221B3082-FC28-4214-B4CF-1B879A9DE1D8}"/>
            </a:ext>
          </a:extLst>
        </xdr:cNvPr>
        <xdr:cNvCxnSpPr/>
      </xdr:nvCxnSpPr>
      <xdr:spPr>
        <a:xfrm>
          <a:off x="3431540" y="10706100"/>
          <a:ext cx="7429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162560</xdr:rowOff>
    </xdr:from>
    <xdr:to>
      <xdr:col>15</xdr:col>
      <xdr:colOff>101600</xdr:colOff>
      <xdr:row>62</xdr:row>
      <xdr:rowOff>92710</xdr:rowOff>
    </xdr:to>
    <xdr:sp macro="" textlink="">
      <xdr:nvSpPr>
        <xdr:cNvPr id="191" name="楕円 190">
          <a:extLst>
            <a:ext uri="{FF2B5EF4-FFF2-40B4-BE49-F238E27FC236}">
              <a16:creationId xmlns:a16="http://schemas.microsoft.com/office/drawing/2014/main" id="{B77F483E-12E5-46E0-9BCC-455DCA898F1C}"/>
            </a:ext>
          </a:extLst>
        </xdr:cNvPr>
        <xdr:cNvSpPr/>
      </xdr:nvSpPr>
      <xdr:spPr>
        <a:xfrm>
          <a:off x="2571750" y="1062291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41910</xdr:rowOff>
    </xdr:from>
    <xdr:to>
      <xdr:col>19</xdr:col>
      <xdr:colOff>177800</xdr:colOff>
      <xdr:row>62</xdr:row>
      <xdr:rowOff>76200</xdr:rowOff>
    </xdr:to>
    <xdr:cxnSp macro="">
      <xdr:nvCxnSpPr>
        <xdr:cNvPr id="192" name="直線コネクタ 191">
          <a:extLst>
            <a:ext uri="{FF2B5EF4-FFF2-40B4-BE49-F238E27FC236}">
              <a16:creationId xmlns:a16="http://schemas.microsoft.com/office/drawing/2014/main" id="{773A6A8D-4893-4BE8-B184-9E6DA45CDCBB}"/>
            </a:ext>
          </a:extLst>
        </xdr:cNvPr>
        <xdr:cNvCxnSpPr/>
      </xdr:nvCxnSpPr>
      <xdr:spPr>
        <a:xfrm>
          <a:off x="2626360" y="10673715"/>
          <a:ext cx="80518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128270</xdr:rowOff>
    </xdr:from>
    <xdr:to>
      <xdr:col>10</xdr:col>
      <xdr:colOff>165100</xdr:colOff>
      <xdr:row>62</xdr:row>
      <xdr:rowOff>58420</xdr:rowOff>
    </xdr:to>
    <xdr:sp macro="" textlink="">
      <xdr:nvSpPr>
        <xdr:cNvPr id="193" name="楕円 192">
          <a:extLst>
            <a:ext uri="{FF2B5EF4-FFF2-40B4-BE49-F238E27FC236}">
              <a16:creationId xmlns:a16="http://schemas.microsoft.com/office/drawing/2014/main" id="{FF9B9B9F-8226-4CD8-BCFD-B164784BD1AB}"/>
            </a:ext>
          </a:extLst>
        </xdr:cNvPr>
        <xdr:cNvSpPr/>
      </xdr:nvSpPr>
      <xdr:spPr>
        <a:xfrm>
          <a:off x="1774190" y="105905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7620</xdr:rowOff>
    </xdr:from>
    <xdr:to>
      <xdr:col>15</xdr:col>
      <xdr:colOff>50800</xdr:colOff>
      <xdr:row>62</xdr:row>
      <xdr:rowOff>41910</xdr:rowOff>
    </xdr:to>
    <xdr:cxnSp macro="">
      <xdr:nvCxnSpPr>
        <xdr:cNvPr id="194" name="直線コネクタ 193">
          <a:extLst>
            <a:ext uri="{FF2B5EF4-FFF2-40B4-BE49-F238E27FC236}">
              <a16:creationId xmlns:a16="http://schemas.microsoft.com/office/drawing/2014/main" id="{ABC7471A-51E1-41B1-8A0F-051DB3802177}"/>
            </a:ext>
          </a:extLst>
        </xdr:cNvPr>
        <xdr:cNvCxnSpPr/>
      </xdr:nvCxnSpPr>
      <xdr:spPr>
        <a:xfrm>
          <a:off x="1828800" y="10639425"/>
          <a:ext cx="7975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145415</xdr:rowOff>
    </xdr:from>
    <xdr:to>
      <xdr:col>6</xdr:col>
      <xdr:colOff>38100</xdr:colOff>
      <xdr:row>61</xdr:row>
      <xdr:rowOff>75565</xdr:rowOff>
    </xdr:to>
    <xdr:sp macro="" textlink="">
      <xdr:nvSpPr>
        <xdr:cNvPr id="195" name="楕円 194">
          <a:extLst>
            <a:ext uri="{FF2B5EF4-FFF2-40B4-BE49-F238E27FC236}">
              <a16:creationId xmlns:a16="http://schemas.microsoft.com/office/drawing/2014/main" id="{C3B873E9-71FE-4F5A-A1F7-E97A85448770}"/>
            </a:ext>
          </a:extLst>
        </xdr:cNvPr>
        <xdr:cNvSpPr/>
      </xdr:nvSpPr>
      <xdr:spPr>
        <a:xfrm>
          <a:off x="988060" y="104305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24765</xdr:rowOff>
    </xdr:from>
    <xdr:to>
      <xdr:col>10</xdr:col>
      <xdr:colOff>114300</xdr:colOff>
      <xdr:row>62</xdr:row>
      <xdr:rowOff>7620</xdr:rowOff>
    </xdr:to>
    <xdr:cxnSp macro="">
      <xdr:nvCxnSpPr>
        <xdr:cNvPr id="196" name="直線コネクタ 195">
          <a:extLst>
            <a:ext uri="{FF2B5EF4-FFF2-40B4-BE49-F238E27FC236}">
              <a16:creationId xmlns:a16="http://schemas.microsoft.com/office/drawing/2014/main" id="{EE60BA40-BEBE-40F1-9AA0-F24045E01F14}"/>
            </a:ext>
          </a:extLst>
        </xdr:cNvPr>
        <xdr:cNvCxnSpPr/>
      </xdr:nvCxnSpPr>
      <xdr:spPr>
        <a:xfrm>
          <a:off x="1031240" y="10479405"/>
          <a:ext cx="79756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476D45E9-51A5-4919-819C-FAF6047A805C}"/>
            </a:ext>
          </a:extLst>
        </xdr:cNvPr>
        <xdr:cNvSpPr txBox="1"/>
      </xdr:nvSpPr>
      <xdr:spPr>
        <a:xfrm>
          <a:off x="32391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DBB40C22-BFEF-4815-AB8A-7163D015D35E}"/>
            </a:ext>
          </a:extLst>
        </xdr:cNvPr>
        <xdr:cNvSpPr txBox="1"/>
      </xdr:nvSpPr>
      <xdr:spPr>
        <a:xfrm>
          <a:off x="2439044" y="1012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6053AC0F-F947-46E3-B296-C44552BE6D72}"/>
            </a:ext>
          </a:extLst>
        </xdr:cNvPr>
        <xdr:cNvSpPr txBox="1"/>
      </xdr:nvSpPr>
      <xdr:spPr>
        <a:xfrm>
          <a:off x="1641484" y="1007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B134F6E1-F3F0-4E35-949B-A9A3738DE884}"/>
            </a:ext>
          </a:extLst>
        </xdr:cNvPr>
        <xdr:cNvSpPr txBox="1"/>
      </xdr:nvSpPr>
      <xdr:spPr>
        <a:xfrm>
          <a:off x="85535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118127</xdr:rowOff>
    </xdr:from>
    <xdr:ext cx="405111" cy="259045"/>
    <xdr:sp macro="" textlink="">
      <xdr:nvSpPr>
        <xdr:cNvPr id="201" name="n_1mainValue【体育館・プール】&#10;有形固定資産減価償却率">
          <a:extLst>
            <a:ext uri="{FF2B5EF4-FFF2-40B4-BE49-F238E27FC236}">
              <a16:creationId xmlns:a16="http://schemas.microsoft.com/office/drawing/2014/main" id="{F414D153-D16D-43FE-81FA-0FEB1B35B330}"/>
            </a:ext>
          </a:extLst>
        </xdr:cNvPr>
        <xdr:cNvSpPr txBox="1"/>
      </xdr:nvSpPr>
      <xdr:spPr>
        <a:xfrm>
          <a:off x="3239144" y="1074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83837</xdr:rowOff>
    </xdr:from>
    <xdr:ext cx="405111" cy="259045"/>
    <xdr:sp macro="" textlink="">
      <xdr:nvSpPr>
        <xdr:cNvPr id="202" name="n_2mainValue【体育館・プール】&#10;有形固定資産減価償却率">
          <a:extLst>
            <a:ext uri="{FF2B5EF4-FFF2-40B4-BE49-F238E27FC236}">
              <a16:creationId xmlns:a16="http://schemas.microsoft.com/office/drawing/2014/main" id="{2541730F-C3DF-41BC-8B75-41725EDD55C2}"/>
            </a:ext>
          </a:extLst>
        </xdr:cNvPr>
        <xdr:cNvSpPr txBox="1"/>
      </xdr:nvSpPr>
      <xdr:spPr>
        <a:xfrm>
          <a:off x="2439044" y="1071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49547</xdr:rowOff>
    </xdr:from>
    <xdr:ext cx="405111" cy="259045"/>
    <xdr:sp macro="" textlink="">
      <xdr:nvSpPr>
        <xdr:cNvPr id="203" name="n_3mainValue【体育館・プール】&#10;有形固定資産減価償却率">
          <a:extLst>
            <a:ext uri="{FF2B5EF4-FFF2-40B4-BE49-F238E27FC236}">
              <a16:creationId xmlns:a16="http://schemas.microsoft.com/office/drawing/2014/main" id="{2B7136EF-9FA4-4201-B19C-10A95790D560}"/>
            </a:ext>
          </a:extLst>
        </xdr:cNvPr>
        <xdr:cNvSpPr txBox="1"/>
      </xdr:nvSpPr>
      <xdr:spPr>
        <a:xfrm>
          <a:off x="1641484"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66692</xdr:rowOff>
    </xdr:from>
    <xdr:ext cx="405111" cy="259045"/>
    <xdr:sp macro="" textlink="">
      <xdr:nvSpPr>
        <xdr:cNvPr id="204" name="n_4mainValue【体育館・プール】&#10;有形固定資産減価償却率">
          <a:extLst>
            <a:ext uri="{FF2B5EF4-FFF2-40B4-BE49-F238E27FC236}">
              <a16:creationId xmlns:a16="http://schemas.microsoft.com/office/drawing/2014/main" id="{09C574EA-1E8C-47A7-B76C-9334DF91ED4F}"/>
            </a:ext>
          </a:extLst>
        </xdr:cNvPr>
        <xdr:cNvSpPr txBox="1"/>
      </xdr:nvSpPr>
      <xdr:spPr>
        <a:xfrm>
          <a:off x="85535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9AE77588-49A9-4D75-965B-DD48BEF5527D}"/>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34F23C0-2E57-4FA3-AAE7-72BBD80A950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07004A3-F626-4E6B-A56F-D06483411385}"/>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CED8AAF-6C14-48BB-921A-43DA64AA63BC}"/>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F88FA97-4D7D-44AB-827E-4DB58768EEB9}"/>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EF746FD-EF52-45EE-981B-AAC334751A80}"/>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B1E654E-F83D-45CD-9102-D4B81A4B7EC4}"/>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29287688-D41B-4298-8F24-2B1F5E6DCBB1}"/>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E02FBCA-6808-4732-AD1B-A8256888B46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27C7807C-3C0E-4838-8E53-6447ED2A43AD}"/>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D49DC9FE-4C69-43C6-8294-296A18A40C30}"/>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92DA3775-CCB1-490A-98B9-B3F3A808B8EE}"/>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A310C59-5709-4DBD-91CC-11C4A78E4E23}"/>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13FC38BD-C718-4163-9BD4-91A3CB81F423}"/>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5F88DE2-9BF6-4CE1-9B5B-605C6087EF29}"/>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4676AED3-5456-4262-B0B3-C1C9EDD7B2C6}"/>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C5D2D7B-E3AC-4879-965D-8B7E470DFD4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8E2710FE-F7BA-486F-8516-84F425C96406}"/>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ADE9F510-1A40-4E08-B6D2-D904EF546D3B}"/>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A7E46FDC-1C13-494C-945F-8B14C32DDFC3}"/>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DCAF652D-2D88-4DC5-8E9C-6070C51CB41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70D47DB6-673E-45CE-A5DC-BC43865619E6}"/>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998690A3-6E08-490C-80B9-A717F32E86A2}"/>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9782983C-9F68-4510-A2A9-CA652064F443}"/>
            </a:ext>
          </a:extLst>
        </xdr:cNvPr>
        <xdr:cNvCxnSpPr/>
      </xdr:nvCxnSpPr>
      <xdr:spPr>
        <a:xfrm flipV="1">
          <a:off x="9429115" y="9728454"/>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9F55F5A5-222D-4662-9D27-37A0562B6625}"/>
            </a:ext>
          </a:extLst>
        </xdr:cNvPr>
        <xdr:cNvSpPr txBox="1"/>
      </xdr:nvSpPr>
      <xdr:spPr>
        <a:xfrm>
          <a:off x="946785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61C4E07D-79B7-4CFA-8623-339F55CB5170}"/>
            </a:ext>
          </a:extLst>
        </xdr:cNvPr>
        <xdr:cNvCxnSpPr/>
      </xdr:nvCxnSpPr>
      <xdr:spPr>
        <a:xfrm>
          <a:off x="9356090" y="1104861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C98970D1-506C-4E9B-AD3B-55E288AD257C}"/>
            </a:ext>
          </a:extLst>
        </xdr:cNvPr>
        <xdr:cNvSpPr txBox="1"/>
      </xdr:nvSpPr>
      <xdr:spPr>
        <a:xfrm>
          <a:off x="9467850" y="949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46F0E9F4-D20C-423A-B070-3C05A426B7BD}"/>
            </a:ext>
          </a:extLst>
        </xdr:cNvPr>
        <xdr:cNvCxnSpPr/>
      </xdr:nvCxnSpPr>
      <xdr:spPr>
        <a:xfrm>
          <a:off x="9356090" y="972845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6BC05662-AE86-4A08-B8B8-3CE9DF43A3D4}"/>
            </a:ext>
          </a:extLst>
        </xdr:cNvPr>
        <xdr:cNvSpPr txBox="1"/>
      </xdr:nvSpPr>
      <xdr:spPr>
        <a:xfrm>
          <a:off x="9467850" y="10817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E28E22B7-60DB-43F0-97C2-948689BD132E}"/>
            </a:ext>
          </a:extLst>
        </xdr:cNvPr>
        <xdr:cNvSpPr/>
      </xdr:nvSpPr>
      <xdr:spPr>
        <a:xfrm>
          <a:off x="9394190" y="10833608"/>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AD7A413-8C3F-4D34-B728-3955D5D0969D}"/>
            </a:ext>
          </a:extLst>
        </xdr:cNvPr>
        <xdr:cNvSpPr/>
      </xdr:nvSpPr>
      <xdr:spPr>
        <a:xfrm>
          <a:off x="8632190" y="1083779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5E2D51E8-0E13-46BF-AAD9-6420F382B655}"/>
            </a:ext>
          </a:extLst>
        </xdr:cNvPr>
        <xdr:cNvSpPr/>
      </xdr:nvSpPr>
      <xdr:spPr>
        <a:xfrm>
          <a:off x="7846060" y="108404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639945BE-A224-4FAD-8863-45AE9EAFB9A6}"/>
            </a:ext>
          </a:extLst>
        </xdr:cNvPr>
        <xdr:cNvSpPr/>
      </xdr:nvSpPr>
      <xdr:spPr>
        <a:xfrm>
          <a:off x="7029450" y="10847324"/>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1B3206FB-AB6C-4C61-A5D2-4708A671E1AC}"/>
            </a:ext>
          </a:extLst>
        </xdr:cNvPr>
        <xdr:cNvSpPr/>
      </xdr:nvSpPr>
      <xdr:spPr>
        <a:xfrm>
          <a:off x="6231890" y="10858754"/>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E49B31C-4EF8-471A-B221-0B94D46ABDCB}"/>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1C2B9E5-2731-4060-B3C3-C3D6D03E6F55}"/>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798E516-C812-480B-9C3F-05CCDD45F6A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883C15-BE1C-4353-A055-C8B09F949BDC}"/>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48831C5-E3EC-4CBA-9C83-73036A73451E}"/>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17780</xdr:rowOff>
    </xdr:from>
    <xdr:to>
      <xdr:col>55</xdr:col>
      <xdr:colOff>50800</xdr:colOff>
      <xdr:row>63</xdr:row>
      <xdr:rowOff>119380</xdr:rowOff>
    </xdr:to>
    <xdr:sp macro="" textlink="">
      <xdr:nvSpPr>
        <xdr:cNvPr id="244" name="楕円 243">
          <a:extLst>
            <a:ext uri="{FF2B5EF4-FFF2-40B4-BE49-F238E27FC236}">
              <a16:creationId xmlns:a16="http://schemas.microsoft.com/office/drawing/2014/main" id="{16578BA1-6D9C-47D3-AB95-081B5D966052}"/>
            </a:ext>
          </a:extLst>
        </xdr:cNvPr>
        <xdr:cNvSpPr/>
      </xdr:nvSpPr>
      <xdr:spPr>
        <a:xfrm>
          <a:off x="9394190" y="10822940"/>
          <a:ext cx="9017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40657</xdr:rowOff>
    </xdr:from>
    <xdr:ext cx="469744" cy="259045"/>
    <xdr:sp macro="" textlink="">
      <xdr:nvSpPr>
        <xdr:cNvPr id="245" name="【体育館・プール】&#10;一人当たり面積該当値テキスト">
          <a:extLst>
            <a:ext uri="{FF2B5EF4-FFF2-40B4-BE49-F238E27FC236}">
              <a16:creationId xmlns:a16="http://schemas.microsoft.com/office/drawing/2014/main" id="{42DAA957-3DD7-4196-97D4-CDB81AC88BFA}"/>
            </a:ext>
          </a:extLst>
        </xdr:cNvPr>
        <xdr:cNvSpPr txBox="1"/>
      </xdr:nvSpPr>
      <xdr:spPr>
        <a:xfrm>
          <a:off x="9467850" y="10670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20447</xdr:rowOff>
    </xdr:from>
    <xdr:to>
      <xdr:col>50</xdr:col>
      <xdr:colOff>165100</xdr:colOff>
      <xdr:row>63</xdr:row>
      <xdr:rowOff>122047</xdr:rowOff>
    </xdr:to>
    <xdr:sp macro="" textlink="">
      <xdr:nvSpPr>
        <xdr:cNvPr id="246" name="楕円 245">
          <a:extLst>
            <a:ext uri="{FF2B5EF4-FFF2-40B4-BE49-F238E27FC236}">
              <a16:creationId xmlns:a16="http://schemas.microsoft.com/office/drawing/2014/main" id="{76A8DDFA-9004-4B21-98AD-6439E6479E53}"/>
            </a:ext>
          </a:extLst>
        </xdr:cNvPr>
        <xdr:cNvSpPr/>
      </xdr:nvSpPr>
      <xdr:spPr>
        <a:xfrm>
          <a:off x="8632190" y="10817987"/>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68580</xdr:rowOff>
    </xdr:from>
    <xdr:to>
      <xdr:col>55</xdr:col>
      <xdr:colOff>0</xdr:colOff>
      <xdr:row>63</xdr:row>
      <xdr:rowOff>71247</xdr:rowOff>
    </xdr:to>
    <xdr:cxnSp macro="">
      <xdr:nvCxnSpPr>
        <xdr:cNvPr id="247" name="直線コネクタ 246">
          <a:extLst>
            <a:ext uri="{FF2B5EF4-FFF2-40B4-BE49-F238E27FC236}">
              <a16:creationId xmlns:a16="http://schemas.microsoft.com/office/drawing/2014/main" id="{5FF93561-722B-4B78-AD43-9C21A421A220}"/>
            </a:ext>
          </a:extLst>
        </xdr:cNvPr>
        <xdr:cNvCxnSpPr/>
      </xdr:nvCxnSpPr>
      <xdr:spPr>
        <a:xfrm flipV="1">
          <a:off x="8686800" y="10868025"/>
          <a:ext cx="74295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21971</xdr:rowOff>
    </xdr:from>
    <xdr:to>
      <xdr:col>46</xdr:col>
      <xdr:colOff>38100</xdr:colOff>
      <xdr:row>63</xdr:row>
      <xdr:rowOff>123571</xdr:rowOff>
    </xdr:to>
    <xdr:sp macro="" textlink="">
      <xdr:nvSpPr>
        <xdr:cNvPr id="248" name="楕円 247">
          <a:extLst>
            <a:ext uri="{FF2B5EF4-FFF2-40B4-BE49-F238E27FC236}">
              <a16:creationId xmlns:a16="http://schemas.microsoft.com/office/drawing/2014/main" id="{ADACBE6D-496D-40D9-BA91-CD4C5F6EAAE1}"/>
            </a:ext>
          </a:extLst>
        </xdr:cNvPr>
        <xdr:cNvSpPr/>
      </xdr:nvSpPr>
      <xdr:spPr>
        <a:xfrm>
          <a:off x="7846060" y="1081951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71247</xdr:rowOff>
    </xdr:from>
    <xdr:to>
      <xdr:col>50</xdr:col>
      <xdr:colOff>114300</xdr:colOff>
      <xdr:row>63</xdr:row>
      <xdr:rowOff>72771</xdr:rowOff>
    </xdr:to>
    <xdr:cxnSp macro="">
      <xdr:nvCxnSpPr>
        <xdr:cNvPr id="249" name="直線コネクタ 248">
          <a:extLst>
            <a:ext uri="{FF2B5EF4-FFF2-40B4-BE49-F238E27FC236}">
              <a16:creationId xmlns:a16="http://schemas.microsoft.com/office/drawing/2014/main" id="{1F2FB0AB-3202-4B19-8763-34F106E72C5A}"/>
            </a:ext>
          </a:extLst>
        </xdr:cNvPr>
        <xdr:cNvCxnSpPr/>
      </xdr:nvCxnSpPr>
      <xdr:spPr>
        <a:xfrm flipV="1">
          <a:off x="7889240" y="10870692"/>
          <a:ext cx="79756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25400</xdr:rowOff>
    </xdr:from>
    <xdr:to>
      <xdr:col>41</xdr:col>
      <xdr:colOff>101600</xdr:colOff>
      <xdr:row>63</xdr:row>
      <xdr:rowOff>127000</xdr:rowOff>
    </xdr:to>
    <xdr:sp macro="" textlink="">
      <xdr:nvSpPr>
        <xdr:cNvPr id="250" name="楕円 249">
          <a:extLst>
            <a:ext uri="{FF2B5EF4-FFF2-40B4-BE49-F238E27FC236}">
              <a16:creationId xmlns:a16="http://schemas.microsoft.com/office/drawing/2014/main" id="{EFD0F320-AD41-4409-97CF-7FDFAFF5F168}"/>
            </a:ext>
          </a:extLst>
        </xdr:cNvPr>
        <xdr:cNvSpPr/>
      </xdr:nvSpPr>
      <xdr:spPr>
        <a:xfrm>
          <a:off x="7029450" y="10822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72771</xdr:rowOff>
    </xdr:from>
    <xdr:to>
      <xdr:col>45</xdr:col>
      <xdr:colOff>177800</xdr:colOff>
      <xdr:row>63</xdr:row>
      <xdr:rowOff>76200</xdr:rowOff>
    </xdr:to>
    <xdr:cxnSp macro="">
      <xdr:nvCxnSpPr>
        <xdr:cNvPr id="251" name="直線コネクタ 250">
          <a:extLst>
            <a:ext uri="{FF2B5EF4-FFF2-40B4-BE49-F238E27FC236}">
              <a16:creationId xmlns:a16="http://schemas.microsoft.com/office/drawing/2014/main" id="{CC5F03A0-ACE2-426F-A98D-07F386C88014}"/>
            </a:ext>
          </a:extLst>
        </xdr:cNvPr>
        <xdr:cNvCxnSpPr/>
      </xdr:nvCxnSpPr>
      <xdr:spPr>
        <a:xfrm flipV="1">
          <a:off x="7084060" y="10874121"/>
          <a:ext cx="80518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20066</xdr:rowOff>
    </xdr:from>
    <xdr:to>
      <xdr:col>36</xdr:col>
      <xdr:colOff>165100</xdr:colOff>
      <xdr:row>63</xdr:row>
      <xdr:rowOff>121666</xdr:rowOff>
    </xdr:to>
    <xdr:sp macro="" textlink="">
      <xdr:nvSpPr>
        <xdr:cNvPr id="252" name="楕円 251">
          <a:extLst>
            <a:ext uri="{FF2B5EF4-FFF2-40B4-BE49-F238E27FC236}">
              <a16:creationId xmlns:a16="http://schemas.microsoft.com/office/drawing/2014/main" id="{01B5F252-8ABD-460B-A396-A0E6BC430142}"/>
            </a:ext>
          </a:extLst>
        </xdr:cNvPr>
        <xdr:cNvSpPr/>
      </xdr:nvSpPr>
      <xdr:spPr>
        <a:xfrm>
          <a:off x="6231890" y="10817606"/>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70866</xdr:rowOff>
    </xdr:from>
    <xdr:to>
      <xdr:col>41</xdr:col>
      <xdr:colOff>50800</xdr:colOff>
      <xdr:row>63</xdr:row>
      <xdr:rowOff>76200</xdr:rowOff>
    </xdr:to>
    <xdr:cxnSp macro="">
      <xdr:nvCxnSpPr>
        <xdr:cNvPr id="253" name="直線コネクタ 252">
          <a:extLst>
            <a:ext uri="{FF2B5EF4-FFF2-40B4-BE49-F238E27FC236}">
              <a16:creationId xmlns:a16="http://schemas.microsoft.com/office/drawing/2014/main" id="{253B83FA-B3A2-414C-AB82-673C543B724A}"/>
            </a:ext>
          </a:extLst>
        </xdr:cNvPr>
        <xdr:cNvCxnSpPr/>
      </xdr:nvCxnSpPr>
      <xdr:spPr>
        <a:xfrm>
          <a:off x="6286500" y="10870311"/>
          <a:ext cx="79756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E4CF45F0-06DF-43D5-80D5-D64D656CD960}"/>
            </a:ext>
          </a:extLst>
        </xdr:cNvPr>
        <xdr:cNvSpPr txBox="1"/>
      </xdr:nvSpPr>
      <xdr:spPr>
        <a:xfrm>
          <a:off x="8454467"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1095889A-5CCE-43BE-B727-1175467BB03A}"/>
            </a:ext>
          </a:extLst>
        </xdr:cNvPr>
        <xdr:cNvSpPr txBox="1"/>
      </xdr:nvSpPr>
      <xdr:spPr>
        <a:xfrm>
          <a:off x="7673417" y="1093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8F895B0A-A3DA-4034-863A-000FD2A1DF6A}"/>
            </a:ext>
          </a:extLst>
        </xdr:cNvPr>
        <xdr:cNvSpPr txBox="1"/>
      </xdr:nvSpPr>
      <xdr:spPr>
        <a:xfrm>
          <a:off x="6866332" y="10934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9172913E-9896-4D25-A46F-9AEB9700D5FC}"/>
            </a:ext>
          </a:extLst>
        </xdr:cNvPr>
        <xdr:cNvSpPr txBox="1"/>
      </xdr:nvSpPr>
      <xdr:spPr>
        <a:xfrm>
          <a:off x="6068772" y="1094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138574</xdr:rowOff>
    </xdr:from>
    <xdr:ext cx="469744" cy="259045"/>
    <xdr:sp macro="" textlink="">
      <xdr:nvSpPr>
        <xdr:cNvPr id="258" name="n_1mainValue【体育館・プール】&#10;一人当たり面積">
          <a:extLst>
            <a:ext uri="{FF2B5EF4-FFF2-40B4-BE49-F238E27FC236}">
              <a16:creationId xmlns:a16="http://schemas.microsoft.com/office/drawing/2014/main" id="{D585D366-D45F-4320-BABE-95BB2F0A83E4}"/>
            </a:ext>
          </a:extLst>
        </xdr:cNvPr>
        <xdr:cNvSpPr txBox="1"/>
      </xdr:nvSpPr>
      <xdr:spPr>
        <a:xfrm>
          <a:off x="8454467" y="1059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140098</xdr:rowOff>
    </xdr:from>
    <xdr:ext cx="469744" cy="259045"/>
    <xdr:sp macro="" textlink="">
      <xdr:nvSpPr>
        <xdr:cNvPr id="259" name="n_2mainValue【体育館・プール】&#10;一人当たり面積">
          <a:extLst>
            <a:ext uri="{FF2B5EF4-FFF2-40B4-BE49-F238E27FC236}">
              <a16:creationId xmlns:a16="http://schemas.microsoft.com/office/drawing/2014/main" id="{1BEFA8F6-288C-4509-88DC-F1031EDAB90C}"/>
            </a:ext>
          </a:extLst>
        </xdr:cNvPr>
        <xdr:cNvSpPr txBox="1"/>
      </xdr:nvSpPr>
      <xdr:spPr>
        <a:xfrm>
          <a:off x="7673417" y="1059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143527</xdr:rowOff>
    </xdr:from>
    <xdr:ext cx="469744" cy="259045"/>
    <xdr:sp macro="" textlink="">
      <xdr:nvSpPr>
        <xdr:cNvPr id="260" name="n_3mainValue【体育館・プール】&#10;一人当たり面積">
          <a:extLst>
            <a:ext uri="{FF2B5EF4-FFF2-40B4-BE49-F238E27FC236}">
              <a16:creationId xmlns:a16="http://schemas.microsoft.com/office/drawing/2014/main" id="{AA8C879F-585A-4931-9577-E2C5BA4FD492}"/>
            </a:ext>
          </a:extLst>
        </xdr:cNvPr>
        <xdr:cNvSpPr txBox="1"/>
      </xdr:nvSpPr>
      <xdr:spPr>
        <a:xfrm>
          <a:off x="6866332" y="1060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138193</xdr:rowOff>
    </xdr:from>
    <xdr:ext cx="469744" cy="259045"/>
    <xdr:sp macro="" textlink="">
      <xdr:nvSpPr>
        <xdr:cNvPr id="261" name="n_4mainValue【体育館・プール】&#10;一人当たり面積">
          <a:extLst>
            <a:ext uri="{FF2B5EF4-FFF2-40B4-BE49-F238E27FC236}">
              <a16:creationId xmlns:a16="http://schemas.microsoft.com/office/drawing/2014/main" id="{CB3B7022-F685-485B-BD58-9B0A94508B78}"/>
            </a:ext>
          </a:extLst>
        </xdr:cNvPr>
        <xdr:cNvSpPr txBox="1"/>
      </xdr:nvSpPr>
      <xdr:spPr>
        <a:xfrm>
          <a:off x="6068772" y="1059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B5267340-4EA5-4B54-B15E-6253A2BBAF3C}"/>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878E9E7-209B-411B-8399-708737109A2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C894CBC2-E2B1-4EF2-94DE-C61B94B76A61}"/>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1995840-2E9F-4BA4-B835-918483745C62}"/>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9AA4895D-E9AF-4BF9-BC5C-0A858A511A4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4A092E9E-85DD-4C81-8F5A-66A63C50D0FC}"/>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1C17E7EB-8C3A-45A2-AF42-61DCBE6CDC11}"/>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D1506D72-9F53-47FF-98A2-35D8A0E17B45}"/>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DA478B77-2C29-4100-A253-1F9E67506594}"/>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29C145DF-8E5A-4ED8-8224-C945C32966F5}"/>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1689207-EE60-452F-8870-E4EDA8D1D0B3}"/>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E25807C-803D-47AD-B6A3-5642AD721B31}"/>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51E18F8F-B680-4E86-A420-E253B30AC2E3}"/>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333177E-2D58-4841-806E-DB331D027855}"/>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4D281FFB-C763-4414-AA74-EA2E4541E2C3}"/>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220347B-3C98-42E7-8E17-0F2114F3E9FB}"/>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C0570E44-1FD8-4A2F-8131-CD4A912523F8}"/>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F971CFE-5151-4EEC-AB73-A0608F446D1F}"/>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13766965-4BB4-4B69-A38B-D069ECD66D7D}"/>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FFE841C1-ECC2-407C-9199-D475A4A20EC2}"/>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BE84A30D-3A13-44F1-87ED-1C57233FEE52}"/>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34BDD117-E754-49FA-B635-EE34461FC8E0}"/>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EB86913B-B970-4936-B357-85A583A49F31}"/>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17C1A41-5431-49C3-A185-71A2BF7D7B65}"/>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BD41FA75-44F5-4F91-94D2-D112904137D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566BDC69-523F-4A1B-A0AC-0028D2128259}"/>
            </a:ext>
          </a:extLst>
        </xdr:cNvPr>
        <xdr:cNvCxnSpPr/>
      </xdr:nvCxnSpPr>
      <xdr:spPr>
        <a:xfrm flipV="1">
          <a:off x="4173855" y="13469439"/>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1FA42AB-4253-4E44-8561-59156054937F}"/>
            </a:ext>
          </a:extLst>
        </xdr:cNvPr>
        <xdr:cNvSpPr txBox="1"/>
      </xdr:nvSpPr>
      <xdr:spPr>
        <a:xfrm>
          <a:off x="421259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E5E9E9CD-C784-4A60-B2A9-6380B4CDB27C}"/>
            </a:ext>
          </a:extLst>
        </xdr:cNvPr>
        <xdr:cNvCxnSpPr/>
      </xdr:nvCxnSpPr>
      <xdr:spPr>
        <a:xfrm>
          <a:off x="411226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E2718927-D897-450D-8088-959E5D878953}"/>
            </a:ext>
          </a:extLst>
        </xdr:cNvPr>
        <xdr:cNvSpPr txBox="1"/>
      </xdr:nvSpPr>
      <xdr:spPr>
        <a:xfrm>
          <a:off x="4212590" y="13250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FF6F5AB1-7853-4E77-9144-B09BF5C2C4A7}"/>
            </a:ext>
          </a:extLst>
        </xdr:cNvPr>
        <xdr:cNvCxnSpPr/>
      </xdr:nvCxnSpPr>
      <xdr:spPr>
        <a:xfrm>
          <a:off x="4112260" y="134694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5A46CCDF-0764-4186-A9D4-1F42976F3847}"/>
            </a:ext>
          </a:extLst>
        </xdr:cNvPr>
        <xdr:cNvSpPr txBox="1"/>
      </xdr:nvSpPr>
      <xdr:spPr>
        <a:xfrm>
          <a:off x="4212590" y="140709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E6EB4988-8A13-4763-AA42-A868BADAFBCA}"/>
            </a:ext>
          </a:extLst>
        </xdr:cNvPr>
        <xdr:cNvSpPr/>
      </xdr:nvSpPr>
      <xdr:spPr>
        <a:xfrm>
          <a:off x="4131310" y="1421955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E333C18-B4DA-41F5-BA33-CD4AF5B4FF04}"/>
            </a:ext>
          </a:extLst>
        </xdr:cNvPr>
        <xdr:cNvSpPr/>
      </xdr:nvSpPr>
      <xdr:spPr>
        <a:xfrm>
          <a:off x="3388360" y="142078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E21E1177-5B56-44E5-81C9-B57971CBD606}"/>
            </a:ext>
          </a:extLst>
        </xdr:cNvPr>
        <xdr:cNvSpPr/>
      </xdr:nvSpPr>
      <xdr:spPr>
        <a:xfrm>
          <a:off x="2571750" y="141888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1A90E79B-AD0F-4BE8-999C-B090AB7433D2}"/>
            </a:ext>
          </a:extLst>
        </xdr:cNvPr>
        <xdr:cNvSpPr/>
      </xdr:nvSpPr>
      <xdr:spPr>
        <a:xfrm>
          <a:off x="1774190" y="1416186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641655F7-754E-4D53-B7D1-7AD50D2AA079}"/>
            </a:ext>
          </a:extLst>
        </xdr:cNvPr>
        <xdr:cNvSpPr/>
      </xdr:nvSpPr>
      <xdr:spPr>
        <a:xfrm>
          <a:off x="988060" y="141292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2ADE84A-FC82-484B-9428-310E6430AA03}"/>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82915BC-9D70-448E-B9AD-AD5185800087}"/>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7EC5450-3A6E-4B47-BEE2-1AC01BCAED48}"/>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FE8B5EB2-91D7-40C0-9A13-284F24E5C891}"/>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AC72AF12-01C2-4BF0-8CBD-FC6882191DB9}"/>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72208</xdr:rowOff>
    </xdr:from>
    <xdr:to>
      <xdr:col>24</xdr:col>
      <xdr:colOff>114300</xdr:colOff>
      <xdr:row>86</xdr:row>
      <xdr:rowOff>2358</xdr:rowOff>
    </xdr:to>
    <xdr:sp macro="" textlink="">
      <xdr:nvSpPr>
        <xdr:cNvPr id="303" name="楕円 302">
          <a:extLst>
            <a:ext uri="{FF2B5EF4-FFF2-40B4-BE49-F238E27FC236}">
              <a16:creationId xmlns:a16="http://schemas.microsoft.com/office/drawing/2014/main" id="{3146A8CE-66C6-46D5-9F73-753E0A5DB9CC}"/>
            </a:ext>
          </a:extLst>
        </xdr:cNvPr>
        <xdr:cNvSpPr/>
      </xdr:nvSpPr>
      <xdr:spPr>
        <a:xfrm>
          <a:off x="4131310" y="1464355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50635</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450A9294-DA1F-43A6-B0BD-B781D5120886}"/>
            </a:ext>
          </a:extLst>
        </xdr:cNvPr>
        <xdr:cNvSpPr txBox="1"/>
      </xdr:nvSpPr>
      <xdr:spPr>
        <a:xfrm>
          <a:off x="4212590" y="14627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34652</xdr:rowOff>
    </xdr:from>
    <xdr:to>
      <xdr:col>20</xdr:col>
      <xdr:colOff>38100</xdr:colOff>
      <xdr:row>85</xdr:row>
      <xdr:rowOff>136252</xdr:rowOff>
    </xdr:to>
    <xdr:sp macro="" textlink="">
      <xdr:nvSpPr>
        <xdr:cNvPr id="305" name="楕円 304">
          <a:extLst>
            <a:ext uri="{FF2B5EF4-FFF2-40B4-BE49-F238E27FC236}">
              <a16:creationId xmlns:a16="http://schemas.microsoft.com/office/drawing/2014/main" id="{84FFE9CD-0765-4C2E-9072-AF1DE89537FD}"/>
            </a:ext>
          </a:extLst>
        </xdr:cNvPr>
        <xdr:cNvSpPr/>
      </xdr:nvSpPr>
      <xdr:spPr>
        <a:xfrm>
          <a:off x="3388360" y="146079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85452</xdr:rowOff>
    </xdr:from>
    <xdr:to>
      <xdr:col>24</xdr:col>
      <xdr:colOff>63500</xdr:colOff>
      <xdr:row>85</xdr:row>
      <xdr:rowOff>123008</xdr:rowOff>
    </xdr:to>
    <xdr:cxnSp macro="">
      <xdr:nvCxnSpPr>
        <xdr:cNvPr id="306" name="直線コネクタ 305">
          <a:extLst>
            <a:ext uri="{FF2B5EF4-FFF2-40B4-BE49-F238E27FC236}">
              <a16:creationId xmlns:a16="http://schemas.microsoft.com/office/drawing/2014/main" id="{886AF17D-CE84-4F95-B94F-55161F8ADFFF}"/>
            </a:ext>
          </a:extLst>
        </xdr:cNvPr>
        <xdr:cNvCxnSpPr/>
      </xdr:nvCxnSpPr>
      <xdr:spPr>
        <a:xfrm>
          <a:off x="3431540" y="14660607"/>
          <a:ext cx="74295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170180</xdr:rowOff>
    </xdr:from>
    <xdr:to>
      <xdr:col>15</xdr:col>
      <xdr:colOff>101600</xdr:colOff>
      <xdr:row>85</xdr:row>
      <xdr:rowOff>100330</xdr:rowOff>
    </xdr:to>
    <xdr:sp macro="" textlink="">
      <xdr:nvSpPr>
        <xdr:cNvPr id="307" name="楕円 306">
          <a:extLst>
            <a:ext uri="{FF2B5EF4-FFF2-40B4-BE49-F238E27FC236}">
              <a16:creationId xmlns:a16="http://schemas.microsoft.com/office/drawing/2014/main" id="{E497CC64-41A7-49F4-8781-33964741DBDC}"/>
            </a:ext>
          </a:extLst>
        </xdr:cNvPr>
        <xdr:cNvSpPr/>
      </xdr:nvSpPr>
      <xdr:spPr>
        <a:xfrm>
          <a:off x="2571750" y="145757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49530</xdr:rowOff>
    </xdr:from>
    <xdr:to>
      <xdr:col>19</xdr:col>
      <xdr:colOff>177800</xdr:colOff>
      <xdr:row>85</xdr:row>
      <xdr:rowOff>85452</xdr:rowOff>
    </xdr:to>
    <xdr:cxnSp macro="">
      <xdr:nvCxnSpPr>
        <xdr:cNvPr id="308" name="直線コネクタ 307">
          <a:extLst>
            <a:ext uri="{FF2B5EF4-FFF2-40B4-BE49-F238E27FC236}">
              <a16:creationId xmlns:a16="http://schemas.microsoft.com/office/drawing/2014/main" id="{22324BA5-244A-4EDE-ABA3-25A3326214AF}"/>
            </a:ext>
          </a:extLst>
        </xdr:cNvPr>
        <xdr:cNvCxnSpPr/>
      </xdr:nvCxnSpPr>
      <xdr:spPr>
        <a:xfrm>
          <a:off x="2626360" y="14626590"/>
          <a:ext cx="80518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21589</xdr:rowOff>
    </xdr:from>
    <xdr:to>
      <xdr:col>10</xdr:col>
      <xdr:colOff>165100</xdr:colOff>
      <xdr:row>85</xdr:row>
      <xdr:rowOff>123189</xdr:rowOff>
    </xdr:to>
    <xdr:sp macro="" textlink="">
      <xdr:nvSpPr>
        <xdr:cNvPr id="309" name="楕円 308">
          <a:extLst>
            <a:ext uri="{FF2B5EF4-FFF2-40B4-BE49-F238E27FC236}">
              <a16:creationId xmlns:a16="http://schemas.microsoft.com/office/drawing/2014/main" id="{96D56561-FAF8-4B96-8E0F-4FC3D71B1234}"/>
            </a:ext>
          </a:extLst>
        </xdr:cNvPr>
        <xdr:cNvSpPr/>
      </xdr:nvSpPr>
      <xdr:spPr>
        <a:xfrm>
          <a:off x="1774190" y="1459102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49530</xdr:rowOff>
    </xdr:from>
    <xdr:to>
      <xdr:col>15</xdr:col>
      <xdr:colOff>50800</xdr:colOff>
      <xdr:row>85</xdr:row>
      <xdr:rowOff>72389</xdr:rowOff>
    </xdr:to>
    <xdr:cxnSp macro="">
      <xdr:nvCxnSpPr>
        <xdr:cNvPr id="310" name="直線コネクタ 309">
          <a:extLst>
            <a:ext uri="{FF2B5EF4-FFF2-40B4-BE49-F238E27FC236}">
              <a16:creationId xmlns:a16="http://schemas.microsoft.com/office/drawing/2014/main" id="{3DA47ACA-A0E1-4F46-B07B-01442F5EECC8}"/>
            </a:ext>
          </a:extLst>
        </xdr:cNvPr>
        <xdr:cNvCxnSpPr/>
      </xdr:nvCxnSpPr>
      <xdr:spPr>
        <a:xfrm flipV="1">
          <a:off x="1828800" y="14626590"/>
          <a:ext cx="79756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157118</xdr:rowOff>
    </xdr:from>
    <xdr:to>
      <xdr:col>6</xdr:col>
      <xdr:colOff>38100</xdr:colOff>
      <xdr:row>85</xdr:row>
      <xdr:rowOff>87268</xdr:rowOff>
    </xdr:to>
    <xdr:sp macro="" textlink="">
      <xdr:nvSpPr>
        <xdr:cNvPr id="311" name="楕円 310">
          <a:extLst>
            <a:ext uri="{FF2B5EF4-FFF2-40B4-BE49-F238E27FC236}">
              <a16:creationId xmlns:a16="http://schemas.microsoft.com/office/drawing/2014/main" id="{3CAB0605-5695-4E40-BA36-6A252F02C868}"/>
            </a:ext>
          </a:extLst>
        </xdr:cNvPr>
        <xdr:cNvSpPr/>
      </xdr:nvSpPr>
      <xdr:spPr>
        <a:xfrm>
          <a:off x="988060" y="1456082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36468</xdr:rowOff>
    </xdr:from>
    <xdr:to>
      <xdr:col>10</xdr:col>
      <xdr:colOff>114300</xdr:colOff>
      <xdr:row>85</xdr:row>
      <xdr:rowOff>72389</xdr:rowOff>
    </xdr:to>
    <xdr:cxnSp macro="">
      <xdr:nvCxnSpPr>
        <xdr:cNvPr id="312" name="直線コネクタ 311">
          <a:extLst>
            <a:ext uri="{FF2B5EF4-FFF2-40B4-BE49-F238E27FC236}">
              <a16:creationId xmlns:a16="http://schemas.microsoft.com/office/drawing/2014/main" id="{F8987FCF-B019-4F04-B1EE-09A83A0579DC}"/>
            </a:ext>
          </a:extLst>
        </xdr:cNvPr>
        <xdr:cNvCxnSpPr/>
      </xdr:nvCxnSpPr>
      <xdr:spPr>
        <a:xfrm>
          <a:off x="1031240" y="14609718"/>
          <a:ext cx="797560" cy="3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CE5C8891-BCF7-4887-9889-ABD35F5E20EF}"/>
            </a:ext>
          </a:extLst>
        </xdr:cNvPr>
        <xdr:cNvSpPr txBox="1"/>
      </xdr:nvSpPr>
      <xdr:spPr>
        <a:xfrm>
          <a:off x="3239144" y="1397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7CE4C549-D13D-4A66-9100-BA7D71E707FE}"/>
            </a:ext>
          </a:extLst>
        </xdr:cNvPr>
        <xdr:cNvSpPr txBox="1"/>
      </xdr:nvSpPr>
      <xdr:spPr>
        <a:xfrm>
          <a:off x="24390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97380CA-2300-41C8-8017-B8F42836821B}"/>
            </a:ext>
          </a:extLst>
        </xdr:cNvPr>
        <xdr:cNvSpPr txBox="1"/>
      </xdr:nvSpPr>
      <xdr:spPr>
        <a:xfrm>
          <a:off x="1641484" y="1394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18885</xdr:rowOff>
    </xdr:from>
    <xdr:ext cx="405111" cy="259045"/>
    <xdr:sp macro="" textlink="">
      <xdr:nvSpPr>
        <xdr:cNvPr id="316" name="n_4aveValue【福祉施設】&#10;有形固定資産減価償却率">
          <a:extLst>
            <a:ext uri="{FF2B5EF4-FFF2-40B4-BE49-F238E27FC236}">
              <a16:creationId xmlns:a16="http://schemas.microsoft.com/office/drawing/2014/main" id="{C92D8DE9-2B06-4420-B9F2-577C962BE0B2}"/>
            </a:ext>
          </a:extLst>
        </xdr:cNvPr>
        <xdr:cNvSpPr txBox="1"/>
      </xdr:nvSpPr>
      <xdr:spPr>
        <a:xfrm>
          <a:off x="855354" y="1391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127379</xdr:rowOff>
    </xdr:from>
    <xdr:ext cx="405111" cy="259045"/>
    <xdr:sp macro="" textlink="">
      <xdr:nvSpPr>
        <xdr:cNvPr id="317" name="n_1mainValue【福祉施設】&#10;有形固定資産減価償却率">
          <a:extLst>
            <a:ext uri="{FF2B5EF4-FFF2-40B4-BE49-F238E27FC236}">
              <a16:creationId xmlns:a16="http://schemas.microsoft.com/office/drawing/2014/main" id="{4BDD4121-E56F-419C-8488-59906091D8FA}"/>
            </a:ext>
          </a:extLst>
        </xdr:cNvPr>
        <xdr:cNvSpPr txBox="1"/>
      </xdr:nvSpPr>
      <xdr:spPr>
        <a:xfrm>
          <a:off x="3239144" y="1470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91457</xdr:rowOff>
    </xdr:from>
    <xdr:ext cx="405111" cy="259045"/>
    <xdr:sp macro="" textlink="">
      <xdr:nvSpPr>
        <xdr:cNvPr id="318" name="n_2mainValue【福祉施設】&#10;有形固定資産減価償却率">
          <a:extLst>
            <a:ext uri="{FF2B5EF4-FFF2-40B4-BE49-F238E27FC236}">
              <a16:creationId xmlns:a16="http://schemas.microsoft.com/office/drawing/2014/main" id="{7B79F765-C32F-4D19-9473-B164AF4EE490}"/>
            </a:ext>
          </a:extLst>
        </xdr:cNvPr>
        <xdr:cNvSpPr txBox="1"/>
      </xdr:nvSpPr>
      <xdr:spPr>
        <a:xfrm>
          <a:off x="2439044" y="1466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114316</xdr:rowOff>
    </xdr:from>
    <xdr:ext cx="405111" cy="259045"/>
    <xdr:sp macro="" textlink="">
      <xdr:nvSpPr>
        <xdr:cNvPr id="319" name="n_3mainValue【福祉施設】&#10;有形固定資産減価償却率">
          <a:extLst>
            <a:ext uri="{FF2B5EF4-FFF2-40B4-BE49-F238E27FC236}">
              <a16:creationId xmlns:a16="http://schemas.microsoft.com/office/drawing/2014/main" id="{C1BC30A3-4BDD-45F7-98E3-B3787169BA45}"/>
            </a:ext>
          </a:extLst>
        </xdr:cNvPr>
        <xdr:cNvSpPr txBox="1"/>
      </xdr:nvSpPr>
      <xdr:spPr>
        <a:xfrm>
          <a:off x="1641484" y="1468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78395</xdr:rowOff>
    </xdr:from>
    <xdr:ext cx="405111" cy="259045"/>
    <xdr:sp macro="" textlink="">
      <xdr:nvSpPr>
        <xdr:cNvPr id="320" name="n_4mainValue【福祉施設】&#10;有形固定資産減価償却率">
          <a:extLst>
            <a:ext uri="{FF2B5EF4-FFF2-40B4-BE49-F238E27FC236}">
              <a16:creationId xmlns:a16="http://schemas.microsoft.com/office/drawing/2014/main" id="{53F38626-565D-4AD8-80FD-3143D107687E}"/>
            </a:ext>
          </a:extLst>
        </xdr:cNvPr>
        <xdr:cNvSpPr txBox="1"/>
      </xdr:nvSpPr>
      <xdr:spPr>
        <a:xfrm>
          <a:off x="855354" y="1465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DDC4CED-E61C-4E60-A1FB-D85DF6D28BB3}"/>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5F29F00-31EE-4CCC-A0A9-10A4DAA805F0}"/>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11D95795-32E2-4DF9-82A5-6D7E62B13461}"/>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E80C88E8-D4C0-4A94-944B-508D4C7FF681}"/>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FABE2E12-0F21-4A94-B877-C6E65CB8B185}"/>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74EA0E3A-BE76-4772-8DF9-91908A381EA2}"/>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20E07E51-CEE8-4C7D-8409-D69DFA5FE6D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AC2FFBE-2E4B-4FB6-9153-32736A290BA5}"/>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72F5345-9A95-4B54-AE0F-FB825092464F}"/>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C9AD6B16-13A8-4272-B4CA-FABF35DC4265}"/>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7BC4EA59-E869-4F06-8688-866980E545E6}"/>
            </a:ext>
          </a:extLst>
        </xdr:cNvPr>
        <xdr:cNvCxnSpPr/>
      </xdr:nvCxnSpPr>
      <xdr:spPr>
        <a:xfrm>
          <a:off x="5960110" y="14782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E154BC7-42E6-43C2-B1A3-E8D2996EDEEA}"/>
            </a:ext>
          </a:extLst>
        </xdr:cNvPr>
        <xdr:cNvSpPr txBox="1"/>
      </xdr:nvSpPr>
      <xdr:spPr>
        <a:xfrm>
          <a:off x="5527221"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BDC616F3-EA51-4273-BFFA-4E197CE8844C}"/>
            </a:ext>
          </a:extLst>
        </xdr:cNvPr>
        <xdr:cNvCxnSpPr/>
      </xdr:nvCxnSpPr>
      <xdr:spPr>
        <a:xfrm>
          <a:off x="5960110" y="143217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F8C5972-254E-4A3A-93AC-5F2AB67AB275}"/>
            </a:ext>
          </a:extLst>
        </xdr:cNvPr>
        <xdr:cNvSpPr txBox="1"/>
      </xdr:nvSpPr>
      <xdr:spPr>
        <a:xfrm>
          <a:off x="5527221"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C361BD9-A4FD-4439-8498-54F9EB0160AD}"/>
            </a:ext>
          </a:extLst>
        </xdr:cNvPr>
        <xdr:cNvCxnSpPr/>
      </xdr:nvCxnSpPr>
      <xdr:spPr>
        <a:xfrm>
          <a:off x="5960110"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33C39C4D-00E5-4380-ADA9-EA0A9593D545}"/>
            </a:ext>
          </a:extLst>
        </xdr:cNvPr>
        <xdr:cNvSpPr txBox="1"/>
      </xdr:nvSpPr>
      <xdr:spPr>
        <a:xfrm>
          <a:off x="5527221"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23E1FC39-5C84-4597-89BE-2C4BC516A4B6}"/>
            </a:ext>
          </a:extLst>
        </xdr:cNvPr>
        <xdr:cNvCxnSpPr/>
      </xdr:nvCxnSpPr>
      <xdr:spPr>
        <a:xfrm>
          <a:off x="5960110" y="13411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EFB2BE4-DABC-4B91-9ED8-789DD0370047}"/>
            </a:ext>
          </a:extLst>
        </xdr:cNvPr>
        <xdr:cNvSpPr txBox="1"/>
      </xdr:nvSpPr>
      <xdr:spPr>
        <a:xfrm>
          <a:off x="5527221"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2BD0BD0-0B6A-4185-AC2D-4CFC8D31FF65}"/>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6CD4534F-F8DD-4034-9D22-30C8544B93B5}"/>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B2A287C0-AC48-4C88-8CE6-CE02F5161610}"/>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ACCECC4B-491E-46C0-8EE6-71647D35B49E}"/>
            </a:ext>
          </a:extLst>
        </xdr:cNvPr>
        <xdr:cNvCxnSpPr/>
      </xdr:nvCxnSpPr>
      <xdr:spPr>
        <a:xfrm flipV="1">
          <a:off x="9429115" y="13272134"/>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90B497B0-F0F6-4A9C-B383-43257C321987}"/>
            </a:ext>
          </a:extLst>
        </xdr:cNvPr>
        <xdr:cNvSpPr txBox="1"/>
      </xdr:nvSpPr>
      <xdr:spPr>
        <a:xfrm>
          <a:off x="9467850" y="1477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BFB8EAF2-8E82-48EA-BB3D-F3BDC0AD8652}"/>
            </a:ext>
          </a:extLst>
        </xdr:cNvPr>
        <xdr:cNvCxnSpPr/>
      </xdr:nvCxnSpPr>
      <xdr:spPr>
        <a:xfrm>
          <a:off x="9356090" y="147694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AE5194AB-51DF-4CC5-9EFE-D16F851C6516}"/>
            </a:ext>
          </a:extLst>
        </xdr:cNvPr>
        <xdr:cNvSpPr txBox="1"/>
      </xdr:nvSpPr>
      <xdr:spPr>
        <a:xfrm>
          <a:off x="9467850" y="1304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CD1CF94C-D4D8-40CF-BF17-146C88514865}"/>
            </a:ext>
          </a:extLst>
        </xdr:cNvPr>
        <xdr:cNvCxnSpPr/>
      </xdr:nvCxnSpPr>
      <xdr:spPr>
        <a:xfrm>
          <a:off x="9356090" y="13272134"/>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88657083-4279-493A-9DCE-5887C6A6C96A}"/>
            </a:ext>
          </a:extLst>
        </xdr:cNvPr>
        <xdr:cNvSpPr txBox="1"/>
      </xdr:nvSpPr>
      <xdr:spPr>
        <a:xfrm>
          <a:off x="946785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6F4F8E50-904A-4592-A5FA-CA33272A395B}"/>
            </a:ext>
          </a:extLst>
        </xdr:cNvPr>
        <xdr:cNvSpPr/>
      </xdr:nvSpPr>
      <xdr:spPr>
        <a:xfrm>
          <a:off x="9394190" y="14382242"/>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176B1CF3-B5A5-49E3-8697-1DA95BF533C7}"/>
            </a:ext>
          </a:extLst>
        </xdr:cNvPr>
        <xdr:cNvSpPr/>
      </xdr:nvSpPr>
      <xdr:spPr>
        <a:xfrm>
          <a:off x="8632190" y="1436700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9C7AE7A8-A08F-4702-B234-7586432ACE78}"/>
            </a:ext>
          </a:extLst>
        </xdr:cNvPr>
        <xdr:cNvSpPr/>
      </xdr:nvSpPr>
      <xdr:spPr>
        <a:xfrm>
          <a:off x="7846060" y="1438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5356F1CE-A854-41D6-BD3A-837D8008D3D1}"/>
            </a:ext>
          </a:extLst>
        </xdr:cNvPr>
        <xdr:cNvSpPr/>
      </xdr:nvSpPr>
      <xdr:spPr>
        <a:xfrm>
          <a:off x="7029450" y="1440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68299D43-B018-49A9-99AB-58859C9D9643}"/>
            </a:ext>
          </a:extLst>
        </xdr:cNvPr>
        <xdr:cNvSpPr/>
      </xdr:nvSpPr>
      <xdr:spPr>
        <a:xfrm>
          <a:off x="6231890" y="1438224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5184EBF6-1F7E-487A-9414-A81ECA64A892}"/>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1324803-F3B8-4F70-A40D-2A245F8ABAB7}"/>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C3EF9E2-F59B-4921-B05B-9F20DF2D7D8E}"/>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1C1074-3D48-4856-8A4C-710B000297EE}"/>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18B0D6-4488-4569-BE32-D7320CA635D4}"/>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28448</xdr:rowOff>
    </xdr:from>
    <xdr:to>
      <xdr:col>55</xdr:col>
      <xdr:colOff>50800</xdr:colOff>
      <xdr:row>85</xdr:row>
      <xdr:rowOff>130048</xdr:rowOff>
    </xdr:to>
    <xdr:sp macro="" textlink="">
      <xdr:nvSpPr>
        <xdr:cNvPr id="358" name="楕円 357">
          <a:extLst>
            <a:ext uri="{FF2B5EF4-FFF2-40B4-BE49-F238E27FC236}">
              <a16:creationId xmlns:a16="http://schemas.microsoft.com/office/drawing/2014/main" id="{385AE6A5-1C97-4A9F-8030-5F9A807981B2}"/>
            </a:ext>
          </a:extLst>
        </xdr:cNvPr>
        <xdr:cNvSpPr/>
      </xdr:nvSpPr>
      <xdr:spPr>
        <a:xfrm>
          <a:off x="9394190" y="14599793"/>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114825</xdr:rowOff>
    </xdr:from>
    <xdr:ext cx="469744" cy="259045"/>
    <xdr:sp macro="" textlink="">
      <xdr:nvSpPr>
        <xdr:cNvPr id="359" name="【福祉施設】&#10;一人当たり面積該当値テキスト">
          <a:extLst>
            <a:ext uri="{FF2B5EF4-FFF2-40B4-BE49-F238E27FC236}">
              <a16:creationId xmlns:a16="http://schemas.microsoft.com/office/drawing/2014/main" id="{DFF2BB4C-17E9-41A5-ADAC-C3D63F88F6AB}"/>
            </a:ext>
          </a:extLst>
        </xdr:cNvPr>
        <xdr:cNvSpPr txBox="1"/>
      </xdr:nvSpPr>
      <xdr:spPr>
        <a:xfrm>
          <a:off x="9467850" y="14516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30735</xdr:rowOff>
    </xdr:from>
    <xdr:to>
      <xdr:col>50</xdr:col>
      <xdr:colOff>165100</xdr:colOff>
      <xdr:row>85</xdr:row>
      <xdr:rowOff>132335</xdr:rowOff>
    </xdr:to>
    <xdr:sp macro="" textlink="">
      <xdr:nvSpPr>
        <xdr:cNvPr id="360" name="楕円 359">
          <a:extLst>
            <a:ext uri="{FF2B5EF4-FFF2-40B4-BE49-F238E27FC236}">
              <a16:creationId xmlns:a16="http://schemas.microsoft.com/office/drawing/2014/main" id="{F521A223-ED44-4E43-A113-64D5C56FFE2C}"/>
            </a:ext>
          </a:extLst>
        </xdr:cNvPr>
        <xdr:cNvSpPr/>
      </xdr:nvSpPr>
      <xdr:spPr>
        <a:xfrm>
          <a:off x="8632190" y="14602080"/>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79248</xdr:rowOff>
    </xdr:from>
    <xdr:to>
      <xdr:col>55</xdr:col>
      <xdr:colOff>0</xdr:colOff>
      <xdr:row>85</xdr:row>
      <xdr:rowOff>81535</xdr:rowOff>
    </xdr:to>
    <xdr:cxnSp macro="">
      <xdr:nvCxnSpPr>
        <xdr:cNvPr id="361" name="直線コネクタ 360">
          <a:extLst>
            <a:ext uri="{FF2B5EF4-FFF2-40B4-BE49-F238E27FC236}">
              <a16:creationId xmlns:a16="http://schemas.microsoft.com/office/drawing/2014/main" id="{EF97FAC3-354C-441B-883A-08AFAFB2C545}"/>
            </a:ext>
          </a:extLst>
        </xdr:cNvPr>
        <xdr:cNvCxnSpPr/>
      </xdr:nvCxnSpPr>
      <xdr:spPr>
        <a:xfrm flipV="1">
          <a:off x="8686800" y="14652498"/>
          <a:ext cx="742950" cy="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33020</xdr:rowOff>
    </xdr:from>
    <xdr:to>
      <xdr:col>46</xdr:col>
      <xdr:colOff>38100</xdr:colOff>
      <xdr:row>85</xdr:row>
      <xdr:rowOff>134620</xdr:rowOff>
    </xdr:to>
    <xdr:sp macro="" textlink="">
      <xdr:nvSpPr>
        <xdr:cNvPr id="362" name="楕円 361">
          <a:extLst>
            <a:ext uri="{FF2B5EF4-FFF2-40B4-BE49-F238E27FC236}">
              <a16:creationId xmlns:a16="http://schemas.microsoft.com/office/drawing/2014/main" id="{8C12360E-2446-4AFA-A202-660BE551AC36}"/>
            </a:ext>
          </a:extLst>
        </xdr:cNvPr>
        <xdr:cNvSpPr/>
      </xdr:nvSpPr>
      <xdr:spPr>
        <a:xfrm>
          <a:off x="7846060" y="1460436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81535</xdr:rowOff>
    </xdr:from>
    <xdr:to>
      <xdr:col>50</xdr:col>
      <xdr:colOff>114300</xdr:colOff>
      <xdr:row>85</xdr:row>
      <xdr:rowOff>83820</xdr:rowOff>
    </xdr:to>
    <xdr:cxnSp macro="">
      <xdr:nvCxnSpPr>
        <xdr:cNvPr id="363" name="直線コネクタ 362">
          <a:extLst>
            <a:ext uri="{FF2B5EF4-FFF2-40B4-BE49-F238E27FC236}">
              <a16:creationId xmlns:a16="http://schemas.microsoft.com/office/drawing/2014/main" id="{0F8F97C7-0C45-43BD-802C-6ED915A89119}"/>
            </a:ext>
          </a:extLst>
        </xdr:cNvPr>
        <xdr:cNvCxnSpPr/>
      </xdr:nvCxnSpPr>
      <xdr:spPr>
        <a:xfrm flipV="1">
          <a:off x="7889240" y="14656690"/>
          <a:ext cx="79756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35306</xdr:rowOff>
    </xdr:from>
    <xdr:to>
      <xdr:col>41</xdr:col>
      <xdr:colOff>101600</xdr:colOff>
      <xdr:row>85</xdr:row>
      <xdr:rowOff>136906</xdr:rowOff>
    </xdr:to>
    <xdr:sp macro="" textlink="">
      <xdr:nvSpPr>
        <xdr:cNvPr id="364" name="楕円 363">
          <a:extLst>
            <a:ext uri="{FF2B5EF4-FFF2-40B4-BE49-F238E27FC236}">
              <a16:creationId xmlns:a16="http://schemas.microsoft.com/office/drawing/2014/main" id="{B5F0F41E-597E-419F-B91C-3C635FCF31F0}"/>
            </a:ext>
          </a:extLst>
        </xdr:cNvPr>
        <xdr:cNvSpPr/>
      </xdr:nvSpPr>
      <xdr:spPr>
        <a:xfrm>
          <a:off x="7029450" y="1460855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83820</xdr:rowOff>
    </xdr:from>
    <xdr:to>
      <xdr:col>45</xdr:col>
      <xdr:colOff>177800</xdr:colOff>
      <xdr:row>85</xdr:row>
      <xdr:rowOff>86106</xdr:rowOff>
    </xdr:to>
    <xdr:cxnSp macro="">
      <xdr:nvCxnSpPr>
        <xdr:cNvPr id="365" name="直線コネクタ 364">
          <a:extLst>
            <a:ext uri="{FF2B5EF4-FFF2-40B4-BE49-F238E27FC236}">
              <a16:creationId xmlns:a16="http://schemas.microsoft.com/office/drawing/2014/main" id="{C758EF8A-72A7-4D86-A4F0-55533C31D3C0}"/>
            </a:ext>
          </a:extLst>
        </xdr:cNvPr>
        <xdr:cNvCxnSpPr/>
      </xdr:nvCxnSpPr>
      <xdr:spPr>
        <a:xfrm flipV="1">
          <a:off x="7084060" y="14658975"/>
          <a:ext cx="80518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37592</xdr:rowOff>
    </xdr:from>
    <xdr:to>
      <xdr:col>36</xdr:col>
      <xdr:colOff>165100</xdr:colOff>
      <xdr:row>85</xdr:row>
      <xdr:rowOff>139192</xdr:rowOff>
    </xdr:to>
    <xdr:sp macro="" textlink="">
      <xdr:nvSpPr>
        <xdr:cNvPr id="366" name="楕円 365">
          <a:extLst>
            <a:ext uri="{FF2B5EF4-FFF2-40B4-BE49-F238E27FC236}">
              <a16:creationId xmlns:a16="http://schemas.microsoft.com/office/drawing/2014/main" id="{321BF0AC-16C8-4D37-B973-969568C74F76}"/>
            </a:ext>
          </a:extLst>
        </xdr:cNvPr>
        <xdr:cNvSpPr/>
      </xdr:nvSpPr>
      <xdr:spPr>
        <a:xfrm>
          <a:off x="6231890" y="1461084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86106</xdr:rowOff>
    </xdr:from>
    <xdr:to>
      <xdr:col>41</xdr:col>
      <xdr:colOff>50800</xdr:colOff>
      <xdr:row>85</xdr:row>
      <xdr:rowOff>88392</xdr:rowOff>
    </xdr:to>
    <xdr:cxnSp macro="">
      <xdr:nvCxnSpPr>
        <xdr:cNvPr id="367" name="直線コネクタ 366">
          <a:extLst>
            <a:ext uri="{FF2B5EF4-FFF2-40B4-BE49-F238E27FC236}">
              <a16:creationId xmlns:a16="http://schemas.microsoft.com/office/drawing/2014/main" id="{7A787FAA-4D8A-4A17-A970-B2FA1011EDFD}"/>
            </a:ext>
          </a:extLst>
        </xdr:cNvPr>
        <xdr:cNvCxnSpPr/>
      </xdr:nvCxnSpPr>
      <xdr:spPr>
        <a:xfrm flipV="1">
          <a:off x="6286500" y="14661261"/>
          <a:ext cx="79756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C06CBE5E-55E0-4EF0-A770-758D4DABB55D}"/>
            </a:ext>
          </a:extLst>
        </xdr:cNvPr>
        <xdr:cNvSpPr txBox="1"/>
      </xdr:nvSpPr>
      <xdr:spPr>
        <a:xfrm>
          <a:off x="8454467" y="1414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427A10F1-ECAA-45D8-BDC7-8061DF083508}"/>
            </a:ext>
          </a:extLst>
        </xdr:cNvPr>
        <xdr:cNvSpPr txBox="1"/>
      </xdr:nvSpPr>
      <xdr:spPr>
        <a:xfrm>
          <a:off x="7673417"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019FAD07-8F1D-455C-9C81-7FEA09039850}"/>
            </a:ext>
          </a:extLst>
        </xdr:cNvPr>
        <xdr:cNvSpPr txBox="1"/>
      </xdr:nvSpPr>
      <xdr:spPr>
        <a:xfrm>
          <a:off x="6866332"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98569</xdr:rowOff>
    </xdr:from>
    <xdr:ext cx="469744" cy="259045"/>
    <xdr:sp macro="" textlink="">
      <xdr:nvSpPr>
        <xdr:cNvPr id="371" name="n_4aveValue【福祉施設】&#10;一人当たり面積">
          <a:extLst>
            <a:ext uri="{FF2B5EF4-FFF2-40B4-BE49-F238E27FC236}">
              <a16:creationId xmlns:a16="http://schemas.microsoft.com/office/drawing/2014/main" id="{A330F37C-9F87-4EEE-8BBD-449B74EEBE00}"/>
            </a:ext>
          </a:extLst>
        </xdr:cNvPr>
        <xdr:cNvSpPr txBox="1"/>
      </xdr:nvSpPr>
      <xdr:spPr>
        <a:xfrm>
          <a:off x="6068772" y="1415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123462</xdr:rowOff>
    </xdr:from>
    <xdr:ext cx="469744" cy="259045"/>
    <xdr:sp macro="" textlink="">
      <xdr:nvSpPr>
        <xdr:cNvPr id="372" name="n_1mainValue【福祉施設】&#10;一人当たり面積">
          <a:extLst>
            <a:ext uri="{FF2B5EF4-FFF2-40B4-BE49-F238E27FC236}">
              <a16:creationId xmlns:a16="http://schemas.microsoft.com/office/drawing/2014/main" id="{6C85314B-AEF4-4157-9DAB-7EE3D638728E}"/>
            </a:ext>
          </a:extLst>
        </xdr:cNvPr>
        <xdr:cNvSpPr txBox="1"/>
      </xdr:nvSpPr>
      <xdr:spPr>
        <a:xfrm>
          <a:off x="8454467" y="146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125747</xdr:rowOff>
    </xdr:from>
    <xdr:ext cx="469744" cy="259045"/>
    <xdr:sp macro="" textlink="">
      <xdr:nvSpPr>
        <xdr:cNvPr id="373" name="n_2mainValue【福祉施設】&#10;一人当たり面積">
          <a:extLst>
            <a:ext uri="{FF2B5EF4-FFF2-40B4-BE49-F238E27FC236}">
              <a16:creationId xmlns:a16="http://schemas.microsoft.com/office/drawing/2014/main" id="{13DDE4A4-6705-4921-9590-B9786B64F45A}"/>
            </a:ext>
          </a:extLst>
        </xdr:cNvPr>
        <xdr:cNvSpPr txBox="1"/>
      </xdr:nvSpPr>
      <xdr:spPr>
        <a:xfrm>
          <a:off x="7673417"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128033</xdr:rowOff>
    </xdr:from>
    <xdr:ext cx="469744" cy="259045"/>
    <xdr:sp macro="" textlink="">
      <xdr:nvSpPr>
        <xdr:cNvPr id="374" name="n_3mainValue【福祉施設】&#10;一人当たり面積">
          <a:extLst>
            <a:ext uri="{FF2B5EF4-FFF2-40B4-BE49-F238E27FC236}">
              <a16:creationId xmlns:a16="http://schemas.microsoft.com/office/drawing/2014/main" id="{E82C61CD-2599-409B-915E-BD62FDDD686E}"/>
            </a:ext>
          </a:extLst>
        </xdr:cNvPr>
        <xdr:cNvSpPr txBox="1"/>
      </xdr:nvSpPr>
      <xdr:spPr>
        <a:xfrm>
          <a:off x="6866332" y="1470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130319</xdr:rowOff>
    </xdr:from>
    <xdr:ext cx="469744" cy="259045"/>
    <xdr:sp macro="" textlink="">
      <xdr:nvSpPr>
        <xdr:cNvPr id="375" name="n_4mainValue【福祉施設】&#10;一人当たり面積">
          <a:extLst>
            <a:ext uri="{FF2B5EF4-FFF2-40B4-BE49-F238E27FC236}">
              <a16:creationId xmlns:a16="http://schemas.microsoft.com/office/drawing/2014/main" id="{58D45A29-DD7C-4666-AD2E-C8B6882E71E3}"/>
            </a:ext>
          </a:extLst>
        </xdr:cNvPr>
        <xdr:cNvSpPr txBox="1"/>
      </xdr:nvSpPr>
      <xdr:spPr>
        <a:xfrm>
          <a:off x="6068772" y="1470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74A6D6C-605B-4DA1-9AC7-9B8CEF1CB67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9F66620-8227-4653-A48E-6C703F34D387}"/>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57B6907-D616-4177-9FA3-615A9C3A1BF1}"/>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C9F7F8E0-67AE-4454-A74F-6D9E52D72414}"/>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31CA933C-61F7-4AFC-B307-B6BD87EA15B5}"/>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571CFF31-76B2-4AEF-A7D1-2EBB4F9DEB81}"/>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4F31EB7-CC66-4119-917D-35C09955B32C}"/>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36DD6587-6E7C-4869-A74D-920455BAC6E8}"/>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43C126F1-A00A-4CA2-B896-740FC8332DCA}"/>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745F1669-6879-45E4-AF6D-07D3BCAE40E7}"/>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34B9119A-8337-4497-993C-99AC4E4A187D}"/>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8C92E7F5-B508-40CA-87B7-FF21C5EBB933}"/>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254DAD2-32A4-44E9-A3C2-E9CC7C3DF0CF}"/>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3DE286E-6F41-4563-9966-0691DFEE6C77}"/>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FE378940-4771-41FC-B228-CFA42373DDD1}"/>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4800554-BD4A-4105-A947-F13608C7E5D0}"/>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BF295F2-E42D-47D2-AA08-3660BCC82024}"/>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E27702CA-3EBA-47FC-B80A-8C04FB79C4BB}"/>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408213A5-2E18-4CF6-8078-D41AC1D2EE0E}"/>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6EEA772F-AA88-44BA-97F5-82917E64121D}"/>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247280B0-B0C8-46EB-9EBF-4672497F60DB}"/>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34D47CC5-177C-403B-BA0B-DB4BE51305B1}"/>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6CE19537-ECA6-43A7-8A07-00BF0907632B}"/>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D716FC5-DF84-49B6-8F55-ABD2011205B9}"/>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D413A3A-A685-43A1-AA97-5B69B53B1822}"/>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C214A0F-E5B1-42FA-AF0B-16E6D2D1EC28}"/>
            </a:ext>
          </a:extLst>
        </xdr:cNvPr>
        <xdr:cNvCxnSpPr/>
      </xdr:nvCxnSpPr>
      <xdr:spPr>
        <a:xfrm flipV="1">
          <a:off x="4173855" y="17161872"/>
          <a:ext cx="0" cy="1561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58A0C711-8A79-4135-B6C6-C70022992F0A}"/>
            </a:ext>
          </a:extLst>
        </xdr:cNvPr>
        <xdr:cNvSpPr txBox="1"/>
      </xdr:nvSpPr>
      <xdr:spPr>
        <a:xfrm>
          <a:off x="421259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46455FB8-6414-49C6-B429-427485490C6F}"/>
            </a:ext>
          </a:extLst>
        </xdr:cNvPr>
        <xdr:cNvCxnSpPr/>
      </xdr:nvCxnSpPr>
      <xdr:spPr>
        <a:xfrm>
          <a:off x="411226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5B5AAFF5-DF1F-4E7D-9EA6-C9ED625B0B19}"/>
            </a:ext>
          </a:extLst>
        </xdr:cNvPr>
        <xdr:cNvSpPr txBox="1"/>
      </xdr:nvSpPr>
      <xdr:spPr>
        <a:xfrm>
          <a:off x="421259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3FDA82F-02E6-4FAD-A150-36080D69C4DC}"/>
            </a:ext>
          </a:extLst>
        </xdr:cNvPr>
        <xdr:cNvCxnSpPr/>
      </xdr:nvCxnSpPr>
      <xdr:spPr>
        <a:xfrm>
          <a:off x="411226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699C22E4-87C6-448A-9661-13E869D83AC4}"/>
            </a:ext>
          </a:extLst>
        </xdr:cNvPr>
        <xdr:cNvSpPr txBox="1"/>
      </xdr:nvSpPr>
      <xdr:spPr>
        <a:xfrm>
          <a:off x="4212590" y="17761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FA85E69-E711-4723-AB1B-7F63B832E6B8}"/>
            </a:ext>
          </a:extLst>
        </xdr:cNvPr>
        <xdr:cNvSpPr/>
      </xdr:nvSpPr>
      <xdr:spPr>
        <a:xfrm>
          <a:off x="4131310" y="1791362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DD9E802C-2381-42EE-ADDD-C2E27583F1D7}"/>
            </a:ext>
          </a:extLst>
        </xdr:cNvPr>
        <xdr:cNvSpPr/>
      </xdr:nvSpPr>
      <xdr:spPr>
        <a:xfrm>
          <a:off x="3388360" y="17925324"/>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987358C7-63C5-4ADF-8FB8-71FC4C008E32}"/>
            </a:ext>
          </a:extLst>
        </xdr:cNvPr>
        <xdr:cNvSpPr/>
      </xdr:nvSpPr>
      <xdr:spPr>
        <a:xfrm>
          <a:off x="2571750" y="179084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2EF22102-741D-43EF-9BE2-43B58A0D0F39}"/>
            </a:ext>
          </a:extLst>
        </xdr:cNvPr>
        <xdr:cNvSpPr/>
      </xdr:nvSpPr>
      <xdr:spPr>
        <a:xfrm>
          <a:off x="1774190" y="1788096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E720428C-B1C7-4CD5-B1C8-05380E1E3D46}"/>
            </a:ext>
          </a:extLst>
        </xdr:cNvPr>
        <xdr:cNvSpPr/>
      </xdr:nvSpPr>
      <xdr:spPr>
        <a:xfrm>
          <a:off x="988060" y="178793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A36AC1A-681D-4EF6-8B28-4475EC377E7B}"/>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D45275B-15E7-4661-90A2-788794F89EB1}"/>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8B86E432-0ED6-4453-8C15-367E39CF1574}"/>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A4809EC-5402-4685-9B47-9A3735F50E44}"/>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C6A0168-E0F6-4EDA-B7B3-861E3C97C651}"/>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147864</xdr:rowOff>
    </xdr:from>
    <xdr:to>
      <xdr:col>24</xdr:col>
      <xdr:colOff>114300</xdr:colOff>
      <xdr:row>109</xdr:row>
      <xdr:rowOff>78014</xdr:rowOff>
    </xdr:to>
    <xdr:sp macro="" textlink="">
      <xdr:nvSpPr>
        <xdr:cNvPr id="417" name="楕円 416">
          <a:extLst>
            <a:ext uri="{FF2B5EF4-FFF2-40B4-BE49-F238E27FC236}">
              <a16:creationId xmlns:a16="http://schemas.microsoft.com/office/drawing/2014/main" id="{BBD41C48-C2D3-4412-8935-9D3AF2A61D54}"/>
            </a:ext>
          </a:extLst>
        </xdr:cNvPr>
        <xdr:cNvSpPr/>
      </xdr:nvSpPr>
      <xdr:spPr>
        <a:xfrm>
          <a:off x="4131310" y="186625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62791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389338FF-A99D-47B4-B471-37401CA94969}"/>
            </a:ext>
          </a:extLst>
        </xdr:cNvPr>
        <xdr:cNvSpPr txBox="1"/>
      </xdr:nvSpPr>
      <xdr:spPr>
        <a:xfrm>
          <a:off x="4212590" y="18575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147864</xdr:rowOff>
    </xdr:from>
    <xdr:to>
      <xdr:col>20</xdr:col>
      <xdr:colOff>38100</xdr:colOff>
      <xdr:row>109</xdr:row>
      <xdr:rowOff>78014</xdr:rowOff>
    </xdr:to>
    <xdr:sp macro="" textlink="">
      <xdr:nvSpPr>
        <xdr:cNvPr id="419" name="楕円 418">
          <a:extLst>
            <a:ext uri="{FF2B5EF4-FFF2-40B4-BE49-F238E27FC236}">
              <a16:creationId xmlns:a16="http://schemas.microsoft.com/office/drawing/2014/main" id="{B752FD25-1409-4107-A80B-397128907F97}"/>
            </a:ext>
          </a:extLst>
        </xdr:cNvPr>
        <xdr:cNvSpPr/>
      </xdr:nvSpPr>
      <xdr:spPr>
        <a:xfrm>
          <a:off x="3388360" y="186625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27214</xdr:rowOff>
    </xdr:from>
    <xdr:to>
      <xdr:col>24</xdr:col>
      <xdr:colOff>63500</xdr:colOff>
      <xdr:row>109</xdr:row>
      <xdr:rowOff>27214</xdr:rowOff>
    </xdr:to>
    <xdr:cxnSp macro="">
      <xdr:nvCxnSpPr>
        <xdr:cNvPr id="420" name="直線コネクタ 419">
          <a:extLst>
            <a:ext uri="{FF2B5EF4-FFF2-40B4-BE49-F238E27FC236}">
              <a16:creationId xmlns:a16="http://schemas.microsoft.com/office/drawing/2014/main" id="{11D36282-F4B9-412C-A1BF-8085FEA64668}"/>
            </a:ext>
          </a:extLst>
        </xdr:cNvPr>
        <xdr:cNvCxnSpPr/>
      </xdr:nvCxnSpPr>
      <xdr:spPr>
        <a:xfrm>
          <a:off x="3431540" y="1871335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147864</xdr:rowOff>
    </xdr:from>
    <xdr:to>
      <xdr:col>15</xdr:col>
      <xdr:colOff>101600</xdr:colOff>
      <xdr:row>109</xdr:row>
      <xdr:rowOff>78014</xdr:rowOff>
    </xdr:to>
    <xdr:sp macro="" textlink="">
      <xdr:nvSpPr>
        <xdr:cNvPr id="421" name="楕円 420">
          <a:extLst>
            <a:ext uri="{FF2B5EF4-FFF2-40B4-BE49-F238E27FC236}">
              <a16:creationId xmlns:a16="http://schemas.microsoft.com/office/drawing/2014/main" id="{1347B3BF-0263-4B2E-BAA3-34631374156F}"/>
            </a:ext>
          </a:extLst>
        </xdr:cNvPr>
        <xdr:cNvSpPr/>
      </xdr:nvSpPr>
      <xdr:spPr>
        <a:xfrm>
          <a:off x="2571750" y="1866255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109</xdr:row>
      <xdr:rowOff>27214</xdr:rowOff>
    </xdr:from>
    <xdr:to>
      <xdr:col>19</xdr:col>
      <xdr:colOff>177800</xdr:colOff>
      <xdr:row>109</xdr:row>
      <xdr:rowOff>27214</xdr:rowOff>
    </xdr:to>
    <xdr:cxnSp macro="">
      <xdr:nvCxnSpPr>
        <xdr:cNvPr id="422" name="直線コネクタ 421">
          <a:extLst>
            <a:ext uri="{FF2B5EF4-FFF2-40B4-BE49-F238E27FC236}">
              <a16:creationId xmlns:a16="http://schemas.microsoft.com/office/drawing/2014/main" id="{F2F3FB20-5952-4027-95D9-4A392D6BBFF8}"/>
            </a:ext>
          </a:extLst>
        </xdr:cNvPr>
        <xdr:cNvCxnSpPr/>
      </xdr:nvCxnSpPr>
      <xdr:spPr>
        <a:xfrm>
          <a:off x="2626360" y="18713359"/>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147864</xdr:rowOff>
    </xdr:from>
    <xdr:to>
      <xdr:col>10</xdr:col>
      <xdr:colOff>165100</xdr:colOff>
      <xdr:row>109</xdr:row>
      <xdr:rowOff>78014</xdr:rowOff>
    </xdr:to>
    <xdr:sp macro="" textlink="">
      <xdr:nvSpPr>
        <xdr:cNvPr id="423" name="楕円 422">
          <a:extLst>
            <a:ext uri="{FF2B5EF4-FFF2-40B4-BE49-F238E27FC236}">
              <a16:creationId xmlns:a16="http://schemas.microsoft.com/office/drawing/2014/main" id="{CD49A6A0-CFD1-430B-BDE3-BD89ACD826B5}"/>
            </a:ext>
          </a:extLst>
        </xdr:cNvPr>
        <xdr:cNvSpPr/>
      </xdr:nvSpPr>
      <xdr:spPr>
        <a:xfrm>
          <a:off x="1774190" y="1866255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109</xdr:row>
      <xdr:rowOff>27214</xdr:rowOff>
    </xdr:from>
    <xdr:to>
      <xdr:col>15</xdr:col>
      <xdr:colOff>50800</xdr:colOff>
      <xdr:row>109</xdr:row>
      <xdr:rowOff>27214</xdr:rowOff>
    </xdr:to>
    <xdr:cxnSp macro="">
      <xdr:nvCxnSpPr>
        <xdr:cNvPr id="424" name="直線コネクタ 423">
          <a:extLst>
            <a:ext uri="{FF2B5EF4-FFF2-40B4-BE49-F238E27FC236}">
              <a16:creationId xmlns:a16="http://schemas.microsoft.com/office/drawing/2014/main" id="{23418A4F-8384-4F11-8369-25D053ADD087}"/>
            </a:ext>
          </a:extLst>
        </xdr:cNvPr>
        <xdr:cNvCxnSpPr/>
      </xdr:nvCxnSpPr>
      <xdr:spPr>
        <a:xfrm>
          <a:off x="1828800" y="18713359"/>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115207</xdr:rowOff>
    </xdr:from>
    <xdr:to>
      <xdr:col>6</xdr:col>
      <xdr:colOff>38100</xdr:colOff>
      <xdr:row>109</xdr:row>
      <xdr:rowOff>45357</xdr:rowOff>
    </xdr:to>
    <xdr:sp macro="" textlink="">
      <xdr:nvSpPr>
        <xdr:cNvPr id="425" name="楕円 424">
          <a:extLst>
            <a:ext uri="{FF2B5EF4-FFF2-40B4-BE49-F238E27FC236}">
              <a16:creationId xmlns:a16="http://schemas.microsoft.com/office/drawing/2014/main" id="{5A4F5B9D-ED95-4CBA-8E69-339C1DCAE447}"/>
            </a:ext>
          </a:extLst>
        </xdr:cNvPr>
        <xdr:cNvSpPr/>
      </xdr:nvSpPr>
      <xdr:spPr>
        <a:xfrm>
          <a:off x="988060" y="1863180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166007</xdr:rowOff>
    </xdr:from>
    <xdr:to>
      <xdr:col>10</xdr:col>
      <xdr:colOff>114300</xdr:colOff>
      <xdr:row>109</xdr:row>
      <xdr:rowOff>27214</xdr:rowOff>
    </xdr:to>
    <xdr:cxnSp macro="">
      <xdr:nvCxnSpPr>
        <xdr:cNvPr id="426" name="直線コネクタ 425">
          <a:extLst>
            <a:ext uri="{FF2B5EF4-FFF2-40B4-BE49-F238E27FC236}">
              <a16:creationId xmlns:a16="http://schemas.microsoft.com/office/drawing/2014/main" id="{9C41F0BC-B665-4FC8-B55B-A505D9B6AFC4}"/>
            </a:ext>
          </a:extLst>
        </xdr:cNvPr>
        <xdr:cNvCxnSpPr/>
      </xdr:nvCxnSpPr>
      <xdr:spPr>
        <a:xfrm>
          <a:off x="1031240" y="18686417"/>
          <a:ext cx="797560" cy="2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AF36D44E-55E4-4FFC-BF8B-EA7D56DCC681}"/>
            </a:ext>
          </a:extLst>
        </xdr:cNvPr>
        <xdr:cNvSpPr txBox="1"/>
      </xdr:nvSpPr>
      <xdr:spPr>
        <a:xfrm>
          <a:off x="32391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B120DB69-E82E-4B8F-A1F1-09FA8F35CCE6}"/>
            </a:ext>
          </a:extLst>
        </xdr:cNvPr>
        <xdr:cNvSpPr txBox="1"/>
      </xdr:nvSpPr>
      <xdr:spPr>
        <a:xfrm>
          <a:off x="2439044" y="1767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F7746E80-6147-4393-BC79-27E7F96F7AE9}"/>
            </a:ext>
          </a:extLst>
        </xdr:cNvPr>
        <xdr:cNvSpPr txBox="1"/>
      </xdr:nvSpPr>
      <xdr:spPr>
        <a:xfrm>
          <a:off x="1641484" y="17658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164754</xdr:rowOff>
    </xdr:from>
    <xdr:ext cx="405111" cy="259045"/>
    <xdr:sp macro="" textlink="">
      <xdr:nvSpPr>
        <xdr:cNvPr id="430" name="n_4aveValue【市民会館】&#10;有形固定資産減価償却率">
          <a:extLst>
            <a:ext uri="{FF2B5EF4-FFF2-40B4-BE49-F238E27FC236}">
              <a16:creationId xmlns:a16="http://schemas.microsoft.com/office/drawing/2014/main" id="{3830C6DB-458C-43DF-905E-21305057B9C4}"/>
            </a:ext>
          </a:extLst>
        </xdr:cNvPr>
        <xdr:cNvSpPr txBox="1"/>
      </xdr:nvSpPr>
      <xdr:spPr>
        <a:xfrm>
          <a:off x="855354" y="1765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69141</xdr:rowOff>
    </xdr:from>
    <xdr:ext cx="405111" cy="259045"/>
    <xdr:sp macro="" textlink="">
      <xdr:nvSpPr>
        <xdr:cNvPr id="431" name="n_1mainValue【市民会館】&#10;有形固定資産減価償却率">
          <a:extLst>
            <a:ext uri="{FF2B5EF4-FFF2-40B4-BE49-F238E27FC236}">
              <a16:creationId xmlns:a16="http://schemas.microsoft.com/office/drawing/2014/main" id="{67CE831C-DB16-44F0-815D-5945D0E3B33B}"/>
            </a:ext>
          </a:extLst>
        </xdr:cNvPr>
        <xdr:cNvSpPr txBox="1"/>
      </xdr:nvSpPr>
      <xdr:spPr>
        <a:xfrm>
          <a:off x="3239144" y="1875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69141</xdr:rowOff>
    </xdr:from>
    <xdr:ext cx="405111" cy="259045"/>
    <xdr:sp macro="" textlink="">
      <xdr:nvSpPr>
        <xdr:cNvPr id="432" name="n_2mainValue【市民会館】&#10;有形固定資産減価償却率">
          <a:extLst>
            <a:ext uri="{FF2B5EF4-FFF2-40B4-BE49-F238E27FC236}">
              <a16:creationId xmlns:a16="http://schemas.microsoft.com/office/drawing/2014/main" id="{AD1454BF-E993-4DD4-B1FD-5B3703B6B459}"/>
            </a:ext>
          </a:extLst>
        </xdr:cNvPr>
        <xdr:cNvSpPr txBox="1"/>
      </xdr:nvSpPr>
      <xdr:spPr>
        <a:xfrm>
          <a:off x="2439044" y="1875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69141</xdr:rowOff>
    </xdr:from>
    <xdr:ext cx="405111" cy="259045"/>
    <xdr:sp macro="" textlink="">
      <xdr:nvSpPr>
        <xdr:cNvPr id="433" name="n_3mainValue【市民会館】&#10;有形固定資産減価償却率">
          <a:extLst>
            <a:ext uri="{FF2B5EF4-FFF2-40B4-BE49-F238E27FC236}">
              <a16:creationId xmlns:a16="http://schemas.microsoft.com/office/drawing/2014/main" id="{B0786288-E866-4183-BC49-B3ACB7A5E3D9}"/>
            </a:ext>
          </a:extLst>
        </xdr:cNvPr>
        <xdr:cNvSpPr txBox="1"/>
      </xdr:nvSpPr>
      <xdr:spPr>
        <a:xfrm>
          <a:off x="1641484" y="1875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36484</xdr:rowOff>
    </xdr:from>
    <xdr:ext cx="405111" cy="259045"/>
    <xdr:sp macro="" textlink="">
      <xdr:nvSpPr>
        <xdr:cNvPr id="434" name="n_4mainValue【市民会館】&#10;有形固定資産減価償却率">
          <a:extLst>
            <a:ext uri="{FF2B5EF4-FFF2-40B4-BE49-F238E27FC236}">
              <a16:creationId xmlns:a16="http://schemas.microsoft.com/office/drawing/2014/main" id="{42576698-7FA5-4561-B420-4357D3A83127}"/>
            </a:ext>
          </a:extLst>
        </xdr:cNvPr>
        <xdr:cNvSpPr txBox="1"/>
      </xdr:nvSpPr>
      <xdr:spPr>
        <a:xfrm>
          <a:off x="855354" y="18724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23A2ED3-95DC-412D-A8DA-A674511268B6}"/>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80821C7-4AD8-4C50-829E-C353E4EB18B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ABD05D3-BCF0-4A4C-A943-921028D345CD}"/>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EF25B548-E11C-42ED-88A7-2A5113F64DB8}"/>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3F85A76-1115-4E1B-A3B6-FC70B8473053}"/>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5921CB33-ECD2-4615-A6CB-4C81C31D0719}"/>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51CC406F-C4B7-4704-A373-7E87C31F0DD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99DEAD55-36D0-495F-9514-7E17BE921EB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A7D7C63-8358-43A5-82C7-4CD12661230D}"/>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8C0FE26A-A2AE-4965-A12A-B7AA47549812}"/>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DF265625-35C4-43AD-9B75-526DAE95AA4D}"/>
            </a:ext>
          </a:extLst>
        </xdr:cNvPr>
        <xdr:cNvCxnSpPr/>
      </xdr:nvCxnSpPr>
      <xdr:spPr>
        <a:xfrm>
          <a:off x="5960110" y="1866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6BD806D-726D-4D1A-B27C-7843A37CA4D3}"/>
            </a:ext>
          </a:extLst>
        </xdr:cNvPr>
        <xdr:cNvSpPr txBox="1"/>
      </xdr:nvSpPr>
      <xdr:spPr>
        <a:xfrm>
          <a:off x="552722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D9C5C6CD-5159-41E4-B373-8197C8AB2FDD}"/>
            </a:ext>
          </a:extLst>
        </xdr:cNvPr>
        <xdr:cNvCxnSpPr/>
      </xdr:nvCxnSpPr>
      <xdr:spPr>
        <a:xfrm>
          <a:off x="5960110" y="182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3106D5A8-CF09-46D5-974E-CC0A3937B192}"/>
            </a:ext>
          </a:extLst>
        </xdr:cNvPr>
        <xdr:cNvSpPr txBox="1"/>
      </xdr:nvSpPr>
      <xdr:spPr>
        <a:xfrm>
          <a:off x="5527221"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DAC7D4B-63F5-4016-A841-9156E596D2CF}"/>
            </a:ext>
          </a:extLst>
        </xdr:cNvPr>
        <xdr:cNvCxnSpPr/>
      </xdr:nvCxnSpPr>
      <xdr:spPr>
        <a:xfrm>
          <a:off x="5960110" y="1790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3B45AA05-976F-4234-B382-CDEEFA27F4FF}"/>
            </a:ext>
          </a:extLst>
        </xdr:cNvPr>
        <xdr:cNvSpPr txBox="1"/>
      </xdr:nvSpPr>
      <xdr:spPr>
        <a:xfrm>
          <a:off x="5527221"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1121431A-B1F3-4AE9-B4C2-BF4978F89F08}"/>
            </a:ext>
          </a:extLst>
        </xdr:cNvPr>
        <xdr:cNvCxnSpPr/>
      </xdr:nvCxnSpPr>
      <xdr:spPr>
        <a:xfrm>
          <a:off x="5960110" y="1752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E1770CE6-AEF9-4F9D-BF9A-13EB4360AF21}"/>
            </a:ext>
          </a:extLst>
        </xdr:cNvPr>
        <xdr:cNvSpPr txBox="1"/>
      </xdr:nvSpPr>
      <xdr:spPr>
        <a:xfrm>
          <a:off x="5527221"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2586BA4-FEFE-4513-9AAD-9376A8E59965}"/>
            </a:ext>
          </a:extLst>
        </xdr:cNvPr>
        <xdr:cNvCxnSpPr/>
      </xdr:nvCxnSpPr>
      <xdr:spPr>
        <a:xfrm>
          <a:off x="5960110" y="17145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1300E327-E82A-4843-A4E7-23C7631D9EB8}"/>
            </a:ext>
          </a:extLst>
        </xdr:cNvPr>
        <xdr:cNvSpPr txBox="1"/>
      </xdr:nvSpPr>
      <xdr:spPr>
        <a:xfrm>
          <a:off x="5527221"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8AFDC131-0757-4018-9429-8ACFCEC7D2AB}"/>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F24CA584-C2DC-41C0-A940-26D634B2F8B8}"/>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C05B6358-359C-4140-A532-8617652EBD0B}"/>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9231B1D-7E31-4867-B3F6-0F73EE1E6B78}"/>
            </a:ext>
          </a:extLst>
        </xdr:cNvPr>
        <xdr:cNvCxnSpPr/>
      </xdr:nvCxnSpPr>
      <xdr:spPr>
        <a:xfrm flipV="1">
          <a:off x="9429115" y="1706879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7E0BDE91-AFD1-4BB5-8C78-79FCA0C13445}"/>
            </a:ext>
          </a:extLst>
        </xdr:cNvPr>
        <xdr:cNvSpPr txBox="1"/>
      </xdr:nvSpPr>
      <xdr:spPr>
        <a:xfrm>
          <a:off x="9467850" y="1864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52548977-6B01-494C-ADCA-8799B7676830}"/>
            </a:ext>
          </a:extLst>
        </xdr:cNvPr>
        <xdr:cNvCxnSpPr/>
      </xdr:nvCxnSpPr>
      <xdr:spPr>
        <a:xfrm>
          <a:off x="9356090" y="1864994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852C85E-27A9-48F5-BE8C-C677DA6AD6E6}"/>
            </a:ext>
          </a:extLst>
        </xdr:cNvPr>
        <xdr:cNvSpPr txBox="1"/>
      </xdr:nvSpPr>
      <xdr:spPr>
        <a:xfrm>
          <a:off x="946785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B406942E-0A0E-4E13-81BE-47B76A80DCD9}"/>
            </a:ext>
          </a:extLst>
        </xdr:cNvPr>
        <xdr:cNvCxnSpPr/>
      </xdr:nvCxnSpPr>
      <xdr:spPr>
        <a:xfrm>
          <a:off x="9356090" y="170687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CD2957F8-5EFC-4BD4-A43B-94E031A77BC9}"/>
            </a:ext>
          </a:extLst>
        </xdr:cNvPr>
        <xdr:cNvSpPr txBox="1"/>
      </xdr:nvSpPr>
      <xdr:spPr>
        <a:xfrm>
          <a:off x="946785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BF69F05A-E561-463C-AB30-736964F3F0D2}"/>
            </a:ext>
          </a:extLst>
        </xdr:cNvPr>
        <xdr:cNvSpPr/>
      </xdr:nvSpPr>
      <xdr:spPr>
        <a:xfrm>
          <a:off x="9394190" y="18229579"/>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5438B7CE-2632-47BC-8F55-56E53728C706}"/>
            </a:ext>
          </a:extLst>
        </xdr:cNvPr>
        <xdr:cNvSpPr/>
      </xdr:nvSpPr>
      <xdr:spPr>
        <a:xfrm>
          <a:off x="8632190" y="1823339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6701FBB0-1D80-4395-86A4-350BF4733D5A}"/>
            </a:ext>
          </a:extLst>
        </xdr:cNvPr>
        <xdr:cNvSpPr/>
      </xdr:nvSpPr>
      <xdr:spPr>
        <a:xfrm>
          <a:off x="7846060" y="182410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C01A44C2-7862-476A-9922-5AD7207FB815}"/>
            </a:ext>
          </a:extLst>
        </xdr:cNvPr>
        <xdr:cNvSpPr/>
      </xdr:nvSpPr>
      <xdr:spPr>
        <a:xfrm>
          <a:off x="7029450" y="18246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5F2069C6-361B-40C1-8BA5-A0650801551B}"/>
            </a:ext>
          </a:extLst>
        </xdr:cNvPr>
        <xdr:cNvSpPr/>
      </xdr:nvSpPr>
      <xdr:spPr>
        <a:xfrm>
          <a:off x="6231890" y="182676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9320618-E2CC-4C1C-92EB-78FABD5E160C}"/>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9196CAA-1C9C-441D-BB32-696B55FAF66A}"/>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A1543FA-0B24-4750-8569-6F4626295B4C}"/>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570A341-9BF0-4829-B840-F924AA8F114E}"/>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47CB4BD-B429-4F8C-B9A2-C994215185D2}"/>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126364</xdr:rowOff>
    </xdr:from>
    <xdr:to>
      <xdr:col>55</xdr:col>
      <xdr:colOff>50800</xdr:colOff>
      <xdr:row>107</xdr:row>
      <xdr:rowOff>56514</xdr:rowOff>
    </xdr:to>
    <xdr:sp macro="" textlink="">
      <xdr:nvSpPr>
        <xdr:cNvPr id="474" name="楕円 473">
          <a:extLst>
            <a:ext uri="{FF2B5EF4-FFF2-40B4-BE49-F238E27FC236}">
              <a16:creationId xmlns:a16="http://schemas.microsoft.com/office/drawing/2014/main" id="{2343F68E-7D63-45F2-919E-100B44E3F1C5}"/>
            </a:ext>
          </a:extLst>
        </xdr:cNvPr>
        <xdr:cNvSpPr/>
      </xdr:nvSpPr>
      <xdr:spPr>
        <a:xfrm>
          <a:off x="9394190" y="18303874"/>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104791</xdr:rowOff>
    </xdr:from>
    <xdr:ext cx="469744" cy="259045"/>
    <xdr:sp macro="" textlink="">
      <xdr:nvSpPr>
        <xdr:cNvPr id="475" name="【市民会館】&#10;一人当たり面積該当値テキスト">
          <a:extLst>
            <a:ext uri="{FF2B5EF4-FFF2-40B4-BE49-F238E27FC236}">
              <a16:creationId xmlns:a16="http://schemas.microsoft.com/office/drawing/2014/main" id="{C47137CD-99CF-495A-9B53-203AB989F775}"/>
            </a:ext>
          </a:extLst>
        </xdr:cNvPr>
        <xdr:cNvSpPr txBox="1"/>
      </xdr:nvSpPr>
      <xdr:spPr>
        <a:xfrm>
          <a:off x="9467850" y="18276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132080</xdr:rowOff>
    </xdr:from>
    <xdr:to>
      <xdr:col>50</xdr:col>
      <xdr:colOff>165100</xdr:colOff>
      <xdr:row>107</xdr:row>
      <xdr:rowOff>62230</xdr:rowOff>
    </xdr:to>
    <xdr:sp macro="" textlink="">
      <xdr:nvSpPr>
        <xdr:cNvPr id="476" name="楕円 475">
          <a:extLst>
            <a:ext uri="{FF2B5EF4-FFF2-40B4-BE49-F238E27FC236}">
              <a16:creationId xmlns:a16="http://schemas.microsoft.com/office/drawing/2014/main" id="{392B23FD-EEB7-4353-A0E7-6FD9CD57D1AC}"/>
            </a:ext>
          </a:extLst>
        </xdr:cNvPr>
        <xdr:cNvSpPr/>
      </xdr:nvSpPr>
      <xdr:spPr>
        <a:xfrm>
          <a:off x="8632190" y="1830959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5714</xdr:rowOff>
    </xdr:from>
    <xdr:to>
      <xdr:col>55</xdr:col>
      <xdr:colOff>0</xdr:colOff>
      <xdr:row>107</xdr:row>
      <xdr:rowOff>11430</xdr:rowOff>
    </xdr:to>
    <xdr:cxnSp macro="">
      <xdr:nvCxnSpPr>
        <xdr:cNvPr id="477" name="直線コネクタ 476">
          <a:extLst>
            <a:ext uri="{FF2B5EF4-FFF2-40B4-BE49-F238E27FC236}">
              <a16:creationId xmlns:a16="http://schemas.microsoft.com/office/drawing/2014/main" id="{2A04EC30-7AF4-43F7-AE93-9294F30B1AA0}"/>
            </a:ext>
          </a:extLst>
        </xdr:cNvPr>
        <xdr:cNvCxnSpPr/>
      </xdr:nvCxnSpPr>
      <xdr:spPr>
        <a:xfrm flipV="1">
          <a:off x="8686800" y="18352769"/>
          <a:ext cx="742950" cy="7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133986</xdr:rowOff>
    </xdr:from>
    <xdr:to>
      <xdr:col>46</xdr:col>
      <xdr:colOff>38100</xdr:colOff>
      <xdr:row>107</xdr:row>
      <xdr:rowOff>64136</xdr:rowOff>
    </xdr:to>
    <xdr:sp macro="" textlink="">
      <xdr:nvSpPr>
        <xdr:cNvPr id="478" name="楕円 477">
          <a:extLst>
            <a:ext uri="{FF2B5EF4-FFF2-40B4-BE49-F238E27FC236}">
              <a16:creationId xmlns:a16="http://schemas.microsoft.com/office/drawing/2014/main" id="{57D384CB-C234-499E-8020-1779D5B7F435}"/>
            </a:ext>
          </a:extLst>
        </xdr:cNvPr>
        <xdr:cNvSpPr/>
      </xdr:nvSpPr>
      <xdr:spPr>
        <a:xfrm>
          <a:off x="7846060" y="183038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11430</xdr:rowOff>
    </xdr:from>
    <xdr:to>
      <xdr:col>50</xdr:col>
      <xdr:colOff>114300</xdr:colOff>
      <xdr:row>107</xdr:row>
      <xdr:rowOff>13336</xdr:rowOff>
    </xdr:to>
    <xdr:cxnSp macro="">
      <xdr:nvCxnSpPr>
        <xdr:cNvPr id="479" name="直線コネクタ 478">
          <a:extLst>
            <a:ext uri="{FF2B5EF4-FFF2-40B4-BE49-F238E27FC236}">
              <a16:creationId xmlns:a16="http://schemas.microsoft.com/office/drawing/2014/main" id="{A02DB557-C43C-4D4D-AF68-65B5BFDB2ADE}"/>
            </a:ext>
          </a:extLst>
        </xdr:cNvPr>
        <xdr:cNvCxnSpPr/>
      </xdr:nvCxnSpPr>
      <xdr:spPr>
        <a:xfrm flipV="1">
          <a:off x="7889240" y="18360390"/>
          <a:ext cx="79756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80" name="楕円 479">
          <a:extLst>
            <a:ext uri="{FF2B5EF4-FFF2-40B4-BE49-F238E27FC236}">
              <a16:creationId xmlns:a16="http://schemas.microsoft.com/office/drawing/2014/main" id="{47ED0D37-95D8-4DE2-ACC5-29769B8C4437}"/>
            </a:ext>
          </a:extLst>
        </xdr:cNvPr>
        <xdr:cNvSpPr/>
      </xdr:nvSpPr>
      <xdr:spPr>
        <a:xfrm>
          <a:off x="7029450" y="183095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13336</xdr:rowOff>
    </xdr:from>
    <xdr:to>
      <xdr:col>45</xdr:col>
      <xdr:colOff>177800</xdr:colOff>
      <xdr:row>107</xdr:row>
      <xdr:rowOff>19050</xdr:rowOff>
    </xdr:to>
    <xdr:cxnSp macro="">
      <xdr:nvCxnSpPr>
        <xdr:cNvPr id="481" name="直線コネクタ 480">
          <a:extLst>
            <a:ext uri="{FF2B5EF4-FFF2-40B4-BE49-F238E27FC236}">
              <a16:creationId xmlns:a16="http://schemas.microsoft.com/office/drawing/2014/main" id="{E4D667C4-7A4D-429C-9869-FC02123916E5}"/>
            </a:ext>
          </a:extLst>
        </xdr:cNvPr>
        <xdr:cNvCxnSpPr/>
      </xdr:nvCxnSpPr>
      <xdr:spPr>
        <a:xfrm flipV="1">
          <a:off x="7084060" y="18362296"/>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145414</xdr:rowOff>
    </xdr:from>
    <xdr:to>
      <xdr:col>36</xdr:col>
      <xdr:colOff>165100</xdr:colOff>
      <xdr:row>107</xdr:row>
      <xdr:rowOff>75564</xdr:rowOff>
    </xdr:to>
    <xdr:sp macro="" textlink="">
      <xdr:nvSpPr>
        <xdr:cNvPr id="482" name="楕円 481">
          <a:extLst>
            <a:ext uri="{FF2B5EF4-FFF2-40B4-BE49-F238E27FC236}">
              <a16:creationId xmlns:a16="http://schemas.microsoft.com/office/drawing/2014/main" id="{2FF2E9B2-DF41-419C-88C2-57E7C317E966}"/>
            </a:ext>
          </a:extLst>
        </xdr:cNvPr>
        <xdr:cNvSpPr/>
      </xdr:nvSpPr>
      <xdr:spPr>
        <a:xfrm>
          <a:off x="6231890" y="1831720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24764</xdr:rowOff>
    </xdr:to>
    <xdr:cxnSp macro="">
      <xdr:nvCxnSpPr>
        <xdr:cNvPr id="483" name="直線コネクタ 482">
          <a:extLst>
            <a:ext uri="{FF2B5EF4-FFF2-40B4-BE49-F238E27FC236}">
              <a16:creationId xmlns:a16="http://schemas.microsoft.com/office/drawing/2014/main" id="{F144477B-45F3-4820-8DF6-3DEA39BD8C9A}"/>
            </a:ext>
          </a:extLst>
        </xdr:cNvPr>
        <xdr:cNvCxnSpPr/>
      </xdr:nvCxnSpPr>
      <xdr:spPr>
        <a:xfrm flipV="1">
          <a:off x="6286500" y="18360390"/>
          <a:ext cx="79756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7418632D-A59E-44E1-8A65-31F994E668ED}"/>
            </a:ext>
          </a:extLst>
        </xdr:cNvPr>
        <xdr:cNvSpPr txBox="1"/>
      </xdr:nvSpPr>
      <xdr:spPr>
        <a:xfrm>
          <a:off x="845446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EE91C2C4-A723-411D-B04A-0B06417F31FC}"/>
            </a:ext>
          </a:extLst>
        </xdr:cNvPr>
        <xdr:cNvSpPr txBox="1"/>
      </xdr:nvSpPr>
      <xdr:spPr>
        <a:xfrm>
          <a:off x="7673417" y="1802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8376896C-2696-44D8-971B-65194EFBF6FD}"/>
            </a:ext>
          </a:extLst>
        </xdr:cNvPr>
        <xdr:cNvSpPr txBox="1"/>
      </xdr:nvSpPr>
      <xdr:spPr>
        <a:xfrm>
          <a:off x="6866332" y="1801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9259900C-8B0A-4D11-8106-A48F30CD805D}"/>
            </a:ext>
          </a:extLst>
        </xdr:cNvPr>
        <xdr:cNvSpPr txBox="1"/>
      </xdr:nvSpPr>
      <xdr:spPr>
        <a:xfrm>
          <a:off x="6068772"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53357</xdr:rowOff>
    </xdr:from>
    <xdr:ext cx="469744" cy="259045"/>
    <xdr:sp macro="" textlink="">
      <xdr:nvSpPr>
        <xdr:cNvPr id="488" name="n_1mainValue【市民会館】&#10;一人当たり面積">
          <a:extLst>
            <a:ext uri="{FF2B5EF4-FFF2-40B4-BE49-F238E27FC236}">
              <a16:creationId xmlns:a16="http://schemas.microsoft.com/office/drawing/2014/main" id="{567F1FEB-59C0-42CE-99EF-6A2AD5A0BEA0}"/>
            </a:ext>
          </a:extLst>
        </xdr:cNvPr>
        <xdr:cNvSpPr txBox="1"/>
      </xdr:nvSpPr>
      <xdr:spPr>
        <a:xfrm>
          <a:off x="8454467"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55263</xdr:rowOff>
    </xdr:from>
    <xdr:ext cx="469744" cy="259045"/>
    <xdr:sp macro="" textlink="">
      <xdr:nvSpPr>
        <xdr:cNvPr id="489" name="n_2mainValue【市民会館】&#10;一人当たり面積">
          <a:extLst>
            <a:ext uri="{FF2B5EF4-FFF2-40B4-BE49-F238E27FC236}">
              <a16:creationId xmlns:a16="http://schemas.microsoft.com/office/drawing/2014/main" id="{FC5E09C8-DF4F-4431-A946-A25158218F99}"/>
            </a:ext>
          </a:extLst>
        </xdr:cNvPr>
        <xdr:cNvSpPr txBox="1"/>
      </xdr:nvSpPr>
      <xdr:spPr>
        <a:xfrm>
          <a:off x="7673417" y="1840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60977</xdr:rowOff>
    </xdr:from>
    <xdr:ext cx="469744" cy="259045"/>
    <xdr:sp macro="" textlink="">
      <xdr:nvSpPr>
        <xdr:cNvPr id="490" name="n_3mainValue【市民会館】&#10;一人当たり面積">
          <a:extLst>
            <a:ext uri="{FF2B5EF4-FFF2-40B4-BE49-F238E27FC236}">
              <a16:creationId xmlns:a16="http://schemas.microsoft.com/office/drawing/2014/main" id="{F16B335C-F4E4-4A23-B7D3-AF683E7A32FC}"/>
            </a:ext>
          </a:extLst>
        </xdr:cNvPr>
        <xdr:cNvSpPr txBox="1"/>
      </xdr:nvSpPr>
      <xdr:spPr>
        <a:xfrm>
          <a:off x="6866332" y="1840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66691</xdr:rowOff>
    </xdr:from>
    <xdr:ext cx="469744" cy="259045"/>
    <xdr:sp macro="" textlink="">
      <xdr:nvSpPr>
        <xdr:cNvPr id="491" name="n_4mainValue【市民会館】&#10;一人当たり面積">
          <a:extLst>
            <a:ext uri="{FF2B5EF4-FFF2-40B4-BE49-F238E27FC236}">
              <a16:creationId xmlns:a16="http://schemas.microsoft.com/office/drawing/2014/main" id="{C6AA758B-D1AC-43A6-9012-77E6C3005AAE}"/>
            </a:ext>
          </a:extLst>
        </xdr:cNvPr>
        <xdr:cNvSpPr txBox="1"/>
      </xdr:nvSpPr>
      <xdr:spPr>
        <a:xfrm>
          <a:off x="6068772" y="1840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752B77D9-E40A-4AF6-B2ED-91D27BF12B0B}"/>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1A9A32F7-D3A9-4D21-A2D9-D2994FE66C3B}"/>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E08C7756-3CC5-46CB-A273-DA27E8CD2F81}"/>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FE62D21F-CAF9-4D2E-8AF3-5AF0AA98937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B79EB7DE-6168-4B71-B67A-F7C81FB94B25}"/>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CE36113-F998-4748-A1EC-0A1C4D5C187C}"/>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4D345B1C-0145-45C4-B8F7-74E42822728E}"/>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A7648DC7-688F-4E3F-9199-9E60C4C7F8E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2B2F3C4C-B40C-43D3-BCA4-B58A173EBAE1}"/>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EF2F09DB-1DE9-4618-A48A-FF294D6A6F99}"/>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72A996F1-62A0-4DDC-B159-7FDE5AD6A6B3}"/>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92A38486-7A0C-421B-A43E-1A92F6D6894D}"/>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4DC42369-542E-49D1-86BE-84B716EE362E}"/>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B1873527-4559-40C4-801C-3B34677D6FD6}"/>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17418B89-C22B-4E28-8FD6-4D857B1FCC9C}"/>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424EDF61-DC39-4D0D-81D3-6A7AF0E86CCA}"/>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63D2EE1D-4F98-464E-B5C9-7909DD3C4E28}"/>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CBFD11BD-7402-4028-A5F8-5F953BE60353}"/>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708DB03-0C15-480B-85C3-0649B62F7DAC}"/>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A5F942E9-68BE-486E-A87D-ED893E0D7D2A}"/>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6657CB76-E795-4C46-B216-5C258D23F216}"/>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8EE9411C-516A-4D08-8277-1C14D6EE02CF}"/>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23A54809-12C3-4E60-A83B-3ED213C97AF4}"/>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9CBAF1E-A28F-4A3F-BC35-84BF003F9E2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2AF4377F-9485-49C5-8016-BC146013C6EA}"/>
            </a:ext>
          </a:extLst>
        </xdr:cNvPr>
        <xdr:cNvCxnSpPr/>
      </xdr:nvCxnSpPr>
      <xdr:spPr>
        <a:xfrm flipV="1">
          <a:off x="14703424" y="5686425"/>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62D6D607-5055-4105-A2CE-29479A4505D6}"/>
            </a:ext>
          </a:extLst>
        </xdr:cNvPr>
        <xdr:cNvSpPr txBox="1"/>
      </xdr:nvSpPr>
      <xdr:spPr>
        <a:xfrm>
          <a:off x="14742160" y="722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62CEA403-BFAC-441F-AA50-886735F6E257}"/>
            </a:ext>
          </a:extLst>
        </xdr:cNvPr>
        <xdr:cNvCxnSpPr/>
      </xdr:nvCxnSpPr>
      <xdr:spPr>
        <a:xfrm>
          <a:off x="14611350" y="7218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D703870F-7C8C-438C-9131-0D88486DA90E}"/>
            </a:ext>
          </a:extLst>
        </xdr:cNvPr>
        <xdr:cNvSpPr txBox="1"/>
      </xdr:nvSpPr>
      <xdr:spPr>
        <a:xfrm>
          <a:off x="1474216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3604DD24-4742-413B-9134-CC39D5493412}"/>
            </a:ext>
          </a:extLst>
        </xdr:cNvPr>
        <xdr:cNvCxnSpPr/>
      </xdr:nvCxnSpPr>
      <xdr:spPr>
        <a:xfrm>
          <a:off x="14611350" y="5686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5F762B01-C0D1-443A-A28B-D819D2AE4F86}"/>
            </a:ext>
          </a:extLst>
        </xdr:cNvPr>
        <xdr:cNvSpPr txBox="1"/>
      </xdr:nvSpPr>
      <xdr:spPr>
        <a:xfrm>
          <a:off x="1474216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37BC1B0-32C4-411C-A79F-6630CFA4E2C5}"/>
            </a:ext>
          </a:extLst>
        </xdr:cNvPr>
        <xdr:cNvSpPr/>
      </xdr:nvSpPr>
      <xdr:spPr>
        <a:xfrm>
          <a:off x="14649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B5A5DDD3-1E6D-438C-9155-5E45DD1C0DDE}"/>
            </a:ext>
          </a:extLst>
        </xdr:cNvPr>
        <xdr:cNvSpPr/>
      </xdr:nvSpPr>
      <xdr:spPr>
        <a:xfrm>
          <a:off x="13887450" y="643572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11074EEF-0427-44BE-A842-676B382E4189}"/>
            </a:ext>
          </a:extLst>
        </xdr:cNvPr>
        <xdr:cNvSpPr/>
      </xdr:nvSpPr>
      <xdr:spPr>
        <a:xfrm>
          <a:off x="13089890" y="64262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F2EE7904-B2E9-4FDF-AE42-A02D79804FB2}"/>
            </a:ext>
          </a:extLst>
        </xdr:cNvPr>
        <xdr:cNvSpPr/>
      </xdr:nvSpPr>
      <xdr:spPr>
        <a:xfrm>
          <a:off x="12303760" y="640715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881BBD49-3CA6-44D9-804E-C35CD85D1A91}"/>
            </a:ext>
          </a:extLst>
        </xdr:cNvPr>
        <xdr:cNvSpPr/>
      </xdr:nvSpPr>
      <xdr:spPr>
        <a:xfrm>
          <a:off x="11487150" y="63995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91999540-6C6D-4F8F-ACAD-22CE25FC44E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4FCCF5E-87D2-4CAB-A8D6-B3347582FFF0}"/>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A3AA13B-E30F-4E88-91F8-925DBC300BEC}"/>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1E18BDA7-7A51-42BD-A27C-C4816C0DF95E}"/>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CD271B8-4BA8-4FE7-A5DC-140C5A13DD0B}"/>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55880</xdr:rowOff>
    </xdr:from>
    <xdr:to>
      <xdr:col>85</xdr:col>
      <xdr:colOff>177800</xdr:colOff>
      <xdr:row>34</xdr:row>
      <xdr:rowOff>157480</xdr:rowOff>
    </xdr:to>
    <xdr:sp macro="" textlink="">
      <xdr:nvSpPr>
        <xdr:cNvPr id="532" name="楕円 531">
          <a:extLst>
            <a:ext uri="{FF2B5EF4-FFF2-40B4-BE49-F238E27FC236}">
              <a16:creationId xmlns:a16="http://schemas.microsoft.com/office/drawing/2014/main" id="{08243CCC-B4ED-4986-9A4F-6B43B9D35585}"/>
            </a:ext>
          </a:extLst>
        </xdr:cNvPr>
        <xdr:cNvSpPr/>
      </xdr:nvSpPr>
      <xdr:spPr>
        <a:xfrm>
          <a:off x="14649450" y="588899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78757</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2AE37073-B517-455D-B8BC-B4039E38F938}"/>
            </a:ext>
          </a:extLst>
        </xdr:cNvPr>
        <xdr:cNvSpPr txBox="1"/>
      </xdr:nvSpPr>
      <xdr:spPr>
        <a:xfrm>
          <a:off x="14742160"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40640</xdr:rowOff>
    </xdr:from>
    <xdr:to>
      <xdr:col>81</xdr:col>
      <xdr:colOff>101600</xdr:colOff>
      <xdr:row>34</xdr:row>
      <xdr:rowOff>142240</xdr:rowOff>
    </xdr:to>
    <xdr:sp macro="" textlink="">
      <xdr:nvSpPr>
        <xdr:cNvPr id="534" name="楕円 533">
          <a:extLst>
            <a:ext uri="{FF2B5EF4-FFF2-40B4-BE49-F238E27FC236}">
              <a16:creationId xmlns:a16="http://schemas.microsoft.com/office/drawing/2014/main" id="{1EED1DBE-72C6-403A-A302-07E7117F3464}"/>
            </a:ext>
          </a:extLst>
        </xdr:cNvPr>
        <xdr:cNvSpPr/>
      </xdr:nvSpPr>
      <xdr:spPr>
        <a:xfrm>
          <a:off x="13887450" y="58699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91440</xdr:rowOff>
    </xdr:from>
    <xdr:to>
      <xdr:col>85</xdr:col>
      <xdr:colOff>127000</xdr:colOff>
      <xdr:row>34</xdr:row>
      <xdr:rowOff>106680</xdr:rowOff>
    </xdr:to>
    <xdr:cxnSp macro="">
      <xdr:nvCxnSpPr>
        <xdr:cNvPr id="535" name="直線コネクタ 534">
          <a:extLst>
            <a:ext uri="{FF2B5EF4-FFF2-40B4-BE49-F238E27FC236}">
              <a16:creationId xmlns:a16="http://schemas.microsoft.com/office/drawing/2014/main" id="{81C6E05E-E07E-4801-B641-6625007A0700}"/>
            </a:ext>
          </a:extLst>
        </xdr:cNvPr>
        <xdr:cNvCxnSpPr/>
      </xdr:nvCxnSpPr>
      <xdr:spPr>
        <a:xfrm>
          <a:off x="13942060" y="5924550"/>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160655</xdr:rowOff>
    </xdr:from>
    <xdr:to>
      <xdr:col>76</xdr:col>
      <xdr:colOff>165100</xdr:colOff>
      <xdr:row>34</xdr:row>
      <xdr:rowOff>90805</xdr:rowOff>
    </xdr:to>
    <xdr:sp macro="" textlink="">
      <xdr:nvSpPr>
        <xdr:cNvPr id="536" name="楕円 535">
          <a:extLst>
            <a:ext uri="{FF2B5EF4-FFF2-40B4-BE49-F238E27FC236}">
              <a16:creationId xmlns:a16="http://schemas.microsoft.com/office/drawing/2014/main" id="{96981070-5576-428E-B8C1-65B88193C726}"/>
            </a:ext>
          </a:extLst>
        </xdr:cNvPr>
        <xdr:cNvSpPr/>
      </xdr:nvSpPr>
      <xdr:spPr>
        <a:xfrm>
          <a:off x="13089890" y="582041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40005</xdr:rowOff>
    </xdr:from>
    <xdr:to>
      <xdr:col>81</xdr:col>
      <xdr:colOff>50800</xdr:colOff>
      <xdr:row>34</xdr:row>
      <xdr:rowOff>91440</xdr:rowOff>
    </xdr:to>
    <xdr:cxnSp macro="">
      <xdr:nvCxnSpPr>
        <xdr:cNvPr id="537" name="直線コネクタ 536">
          <a:extLst>
            <a:ext uri="{FF2B5EF4-FFF2-40B4-BE49-F238E27FC236}">
              <a16:creationId xmlns:a16="http://schemas.microsoft.com/office/drawing/2014/main" id="{E3A75CF0-CF2F-495D-B7ED-B9989E97D4C4}"/>
            </a:ext>
          </a:extLst>
        </xdr:cNvPr>
        <xdr:cNvCxnSpPr/>
      </xdr:nvCxnSpPr>
      <xdr:spPr>
        <a:xfrm>
          <a:off x="13144500" y="5869305"/>
          <a:ext cx="79756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109220</xdr:rowOff>
    </xdr:from>
    <xdr:to>
      <xdr:col>72</xdr:col>
      <xdr:colOff>38100</xdr:colOff>
      <xdr:row>34</xdr:row>
      <xdr:rowOff>39370</xdr:rowOff>
    </xdr:to>
    <xdr:sp macro="" textlink="">
      <xdr:nvSpPr>
        <xdr:cNvPr id="538" name="楕円 537">
          <a:extLst>
            <a:ext uri="{FF2B5EF4-FFF2-40B4-BE49-F238E27FC236}">
              <a16:creationId xmlns:a16="http://schemas.microsoft.com/office/drawing/2014/main" id="{68977B21-3E73-4298-B650-5B0318A10B53}"/>
            </a:ext>
          </a:extLst>
        </xdr:cNvPr>
        <xdr:cNvSpPr/>
      </xdr:nvSpPr>
      <xdr:spPr>
        <a:xfrm>
          <a:off x="12303760" y="57651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160020</xdr:rowOff>
    </xdr:from>
    <xdr:to>
      <xdr:col>76</xdr:col>
      <xdr:colOff>114300</xdr:colOff>
      <xdr:row>34</xdr:row>
      <xdr:rowOff>40005</xdr:rowOff>
    </xdr:to>
    <xdr:cxnSp macro="">
      <xdr:nvCxnSpPr>
        <xdr:cNvPr id="539" name="直線コネクタ 538">
          <a:extLst>
            <a:ext uri="{FF2B5EF4-FFF2-40B4-BE49-F238E27FC236}">
              <a16:creationId xmlns:a16="http://schemas.microsoft.com/office/drawing/2014/main" id="{6E4DF18E-E1DC-4842-865C-5EA0B371B2D3}"/>
            </a:ext>
          </a:extLst>
        </xdr:cNvPr>
        <xdr:cNvCxnSpPr/>
      </xdr:nvCxnSpPr>
      <xdr:spPr>
        <a:xfrm>
          <a:off x="12346940" y="5819775"/>
          <a:ext cx="79756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92075</xdr:rowOff>
    </xdr:from>
    <xdr:to>
      <xdr:col>67</xdr:col>
      <xdr:colOff>101600</xdr:colOff>
      <xdr:row>33</xdr:row>
      <xdr:rowOff>22225</xdr:rowOff>
    </xdr:to>
    <xdr:sp macro="" textlink="">
      <xdr:nvSpPr>
        <xdr:cNvPr id="540" name="楕円 539">
          <a:extLst>
            <a:ext uri="{FF2B5EF4-FFF2-40B4-BE49-F238E27FC236}">
              <a16:creationId xmlns:a16="http://schemas.microsoft.com/office/drawing/2014/main" id="{F454A831-6FE7-4FB3-B412-4D1FA95265F5}"/>
            </a:ext>
          </a:extLst>
        </xdr:cNvPr>
        <xdr:cNvSpPr/>
      </xdr:nvSpPr>
      <xdr:spPr>
        <a:xfrm>
          <a:off x="11487150" y="558228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142875</xdr:rowOff>
    </xdr:from>
    <xdr:to>
      <xdr:col>71</xdr:col>
      <xdr:colOff>177800</xdr:colOff>
      <xdr:row>33</xdr:row>
      <xdr:rowOff>160020</xdr:rowOff>
    </xdr:to>
    <xdr:cxnSp macro="">
      <xdr:nvCxnSpPr>
        <xdr:cNvPr id="541" name="直線コネクタ 540">
          <a:extLst>
            <a:ext uri="{FF2B5EF4-FFF2-40B4-BE49-F238E27FC236}">
              <a16:creationId xmlns:a16="http://schemas.microsoft.com/office/drawing/2014/main" id="{559F95CE-0D13-43EC-B6BA-F1F88D881950}"/>
            </a:ext>
          </a:extLst>
        </xdr:cNvPr>
        <xdr:cNvCxnSpPr/>
      </xdr:nvCxnSpPr>
      <xdr:spPr>
        <a:xfrm>
          <a:off x="11541760" y="5627370"/>
          <a:ext cx="80518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7AE952F6-5D11-47CE-929E-00E4192D1839}"/>
            </a:ext>
          </a:extLst>
        </xdr:cNvPr>
        <xdr:cNvSpPr txBox="1"/>
      </xdr:nvSpPr>
      <xdr:spPr>
        <a:xfrm>
          <a:off x="1373823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EEE330B6-A0DA-482C-9916-0C9C81255C98}"/>
            </a:ext>
          </a:extLst>
        </xdr:cNvPr>
        <xdr:cNvSpPr txBox="1"/>
      </xdr:nvSpPr>
      <xdr:spPr>
        <a:xfrm>
          <a:off x="1295718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2A42BA13-ABD1-4CA7-A8D8-DEE62DBFFBA8}"/>
            </a:ext>
          </a:extLst>
        </xdr:cNvPr>
        <xdr:cNvSpPr txBox="1"/>
      </xdr:nvSpPr>
      <xdr:spPr>
        <a:xfrm>
          <a:off x="12171054" y="650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152417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3D54C5DA-3E4E-4479-834A-05E802E10030}"/>
            </a:ext>
          </a:extLst>
        </xdr:cNvPr>
        <xdr:cNvSpPr txBox="1"/>
      </xdr:nvSpPr>
      <xdr:spPr>
        <a:xfrm>
          <a:off x="113544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158767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80168405-065B-452C-B788-AE3738600AF2}"/>
            </a:ext>
          </a:extLst>
        </xdr:cNvPr>
        <xdr:cNvSpPr txBox="1"/>
      </xdr:nvSpPr>
      <xdr:spPr>
        <a:xfrm>
          <a:off x="13738234" y="564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107332</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49857B7C-E423-43A7-BDAE-97DB5CE66669}"/>
            </a:ext>
          </a:extLst>
        </xdr:cNvPr>
        <xdr:cNvSpPr txBox="1"/>
      </xdr:nvSpPr>
      <xdr:spPr>
        <a:xfrm>
          <a:off x="12957184" y="55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55897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33F8FF66-3ACB-400A-BCD0-BD1303F9BE73}"/>
            </a:ext>
          </a:extLst>
        </xdr:cNvPr>
        <xdr:cNvSpPr txBox="1"/>
      </xdr:nvSpPr>
      <xdr:spPr>
        <a:xfrm>
          <a:off x="1217105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38752</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390DFA71-4EB6-49DA-B4F0-5F7A8721F336}"/>
            </a:ext>
          </a:extLst>
        </xdr:cNvPr>
        <xdr:cNvSpPr txBox="1"/>
      </xdr:nvSpPr>
      <xdr:spPr>
        <a:xfrm>
          <a:off x="11354444" y="535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37F89BC4-E989-48AF-B175-C82346AE609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EE024E66-F497-41AE-95FC-BE548133176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C5DF23F2-7E97-4D8E-8647-3811A94459BD}"/>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3EBC8306-850D-459C-9BBD-46BF244632CE}"/>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9E3ABBB2-DBC5-491C-933F-D5079BAE5A8B}"/>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94D238AB-4A71-478C-BB43-D62B7B155362}"/>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8FE0F50A-76E0-462B-BC4C-8D530EAC1511}"/>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852CC7E4-1182-48C6-9111-9A114272B00A}"/>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70573A15-6176-4DEC-853B-7F78B529357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FD89017B-B73E-45B6-9243-4613F0213531}"/>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A6131FDF-FDC6-4BAC-AC47-8BF071CF9397}"/>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6E0A63D6-F882-4597-B3F8-903E7BBB0FE6}"/>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207CFD2C-2376-4FCA-90FF-8A25A43B19A4}"/>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57211782-A6DF-44CC-B36B-FEEA088EA133}"/>
            </a:ext>
          </a:extLst>
        </xdr:cNvPr>
        <xdr:cNvSpPr txBox="1"/>
      </xdr:nvSpPr>
      <xdr:spPr>
        <a:xfrm>
          <a:off x="15943791" y="67138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A27D81A3-92E9-49FB-B1D0-449657585CC6}"/>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333311D-D129-444A-A833-307BB3521CC9}"/>
            </a:ext>
          </a:extLst>
        </xdr:cNvPr>
        <xdr:cNvSpPr txBox="1"/>
      </xdr:nvSpPr>
      <xdr:spPr>
        <a:xfrm>
          <a:off x="15943791" y="6336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FE3916BA-9E55-47C7-AF33-2CC3C5357064}"/>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E5396232-4F21-4E79-8A8E-8947D1BAFFBF}"/>
            </a:ext>
          </a:extLst>
        </xdr:cNvPr>
        <xdr:cNvSpPr txBox="1"/>
      </xdr:nvSpPr>
      <xdr:spPr>
        <a:xfrm>
          <a:off x="15943791" y="5955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B6F86BF7-0D76-4C8A-BBD6-A6B6DD68558A}"/>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5A2EE352-F66D-40B5-9708-CB8ADCB307E1}"/>
            </a:ext>
          </a:extLst>
        </xdr:cNvPr>
        <xdr:cNvSpPr txBox="1"/>
      </xdr:nvSpPr>
      <xdr:spPr>
        <a:xfrm>
          <a:off x="15943791" y="5574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A341ADD-19AF-44DF-BE54-E353B9EBD2CC}"/>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4C017B36-E83D-4F9F-95E0-D0609707B9CE}"/>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94646633-669D-44F7-90D7-F808902EA8BF}"/>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CBBFF586-50D2-4A7E-9130-FA2DC91581A1}"/>
            </a:ext>
          </a:extLst>
        </xdr:cNvPr>
        <xdr:cNvCxnSpPr/>
      </xdr:nvCxnSpPr>
      <xdr:spPr>
        <a:xfrm flipV="1">
          <a:off x="1994725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C1EB4F5C-74AD-4DA2-891C-920BA8C8823C}"/>
            </a:ext>
          </a:extLst>
        </xdr:cNvPr>
        <xdr:cNvSpPr txBox="1"/>
      </xdr:nvSpPr>
      <xdr:spPr>
        <a:xfrm>
          <a:off x="1998599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43F3BA5D-EDE1-4B78-8A00-B2BCA84C97A9}"/>
            </a:ext>
          </a:extLst>
        </xdr:cNvPr>
        <xdr:cNvCxnSpPr/>
      </xdr:nvCxnSpPr>
      <xdr:spPr>
        <a:xfrm>
          <a:off x="19885660" y="7238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C83ADFA-F223-4382-9E30-876E8DD588C5}"/>
            </a:ext>
          </a:extLst>
        </xdr:cNvPr>
        <xdr:cNvSpPr txBox="1"/>
      </xdr:nvSpPr>
      <xdr:spPr>
        <a:xfrm>
          <a:off x="19985990" y="554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B38CA5B3-92D8-4003-A05F-D3B8EBE33027}"/>
            </a:ext>
          </a:extLst>
        </xdr:cNvPr>
        <xdr:cNvCxnSpPr/>
      </xdr:nvCxnSpPr>
      <xdr:spPr>
        <a:xfrm>
          <a:off x="19885660" y="57753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7233CBF7-D050-4546-9E7E-5DC95BB0A82D}"/>
            </a:ext>
          </a:extLst>
        </xdr:cNvPr>
        <xdr:cNvSpPr txBox="1"/>
      </xdr:nvSpPr>
      <xdr:spPr>
        <a:xfrm>
          <a:off x="19985990" y="6698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E785189-387F-4472-9095-D1CFDF027CE5}"/>
            </a:ext>
          </a:extLst>
        </xdr:cNvPr>
        <xdr:cNvSpPr/>
      </xdr:nvSpPr>
      <xdr:spPr>
        <a:xfrm>
          <a:off x="19904710" y="671627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9373FB25-DA6D-4075-9F52-3D1F125AA5BE}"/>
            </a:ext>
          </a:extLst>
        </xdr:cNvPr>
        <xdr:cNvSpPr/>
      </xdr:nvSpPr>
      <xdr:spPr>
        <a:xfrm>
          <a:off x="19161760" y="672824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884700F-B3F0-4BA8-AADF-CE3899AFAB0D}"/>
            </a:ext>
          </a:extLst>
        </xdr:cNvPr>
        <xdr:cNvSpPr/>
      </xdr:nvSpPr>
      <xdr:spPr>
        <a:xfrm>
          <a:off x="18345150" y="674508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210226CC-EE96-4B3B-BEED-BDA019EB0B87}"/>
            </a:ext>
          </a:extLst>
        </xdr:cNvPr>
        <xdr:cNvSpPr/>
      </xdr:nvSpPr>
      <xdr:spPr>
        <a:xfrm>
          <a:off x="17547590" y="6750031"/>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A8DD3A08-CF4D-4EE9-81D2-EC6D78483D6E}"/>
            </a:ext>
          </a:extLst>
        </xdr:cNvPr>
        <xdr:cNvSpPr/>
      </xdr:nvSpPr>
      <xdr:spPr>
        <a:xfrm>
          <a:off x="16761460" y="675384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41AC0CB-66DC-4A4F-A924-8E3FC8EB49C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4E8876D-67A4-44E1-A2CC-10B72672BA8F}"/>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06F18D4-9FDE-4563-8A59-F9510F336C36}"/>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731A968-1DC6-466B-984C-478AE4DA5232}"/>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77CE2B4F-3FC8-41CA-AA07-97A257BD743A}"/>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19479</xdr:rowOff>
    </xdr:from>
    <xdr:to>
      <xdr:col>116</xdr:col>
      <xdr:colOff>114300</xdr:colOff>
      <xdr:row>37</xdr:row>
      <xdr:rowOff>121079</xdr:rowOff>
    </xdr:to>
    <xdr:sp macro="" textlink="">
      <xdr:nvSpPr>
        <xdr:cNvPr id="589" name="楕円 588">
          <a:extLst>
            <a:ext uri="{FF2B5EF4-FFF2-40B4-BE49-F238E27FC236}">
              <a16:creationId xmlns:a16="http://schemas.microsoft.com/office/drawing/2014/main" id="{84C92B8F-43EA-42DD-82B1-624F8DA01073}"/>
            </a:ext>
          </a:extLst>
        </xdr:cNvPr>
        <xdr:cNvSpPr/>
      </xdr:nvSpPr>
      <xdr:spPr>
        <a:xfrm>
          <a:off x="19904710" y="63593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42356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58F1836E-E772-4286-8A52-42CB902C37B3}"/>
            </a:ext>
          </a:extLst>
        </xdr:cNvPr>
        <xdr:cNvSpPr txBox="1"/>
      </xdr:nvSpPr>
      <xdr:spPr>
        <a:xfrm>
          <a:off x="19985990" y="621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77563</xdr:rowOff>
    </xdr:from>
    <xdr:to>
      <xdr:col>112</xdr:col>
      <xdr:colOff>38100</xdr:colOff>
      <xdr:row>38</xdr:row>
      <xdr:rowOff>7713</xdr:rowOff>
    </xdr:to>
    <xdr:sp macro="" textlink="">
      <xdr:nvSpPr>
        <xdr:cNvPr id="591" name="楕円 590">
          <a:extLst>
            <a:ext uri="{FF2B5EF4-FFF2-40B4-BE49-F238E27FC236}">
              <a16:creationId xmlns:a16="http://schemas.microsoft.com/office/drawing/2014/main" id="{EB5A543F-31EC-4BA3-A121-7AA05057E13C}"/>
            </a:ext>
          </a:extLst>
        </xdr:cNvPr>
        <xdr:cNvSpPr/>
      </xdr:nvSpPr>
      <xdr:spPr>
        <a:xfrm>
          <a:off x="19161760" y="642121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70279</xdr:rowOff>
    </xdr:from>
    <xdr:to>
      <xdr:col>116</xdr:col>
      <xdr:colOff>63500</xdr:colOff>
      <xdr:row>37</xdr:row>
      <xdr:rowOff>128363</xdr:rowOff>
    </xdr:to>
    <xdr:cxnSp macro="">
      <xdr:nvCxnSpPr>
        <xdr:cNvPr id="592" name="直線コネクタ 591">
          <a:extLst>
            <a:ext uri="{FF2B5EF4-FFF2-40B4-BE49-F238E27FC236}">
              <a16:creationId xmlns:a16="http://schemas.microsoft.com/office/drawing/2014/main" id="{C6C737A2-6B5F-41AD-AD30-813F4BD2DD58}"/>
            </a:ext>
          </a:extLst>
        </xdr:cNvPr>
        <xdr:cNvCxnSpPr/>
      </xdr:nvCxnSpPr>
      <xdr:spPr>
        <a:xfrm flipV="1">
          <a:off x="19204940" y="6412024"/>
          <a:ext cx="742950" cy="6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80790</xdr:rowOff>
    </xdr:from>
    <xdr:to>
      <xdr:col>107</xdr:col>
      <xdr:colOff>101600</xdr:colOff>
      <xdr:row>38</xdr:row>
      <xdr:rowOff>10940</xdr:rowOff>
    </xdr:to>
    <xdr:sp macro="" textlink="">
      <xdr:nvSpPr>
        <xdr:cNvPr id="593" name="楕円 592">
          <a:extLst>
            <a:ext uri="{FF2B5EF4-FFF2-40B4-BE49-F238E27FC236}">
              <a16:creationId xmlns:a16="http://schemas.microsoft.com/office/drawing/2014/main" id="{3A5B0520-3AB6-4388-8050-721994031A16}"/>
            </a:ext>
          </a:extLst>
        </xdr:cNvPr>
        <xdr:cNvSpPr/>
      </xdr:nvSpPr>
      <xdr:spPr>
        <a:xfrm>
          <a:off x="18345150" y="642634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128363</xdr:rowOff>
    </xdr:from>
    <xdr:to>
      <xdr:col>111</xdr:col>
      <xdr:colOff>177800</xdr:colOff>
      <xdr:row>37</xdr:row>
      <xdr:rowOff>131590</xdr:rowOff>
    </xdr:to>
    <xdr:cxnSp macro="">
      <xdr:nvCxnSpPr>
        <xdr:cNvPr id="594" name="直線コネクタ 593">
          <a:extLst>
            <a:ext uri="{FF2B5EF4-FFF2-40B4-BE49-F238E27FC236}">
              <a16:creationId xmlns:a16="http://schemas.microsoft.com/office/drawing/2014/main" id="{C68ADFB5-D873-4D4C-A2BC-35C48CE41846}"/>
            </a:ext>
          </a:extLst>
        </xdr:cNvPr>
        <xdr:cNvCxnSpPr/>
      </xdr:nvCxnSpPr>
      <xdr:spPr>
        <a:xfrm flipV="1">
          <a:off x="18399760" y="6475823"/>
          <a:ext cx="805180" cy="3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95500</xdr:rowOff>
    </xdr:from>
    <xdr:to>
      <xdr:col>102</xdr:col>
      <xdr:colOff>165100</xdr:colOff>
      <xdr:row>38</xdr:row>
      <xdr:rowOff>25650</xdr:rowOff>
    </xdr:to>
    <xdr:sp macro="" textlink="">
      <xdr:nvSpPr>
        <xdr:cNvPr id="595" name="楕円 594">
          <a:extLst>
            <a:ext uri="{FF2B5EF4-FFF2-40B4-BE49-F238E27FC236}">
              <a16:creationId xmlns:a16="http://schemas.microsoft.com/office/drawing/2014/main" id="{F7F20BB3-22ED-4A00-99C1-D3B807A332DF}"/>
            </a:ext>
          </a:extLst>
        </xdr:cNvPr>
        <xdr:cNvSpPr/>
      </xdr:nvSpPr>
      <xdr:spPr>
        <a:xfrm>
          <a:off x="17547590" y="64353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131590</xdr:rowOff>
    </xdr:from>
    <xdr:to>
      <xdr:col>107</xdr:col>
      <xdr:colOff>50800</xdr:colOff>
      <xdr:row>37</xdr:row>
      <xdr:rowOff>146300</xdr:rowOff>
    </xdr:to>
    <xdr:cxnSp macro="">
      <xdr:nvCxnSpPr>
        <xdr:cNvPr id="596" name="直線コネクタ 595">
          <a:extLst>
            <a:ext uri="{FF2B5EF4-FFF2-40B4-BE49-F238E27FC236}">
              <a16:creationId xmlns:a16="http://schemas.microsoft.com/office/drawing/2014/main" id="{FE05E42D-607E-48D7-AB9D-968BE571DB9F}"/>
            </a:ext>
          </a:extLst>
        </xdr:cNvPr>
        <xdr:cNvCxnSpPr/>
      </xdr:nvCxnSpPr>
      <xdr:spPr>
        <a:xfrm flipV="1">
          <a:off x="17602200" y="6479050"/>
          <a:ext cx="797560" cy="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29134</xdr:rowOff>
    </xdr:from>
    <xdr:to>
      <xdr:col>98</xdr:col>
      <xdr:colOff>38100</xdr:colOff>
      <xdr:row>41</xdr:row>
      <xdr:rowOff>130734</xdr:rowOff>
    </xdr:to>
    <xdr:sp macro="" textlink="">
      <xdr:nvSpPr>
        <xdr:cNvPr id="597" name="楕円 596">
          <a:extLst>
            <a:ext uri="{FF2B5EF4-FFF2-40B4-BE49-F238E27FC236}">
              <a16:creationId xmlns:a16="http://schemas.microsoft.com/office/drawing/2014/main" id="{8582B665-B1CE-4FD0-8AA9-EC274BFC416C}"/>
            </a:ext>
          </a:extLst>
        </xdr:cNvPr>
        <xdr:cNvSpPr/>
      </xdr:nvSpPr>
      <xdr:spPr>
        <a:xfrm>
          <a:off x="16761460" y="7056679"/>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146300</xdr:rowOff>
    </xdr:from>
    <xdr:to>
      <xdr:col>102</xdr:col>
      <xdr:colOff>114300</xdr:colOff>
      <xdr:row>41</xdr:row>
      <xdr:rowOff>79934</xdr:rowOff>
    </xdr:to>
    <xdr:cxnSp macro="">
      <xdr:nvCxnSpPr>
        <xdr:cNvPr id="598" name="直線コネクタ 597">
          <a:extLst>
            <a:ext uri="{FF2B5EF4-FFF2-40B4-BE49-F238E27FC236}">
              <a16:creationId xmlns:a16="http://schemas.microsoft.com/office/drawing/2014/main" id="{C9A25A09-C4C1-4933-B80D-BA10C665CF3C}"/>
            </a:ext>
          </a:extLst>
        </xdr:cNvPr>
        <xdr:cNvCxnSpPr/>
      </xdr:nvCxnSpPr>
      <xdr:spPr>
        <a:xfrm flipV="1">
          <a:off x="16804640" y="6488045"/>
          <a:ext cx="797560" cy="62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EBBA9A13-A11E-449E-B154-705C37EF6490}"/>
            </a:ext>
          </a:extLst>
        </xdr:cNvPr>
        <xdr:cNvSpPr txBox="1"/>
      </xdr:nvSpPr>
      <xdr:spPr>
        <a:xfrm>
          <a:off x="18919405" y="681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B8F5E4A0-F115-481C-B393-FC644889D888}"/>
            </a:ext>
          </a:extLst>
        </xdr:cNvPr>
        <xdr:cNvSpPr txBox="1"/>
      </xdr:nvSpPr>
      <xdr:spPr>
        <a:xfrm>
          <a:off x="18138355" y="6832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B16FA93-D4A9-41B6-BB17-05138285E63C}"/>
            </a:ext>
          </a:extLst>
        </xdr:cNvPr>
        <xdr:cNvSpPr txBox="1"/>
      </xdr:nvSpPr>
      <xdr:spPr>
        <a:xfrm>
          <a:off x="17323650" y="6846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811AB93D-799C-4699-8D63-3157FE1525C0}"/>
            </a:ext>
          </a:extLst>
        </xdr:cNvPr>
        <xdr:cNvSpPr txBox="1"/>
      </xdr:nvSpPr>
      <xdr:spPr>
        <a:xfrm>
          <a:off x="16526090" y="6534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24240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2E988E0D-36C1-495A-85EF-D0D1A0D59BA3}"/>
            </a:ext>
          </a:extLst>
        </xdr:cNvPr>
        <xdr:cNvSpPr txBox="1"/>
      </xdr:nvSpPr>
      <xdr:spPr>
        <a:xfrm>
          <a:off x="18919405" y="6192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27467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EDB5A51B-2694-46F1-B2C8-503BEF1E1CCA}"/>
            </a:ext>
          </a:extLst>
        </xdr:cNvPr>
        <xdr:cNvSpPr txBox="1"/>
      </xdr:nvSpPr>
      <xdr:spPr>
        <a:xfrm>
          <a:off x="18138355" y="6197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42177</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638CC1C7-C9F5-459A-866F-896FC88E01B0}"/>
            </a:ext>
          </a:extLst>
        </xdr:cNvPr>
        <xdr:cNvSpPr txBox="1"/>
      </xdr:nvSpPr>
      <xdr:spPr>
        <a:xfrm>
          <a:off x="17323650" y="6216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121861</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191563AC-C241-43EA-870F-A1F87BD36EB8}"/>
            </a:ext>
          </a:extLst>
        </xdr:cNvPr>
        <xdr:cNvSpPr txBox="1"/>
      </xdr:nvSpPr>
      <xdr:spPr>
        <a:xfrm>
          <a:off x="16556501" y="7153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7CE595A8-AD95-48DC-BA69-A9C77EB67CCF}"/>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2F61E46-E58B-4BCA-9E3F-BB250463E344}"/>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52A3D40-AF20-4C81-8491-AD5A13D0543B}"/>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E869E1E9-7C8A-445A-B28C-20628916FC2D}"/>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42582CB-F7AA-4CD7-A9B1-36E321E3BAC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7E46D1E-1832-4C14-A427-3D2797BE1158}"/>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57D5F9AE-F02C-4025-ADAD-DEE41C2295F9}"/>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B4D3CD1-A2A4-45E7-88BB-1E6723CBED5B}"/>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172BB5CB-2635-4A8A-87C7-D2918FC3A3A6}"/>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B15C988-5BC3-4C9E-96B7-F9F45C46F0B7}"/>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F309995-B81D-4B9D-B2A0-C67452EFA286}"/>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DCE5C59A-F536-45E6-9A58-030041C33C38}"/>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BF4E9EB-014B-4120-B0A0-9AC788F6DDDE}"/>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6863427E-67A1-41F5-B140-BFA2DB239FB2}"/>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77F34A40-32D9-4B98-9E2B-8D877CDBC698}"/>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A8300229-ED2E-481E-B908-9E80EC7DCA5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4D7D832E-EE30-4B4D-9C72-51A2CE929B5C}"/>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2B16827C-6796-463B-A47D-048AE9DD460F}"/>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A8693B5-CDD2-4482-999D-5BDEC5D8B6D4}"/>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4F961FC9-E620-4F37-829A-B60885AAD71F}"/>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3FBF6FDD-46D7-4BC4-A2B5-F86486D9E207}"/>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61F0FC4-EE4F-41F0-8FA9-338F763F6812}"/>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9BB2FA7-9505-4AAF-A082-4BDBBDD77916}"/>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3E63EAC-A056-41C6-8934-5FC12FADB6E2}"/>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8A0D8FCE-1C05-4795-8F7F-272B5F70F47D}"/>
            </a:ext>
          </a:extLst>
        </xdr:cNvPr>
        <xdr:cNvCxnSpPr/>
      </xdr:nvCxnSpPr>
      <xdr:spPr>
        <a:xfrm flipV="1">
          <a:off x="1470342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B368871B-F1A8-42CC-9B4F-299AF7D83F08}"/>
            </a:ext>
          </a:extLst>
        </xdr:cNvPr>
        <xdr:cNvSpPr txBox="1"/>
      </xdr:nvSpPr>
      <xdr:spPr>
        <a:xfrm>
          <a:off x="14742160" y="1105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F1B6088-0C0C-4907-AA58-5DDFD043CB5A}"/>
            </a:ext>
          </a:extLst>
        </xdr:cNvPr>
        <xdr:cNvCxnSpPr/>
      </xdr:nvCxnSpPr>
      <xdr:spPr>
        <a:xfrm>
          <a:off x="14611350" y="1104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C636A29-7BBC-4850-8A6A-EAC14FB0AE48}"/>
            </a:ext>
          </a:extLst>
        </xdr:cNvPr>
        <xdr:cNvSpPr txBox="1"/>
      </xdr:nvSpPr>
      <xdr:spPr>
        <a:xfrm>
          <a:off x="14742160" y="9378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D6435D38-FA60-47C5-AF0F-854364C8CCA0}"/>
            </a:ext>
          </a:extLst>
        </xdr:cNvPr>
        <xdr:cNvCxnSpPr/>
      </xdr:nvCxnSpPr>
      <xdr:spPr>
        <a:xfrm>
          <a:off x="14611350" y="960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B5EEB56C-8034-4F83-AD05-E15B5F900908}"/>
            </a:ext>
          </a:extLst>
        </xdr:cNvPr>
        <xdr:cNvSpPr txBox="1"/>
      </xdr:nvSpPr>
      <xdr:spPr>
        <a:xfrm>
          <a:off x="147421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316FF4-2B0E-4482-838F-A393DEE4B91B}"/>
            </a:ext>
          </a:extLst>
        </xdr:cNvPr>
        <xdr:cNvSpPr/>
      </xdr:nvSpPr>
      <xdr:spPr>
        <a:xfrm>
          <a:off x="14649450" y="1017143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7CC7DE4B-AFCA-4EF2-BA9E-3B73A53EF170}"/>
            </a:ext>
          </a:extLst>
        </xdr:cNvPr>
        <xdr:cNvSpPr/>
      </xdr:nvSpPr>
      <xdr:spPr>
        <a:xfrm>
          <a:off x="13887450" y="101523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546798E-251E-48E1-8359-5055D95A3FE7}"/>
            </a:ext>
          </a:extLst>
        </xdr:cNvPr>
        <xdr:cNvSpPr/>
      </xdr:nvSpPr>
      <xdr:spPr>
        <a:xfrm>
          <a:off x="13089890" y="1012380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7159CC31-B1EB-4789-A435-04CAEDA43704}"/>
            </a:ext>
          </a:extLst>
        </xdr:cNvPr>
        <xdr:cNvSpPr/>
      </xdr:nvSpPr>
      <xdr:spPr>
        <a:xfrm>
          <a:off x="12303760" y="100761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8B9C2B5F-575C-483A-A195-F5BF0B768D40}"/>
            </a:ext>
          </a:extLst>
        </xdr:cNvPr>
        <xdr:cNvSpPr/>
      </xdr:nvSpPr>
      <xdr:spPr>
        <a:xfrm>
          <a:off x="11487150" y="100590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F89114D-00FD-4A77-95A8-98026117E229}"/>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CD01002-19DD-4EB1-B173-9C5568BC1778}"/>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4F6BA85-1A08-4776-B1E5-C11A134E12A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DBB3EC22-E869-49C3-A567-B223E1BAB0A5}"/>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66FD93F-FA14-40F9-8EE2-35E92CA768FC}"/>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114935</xdr:rowOff>
    </xdr:from>
    <xdr:to>
      <xdr:col>85</xdr:col>
      <xdr:colOff>177800</xdr:colOff>
      <xdr:row>58</xdr:row>
      <xdr:rowOff>45085</xdr:rowOff>
    </xdr:to>
    <xdr:sp macro="" textlink="">
      <xdr:nvSpPr>
        <xdr:cNvPr id="647" name="楕円 646">
          <a:extLst>
            <a:ext uri="{FF2B5EF4-FFF2-40B4-BE49-F238E27FC236}">
              <a16:creationId xmlns:a16="http://schemas.microsoft.com/office/drawing/2014/main" id="{F929A08D-67F9-4362-86A7-38DB560AA958}"/>
            </a:ext>
          </a:extLst>
        </xdr:cNvPr>
        <xdr:cNvSpPr/>
      </xdr:nvSpPr>
      <xdr:spPr>
        <a:xfrm>
          <a:off x="14649450" y="98875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137812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BDD46FC3-7C8D-47AE-9299-294F67AB4E05}"/>
            </a:ext>
          </a:extLst>
        </xdr:cNvPr>
        <xdr:cNvSpPr txBox="1"/>
      </xdr:nvSpPr>
      <xdr:spPr>
        <a:xfrm>
          <a:off x="14742160" y="973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50165</xdr:rowOff>
    </xdr:from>
    <xdr:to>
      <xdr:col>81</xdr:col>
      <xdr:colOff>101600</xdr:colOff>
      <xdr:row>57</xdr:row>
      <xdr:rowOff>151765</xdr:rowOff>
    </xdr:to>
    <xdr:sp macro="" textlink="">
      <xdr:nvSpPr>
        <xdr:cNvPr id="649" name="楕円 648">
          <a:extLst>
            <a:ext uri="{FF2B5EF4-FFF2-40B4-BE49-F238E27FC236}">
              <a16:creationId xmlns:a16="http://schemas.microsoft.com/office/drawing/2014/main" id="{802D234F-D57C-421F-9E53-85F49045B77B}"/>
            </a:ext>
          </a:extLst>
        </xdr:cNvPr>
        <xdr:cNvSpPr/>
      </xdr:nvSpPr>
      <xdr:spPr>
        <a:xfrm>
          <a:off x="13887450" y="982662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100965</xdr:rowOff>
    </xdr:from>
    <xdr:to>
      <xdr:col>85</xdr:col>
      <xdr:colOff>127000</xdr:colOff>
      <xdr:row>57</xdr:row>
      <xdr:rowOff>165735</xdr:rowOff>
    </xdr:to>
    <xdr:cxnSp macro="">
      <xdr:nvCxnSpPr>
        <xdr:cNvPr id="650" name="直線コネクタ 649">
          <a:extLst>
            <a:ext uri="{FF2B5EF4-FFF2-40B4-BE49-F238E27FC236}">
              <a16:creationId xmlns:a16="http://schemas.microsoft.com/office/drawing/2014/main" id="{4E902084-3395-4E81-AA98-A403FAB10E46}"/>
            </a:ext>
          </a:extLst>
        </xdr:cNvPr>
        <xdr:cNvCxnSpPr/>
      </xdr:nvCxnSpPr>
      <xdr:spPr>
        <a:xfrm>
          <a:off x="13942060" y="9869805"/>
          <a:ext cx="762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63500</xdr:rowOff>
    </xdr:from>
    <xdr:to>
      <xdr:col>76</xdr:col>
      <xdr:colOff>165100</xdr:colOff>
      <xdr:row>57</xdr:row>
      <xdr:rowOff>165100</xdr:rowOff>
    </xdr:to>
    <xdr:sp macro="" textlink="">
      <xdr:nvSpPr>
        <xdr:cNvPr id="651" name="楕円 650">
          <a:extLst>
            <a:ext uri="{FF2B5EF4-FFF2-40B4-BE49-F238E27FC236}">
              <a16:creationId xmlns:a16="http://schemas.microsoft.com/office/drawing/2014/main" id="{604433E7-0774-4DB4-8F61-BC7A40BB32F7}"/>
            </a:ext>
          </a:extLst>
        </xdr:cNvPr>
        <xdr:cNvSpPr/>
      </xdr:nvSpPr>
      <xdr:spPr>
        <a:xfrm>
          <a:off x="13089890" y="983234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100965</xdr:rowOff>
    </xdr:from>
    <xdr:to>
      <xdr:col>81</xdr:col>
      <xdr:colOff>50800</xdr:colOff>
      <xdr:row>57</xdr:row>
      <xdr:rowOff>114300</xdr:rowOff>
    </xdr:to>
    <xdr:cxnSp macro="">
      <xdr:nvCxnSpPr>
        <xdr:cNvPr id="652" name="直線コネクタ 651">
          <a:extLst>
            <a:ext uri="{FF2B5EF4-FFF2-40B4-BE49-F238E27FC236}">
              <a16:creationId xmlns:a16="http://schemas.microsoft.com/office/drawing/2014/main" id="{231D1704-013B-40B4-9A7D-C2550C4D09CE}"/>
            </a:ext>
          </a:extLst>
        </xdr:cNvPr>
        <xdr:cNvCxnSpPr/>
      </xdr:nvCxnSpPr>
      <xdr:spPr>
        <a:xfrm flipV="1">
          <a:off x="13144500" y="9869805"/>
          <a:ext cx="79756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135890</xdr:rowOff>
    </xdr:from>
    <xdr:to>
      <xdr:col>72</xdr:col>
      <xdr:colOff>38100</xdr:colOff>
      <xdr:row>58</xdr:row>
      <xdr:rowOff>66040</xdr:rowOff>
    </xdr:to>
    <xdr:sp macro="" textlink="">
      <xdr:nvSpPr>
        <xdr:cNvPr id="653" name="楕円 652">
          <a:extLst>
            <a:ext uri="{FF2B5EF4-FFF2-40B4-BE49-F238E27FC236}">
              <a16:creationId xmlns:a16="http://schemas.microsoft.com/office/drawing/2014/main" id="{749F59A6-E0FE-41E2-B0B7-B72144EDF78E}"/>
            </a:ext>
          </a:extLst>
        </xdr:cNvPr>
        <xdr:cNvSpPr/>
      </xdr:nvSpPr>
      <xdr:spPr>
        <a:xfrm>
          <a:off x="12303760" y="990473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114300</xdr:rowOff>
    </xdr:from>
    <xdr:to>
      <xdr:col>76</xdr:col>
      <xdr:colOff>114300</xdr:colOff>
      <xdr:row>58</xdr:row>
      <xdr:rowOff>15240</xdr:rowOff>
    </xdr:to>
    <xdr:cxnSp macro="">
      <xdr:nvCxnSpPr>
        <xdr:cNvPr id="654" name="直線コネクタ 653">
          <a:extLst>
            <a:ext uri="{FF2B5EF4-FFF2-40B4-BE49-F238E27FC236}">
              <a16:creationId xmlns:a16="http://schemas.microsoft.com/office/drawing/2014/main" id="{2385D1CE-B19D-402D-AF73-830115B43AFB}"/>
            </a:ext>
          </a:extLst>
        </xdr:cNvPr>
        <xdr:cNvCxnSpPr/>
      </xdr:nvCxnSpPr>
      <xdr:spPr>
        <a:xfrm flipV="1">
          <a:off x="12346940" y="9886950"/>
          <a:ext cx="79756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145415</xdr:rowOff>
    </xdr:from>
    <xdr:to>
      <xdr:col>67</xdr:col>
      <xdr:colOff>101600</xdr:colOff>
      <xdr:row>58</xdr:row>
      <xdr:rowOff>75565</xdr:rowOff>
    </xdr:to>
    <xdr:sp macro="" textlink="">
      <xdr:nvSpPr>
        <xdr:cNvPr id="655" name="楕円 654">
          <a:extLst>
            <a:ext uri="{FF2B5EF4-FFF2-40B4-BE49-F238E27FC236}">
              <a16:creationId xmlns:a16="http://schemas.microsoft.com/office/drawing/2014/main" id="{11EDDD8C-F6D4-4B4D-98AC-3857F57A362D}"/>
            </a:ext>
          </a:extLst>
        </xdr:cNvPr>
        <xdr:cNvSpPr/>
      </xdr:nvSpPr>
      <xdr:spPr>
        <a:xfrm>
          <a:off x="11487150" y="99161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15240</xdr:rowOff>
    </xdr:from>
    <xdr:to>
      <xdr:col>71</xdr:col>
      <xdr:colOff>177800</xdr:colOff>
      <xdr:row>58</xdr:row>
      <xdr:rowOff>24765</xdr:rowOff>
    </xdr:to>
    <xdr:cxnSp macro="">
      <xdr:nvCxnSpPr>
        <xdr:cNvPr id="656" name="直線コネクタ 655">
          <a:extLst>
            <a:ext uri="{FF2B5EF4-FFF2-40B4-BE49-F238E27FC236}">
              <a16:creationId xmlns:a16="http://schemas.microsoft.com/office/drawing/2014/main" id="{375AB32B-C4CD-44C6-9FEE-6E9C06E9692D}"/>
            </a:ext>
          </a:extLst>
        </xdr:cNvPr>
        <xdr:cNvCxnSpPr/>
      </xdr:nvCxnSpPr>
      <xdr:spPr>
        <a:xfrm flipV="1">
          <a:off x="11541760" y="9963150"/>
          <a:ext cx="80518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917A8B2E-A0CD-4419-B5E2-56F391E4C0FB}"/>
            </a:ext>
          </a:extLst>
        </xdr:cNvPr>
        <xdr:cNvSpPr txBox="1"/>
      </xdr:nvSpPr>
      <xdr:spPr>
        <a:xfrm>
          <a:off x="13738234" y="1024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D46CB779-7868-43C1-9AE1-BEFEB146739D}"/>
            </a:ext>
          </a:extLst>
        </xdr:cNvPr>
        <xdr:cNvSpPr txBox="1"/>
      </xdr:nvSpPr>
      <xdr:spPr>
        <a:xfrm>
          <a:off x="1295718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A091D8E-A1F0-42D5-ADB6-DC967BE56C18}"/>
            </a:ext>
          </a:extLst>
        </xdr:cNvPr>
        <xdr:cNvSpPr txBox="1"/>
      </xdr:nvSpPr>
      <xdr:spPr>
        <a:xfrm>
          <a:off x="12171054" y="1016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36212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6AFC5A69-6A9B-407C-9EFD-EEC1F87BE6ED}"/>
            </a:ext>
          </a:extLst>
        </xdr:cNvPr>
        <xdr:cNvSpPr txBox="1"/>
      </xdr:nvSpPr>
      <xdr:spPr>
        <a:xfrm>
          <a:off x="113544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168292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47D7953-F856-4215-ADB3-B224CF89B1B8}"/>
            </a:ext>
          </a:extLst>
        </xdr:cNvPr>
        <xdr:cNvSpPr txBox="1"/>
      </xdr:nvSpPr>
      <xdr:spPr>
        <a:xfrm>
          <a:off x="13738234" y="960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10177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268DFD66-FDE4-4F55-8132-DFF193A21FDE}"/>
            </a:ext>
          </a:extLst>
        </xdr:cNvPr>
        <xdr:cNvSpPr txBox="1"/>
      </xdr:nvSpPr>
      <xdr:spPr>
        <a:xfrm>
          <a:off x="1295718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82567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A0E7E8D4-2073-4B76-ABC9-903725D945C3}"/>
            </a:ext>
          </a:extLst>
        </xdr:cNvPr>
        <xdr:cNvSpPr txBox="1"/>
      </xdr:nvSpPr>
      <xdr:spPr>
        <a:xfrm>
          <a:off x="1217105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92092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4C88820-35F4-4C8A-AB9E-D13C37D8EB6E}"/>
            </a:ext>
          </a:extLst>
        </xdr:cNvPr>
        <xdr:cNvSpPr txBox="1"/>
      </xdr:nvSpPr>
      <xdr:spPr>
        <a:xfrm>
          <a:off x="113544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56E458E3-492C-4980-BD9C-AEC150CC0E64}"/>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E3B7D96-C935-4AD2-85B6-E4779E82309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1673B9D9-F150-464F-A3F0-6C50AAAE166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BB08F4A-9E8B-469E-8347-3EEBCA5AA31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384A1822-50E3-4FD3-B748-8C51B04DD0E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F5940839-23CC-402E-804E-75535E29943A}"/>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A96D4FBE-EA99-448C-A3A6-D73A08F9FB2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56DE0B85-4447-45FF-9145-B1FB2B647D21}"/>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BBE707A-41D9-49CA-A499-AA628E6B3D2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797BDEA2-C0A9-4396-B6E3-D410A0DA01CC}"/>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80A4740-ADD6-401B-AFBF-2187EB6754F9}"/>
            </a:ext>
          </a:extLst>
        </xdr:cNvPr>
        <xdr:cNvCxnSpPr/>
      </xdr:nvCxnSpPr>
      <xdr:spPr>
        <a:xfrm>
          <a:off x="164592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CF620F47-1C50-40C8-BD6D-B22D27FC8ADD}"/>
            </a:ext>
          </a:extLst>
        </xdr:cNvPr>
        <xdr:cNvSpPr txBox="1"/>
      </xdr:nvSpPr>
      <xdr:spPr>
        <a:xfrm>
          <a:off x="160472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FD0814EE-7687-43A7-AF72-31ECAAA96677}"/>
            </a:ext>
          </a:extLst>
        </xdr:cNvPr>
        <xdr:cNvCxnSpPr/>
      </xdr:nvCxnSpPr>
      <xdr:spPr>
        <a:xfrm>
          <a:off x="164592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68061FCF-C94A-4EF5-BF5A-57A5A243CF22}"/>
            </a:ext>
          </a:extLst>
        </xdr:cNvPr>
        <xdr:cNvSpPr txBox="1"/>
      </xdr:nvSpPr>
      <xdr:spPr>
        <a:xfrm>
          <a:off x="16047266" y="1063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6B227D06-9D4C-4B93-A69E-578DFE5674F3}"/>
            </a:ext>
          </a:extLst>
        </xdr:cNvPr>
        <xdr:cNvCxnSpPr/>
      </xdr:nvCxnSpPr>
      <xdr:spPr>
        <a:xfrm>
          <a:off x="164592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2052C3D2-3C9B-4316-A281-3C6CA90C9974}"/>
            </a:ext>
          </a:extLst>
        </xdr:cNvPr>
        <xdr:cNvSpPr txBox="1"/>
      </xdr:nvSpPr>
      <xdr:spPr>
        <a:xfrm>
          <a:off x="16047266" y="1030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6D9ADDBA-2518-4309-8089-5C3C0532936C}"/>
            </a:ext>
          </a:extLst>
        </xdr:cNvPr>
        <xdr:cNvCxnSpPr/>
      </xdr:nvCxnSpPr>
      <xdr:spPr>
        <a:xfrm>
          <a:off x="164592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3BD27ED1-E2F7-4F89-A014-DFA1C896A45F}"/>
            </a:ext>
          </a:extLst>
        </xdr:cNvPr>
        <xdr:cNvSpPr txBox="1"/>
      </xdr:nvSpPr>
      <xdr:spPr>
        <a:xfrm>
          <a:off x="16047266"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8B56ADB1-BE97-4294-BCD7-28D3FE076C99}"/>
            </a:ext>
          </a:extLst>
        </xdr:cNvPr>
        <xdr:cNvCxnSpPr/>
      </xdr:nvCxnSpPr>
      <xdr:spPr>
        <a:xfrm>
          <a:off x="164592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9EDD17D-C524-4D06-8BBC-1EEF3600F81A}"/>
            </a:ext>
          </a:extLst>
        </xdr:cNvPr>
        <xdr:cNvSpPr txBox="1"/>
      </xdr:nvSpPr>
      <xdr:spPr>
        <a:xfrm>
          <a:off x="16047266" y="965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6C3B1464-8CF5-4EDA-8133-CB5728B45C59}"/>
            </a:ext>
          </a:extLst>
        </xdr:cNvPr>
        <xdr:cNvCxnSpPr/>
      </xdr:nvCxnSpPr>
      <xdr:spPr>
        <a:xfrm>
          <a:off x="164592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9783A4DB-9E61-4ECD-9741-BAF94A8A888C}"/>
            </a:ext>
          </a:extLst>
        </xdr:cNvPr>
        <xdr:cNvSpPr txBox="1"/>
      </xdr:nvSpPr>
      <xdr:spPr>
        <a:xfrm>
          <a:off x="16047266" y="932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C80DE515-E6B7-4D22-B4D2-4CD8A5A6B04C}"/>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F8958E64-C5E5-49EB-AD2C-73ABB222B8C4}"/>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1B9720D-9CCA-4FEA-9C41-D93E7B9CB05A}"/>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9223C23B-9A27-44DC-B3D9-822E9888E882}"/>
            </a:ext>
          </a:extLst>
        </xdr:cNvPr>
        <xdr:cNvCxnSpPr/>
      </xdr:nvCxnSpPr>
      <xdr:spPr>
        <a:xfrm flipV="1">
          <a:off x="19947254" y="9684748"/>
          <a:ext cx="0" cy="140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2AEAFE36-3447-4CF5-A6D8-CFCD8648F378}"/>
            </a:ext>
          </a:extLst>
        </xdr:cNvPr>
        <xdr:cNvSpPr txBox="1"/>
      </xdr:nvSpPr>
      <xdr:spPr>
        <a:xfrm>
          <a:off x="19985990" y="1109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C4602A6-B8A8-4F51-A573-D93D9220F2B5}"/>
            </a:ext>
          </a:extLst>
        </xdr:cNvPr>
        <xdr:cNvCxnSpPr/>
      </xdr:nvCxnSpPr>
      <xdr:spPr>
        <a:xfrm>
          <a:off x="19885660" y="11090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F93A362C-EB52-46C4-A4C3-E2B3243DB75C}"/>
            </a:ext>
          </a:extLst>
        </xdr:cNvPr>
        <xdr:cNvSpPr txBox="1"/>
      </xdr:nvSpPr>
      <xdr:spPr>
        <a:xfrm>
          <a:off x="19985990" y="945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BBE8713A-12D0-4BAA-9DBF-A352F04EA8EE}"/>
            </a:ext>
          </a:extLst>
        </xdr:cNvPr>
        <xdr:cNvCxnSpPr/>
      </xdr:nvCxnSpPr>
      <xdr:spPr>
        <a:xfrm>
          <a:off x="19885660" y="9684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2E79B54D-4875-4F83-B528-1600D6552CD0}"/>
            </a:ext>
          </a:extLst>
        </xdr:cNvPr>
        <xdr:cNvSpPr txBox="1"/>
      </xdr:nvSpPr>
      <xdr:spPr>
        <a:xfrm>
          <a:off x="19985990" y="10648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B37541EB-B85A-47C1-9E29-E353CCF71103}"/>
            </a:ext>
          </a:extLst>
        </xdr:cNvPr>
        <xdr:cNvSpPr/>
      </xdr:nvSpPr>
      <xdr:spPr>
        <a:xfrm>
          <a:off x="1990471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F6F21794-B99E-4870-BDBB-A357C99C3154}"/>
            </a:ext>
          </a:extLst>
        </xdr:cNvPr>
        <xdr:cNvSpPr/>
      </xdr:nvSpPr>
      <xdr:spPr>
        <a:xfrm>
          <a:off x="19161760" y="108017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913D9959-C741-4140-B298-789A0DE60F11}"/>
            </a:ext>
          </a:extLst>
        </xdr:cNvPr>
        <xdr:cNvSpPr/>
      </xdr:nvSpPr>
      <xdr:spPr>
        <a:xfrm>
          <a:off x="18345150" y="10804979"/>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EC280AAB-3A62-4AD4-8518-156DBD066BA6}"/>
            </a:ext>
          </a:extLst>
        </xdr:cNvPr>
        <xdr:cNvSpPr/>
      </xdr:nvSpPr>
      <xdr:spPr>
        <a:xfrm>
          <a:off x="17547590" y="10801713"/>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FC3E5445-9A62-4DFA-99A6-150767E7A51C}"/>
            </a:ext>
          </a:extLst>
        </xdr:cNvPr>
        <xdr:cNvSpPr/>
      </xdr:nvSpPr>
      <xdr:spPr>
        <a:xfrm>
          <a:off x="16761460" y="10804979"/>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29D10C14-3828-42E4-8981-09850113261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5176A5F-57F0-4DF5-81BA-2576AFF7A267}"/>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CFE58296-CF47-47FC-8630-AC5D1800826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86723E5C-4608-44A4-B4C7-64B682C46BEC}"/>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B6DEC0A-D737-4408-86F2-AADAA1CF6A57}"/>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32476</xdr:rowOff>
    </xdr:from>
    <xdr:to>
      <xdr:col>116</xdr:col>
      <xdr:colOff>114300</xdr:colOff>
      <xdr:row>63</xdr:row>
      <xdr:rowOff>134076</xdr:rowOff>
    </xdr:to>
    <xdr:sp macro="" textlink="">
      <xdr:nvSpPr>
        <xdr:cNvPr id="706" name="楕円 705">
          <a:extLst>
            <a:ext uri="{FF2B5EF4-FFF2-40B4-BE49-F238E27FC236}">
              <a16:creationId xmlns:a16="http://schemas.microsoft.com/office/drawing/2014/main" id="{5A892995-CDDF-4C08-BFDE-5F56CD0036B0}"/>
            </a:ext>
          </a:extLst>
        </xdr:cNvPr>
        <xdr:cNvSpPr/>
      </xdr:nvSpPr>
      <xdr:spPr>
        <a:xfrm>
          <a:off x="19904710" y="10831921"/>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10903</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C54D7A4-D3EA-4312-83CF-289B184C2F7F}"/>
            </a:ext>
          </a:extLst>
        </xdr:cNvPr>
        <xdr:cNvSpPr txBox="1"/>
      </xdr:nvSpPr>
      <xdr:spPr>
        <a:xfrm>
          <a:off x="19985990" y="1081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35741</xdr:rowOff>
    </xdr:from>
    <xdr:to>
      <xdr:col>112</xdr:col>
      <xdr:colOff>38100</xdr:colOff>
      <xdr:row>63</xdr:row>
      <xdr:rowOff>137341</xdr:rowOff>
    </xdr:to>
    <xdr:sp macro="" textlink="">
      <xdr:nvSpPr>
        <xdr:cNvPr id="708" name="楕円 707">
          <a:extLst>
            <a:ext uri="{FF2B5EF4-FFF2-40B4-BE49-F238E27FC236}">
              <a16:creationId xmlns:a16="http://schemas.microsoft.com/office/drawing/2014/main" id="{11EAFFC4-14C8-434A-BED8-5A454121DEDC}"/>
            </a:ext>
          </a:extLst>
        </xdr:cNvPr>
        <xdr:cNvSpPr/>
      </xdr:nvSpPr>
      <xdr:spPr>
        <a:xfrm>
          <a:off x="19161760" y="10837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83276</xdr:rowOff>
    </xdr:from>
    <xdr:to>
      <xdr:col>116</xdr:col>
      <xdr:colOff>63500</xdr:colOff>
      <xdr:row>63</xdr:row>
      <xdr:rowOff>86541</xdr:rowOff>
    </xdr:to>
    <xdr:cxnSp macro="">
      <xdr:nvCxnSpPr>
        <xdr:cNvPr id="709" name="直線コネクタ 708">
          <a:extLst>
            <a:ext uri="{FF2B5EF4-FFF2-40B4-BE49-F238E27FC236}">
              <a16:creationId xmlns:a16="http://schemas.microsoft.com/office/drawing/2014/main" id="{B8DF6164-16E0-4F61-82B2-9155CB7181B5}"/>
            </a:ext>
          </a:extLst>
        </xdr:cNvPr>
        <xdr:cNvCxnSpPr/>
      </xdr:nvCxnSpPr>
      <xdr:spPr>
        <a:xfrm flipV="1">
          <a:off x="19204940" y="10886531"/>
          <a:ext cx="74295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39007</xdr:rowOff>
    </xdr:from>
    <xdr:to>
      <xdr:col>107</xdr:col>
      <xdr:colOff>101600</xdr:colOff>
      <xdr:row>63</xdr:row>
      <xdr:rowOff>140607</xdr:rowOff>
    </xdr:to>
    <xdr:sp macro="" textlink="">
      <xdr:nvSpPr>
        <xdr:cNvPr id="710" name="楕円 709">
          <a:extLst>
            <a:ext uri="{FF2B5EF4-FFF2-40B4-BE49-F238E27FC236}">
              <a16:creationId xmlns:a16="http://schemas.microsoft.com/office/drawing/2014/main" id="{3CFE2660-E989-4454-ADDB-B245DFE31813}"/>
            </a:ext>
          </a:extLst>
        </xdr:cNvPr>
        <xdr:cNvSpPr/>
      </xdr:nvSpPr>
      <xdr:spPr>
        <a:xfrm>
          <a:off x="18345150" y="10840357"/>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86541</xdr:rowOff>
    </xdr:from>
    <xdr:to>
      <xdr:col>111</xdr:col>
      <xdr:colOff>177800</xdr:colOff>
      <xdr:row>63</xdr:row>
      <xdr:rowOff>89807</xdr:rowOff>
    </xdr:to>
    <xdr:cxnSp macro="">
      <xdr:nvCxnSpPr>
        <xdr:cNvPr id="711" name="直線コネクタ 710">
          <a:extLst>
            <a:ext uri="{FF2B5EF4-FFF2-40B4-BE49-F238E27FC236}">
              <a16:creationId xmlns:a16="http://schemas.microsoft.com/office/drawing/2014/main" id="{ABA70752-25B1-4033-BDBF-828944472EF9}"/>
            </a:ext>
          </a:extLst>
        </xdr:cNvPr>
        <xdr:cNvCxnSpPr/>
      </xdr:nvCxnSpPr>
      <xdr:spPr>
        <a:xfrm flipV="1">
          <a:off x="18399760" y="10889796"/>
          <a:ext cx="80518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42273</xdr:rowOff>
    </xdr:from>
    <xdr:to>
      <xdr:col>102</xdr:col>
      <xdr:colOff>165100</xdr:colOff>
      <xdr:row>63</xdr:row>
      <xdr:rowOff>143873</xdr:rowOff>
    </xdr:to>
    <xdr:sp macro="" textlink="">
      <xdr:nvSpPr>
        <xdr:cNvPr id="712" name="楕円 711">
          <a:extLst>
            <a:ext uri="{FF2B5EF4-FFF2-40B4-BE49-F238E27FC236}">
              <a16:creationId xmlns:a16="http://schemas.microsoft.com/office/drawing/2014/main" id="{AE0E57E7-47F7-4CA3-90B7-014AC85DD17C}"/>
            </a:ext>
          </a:extLst>
        </xdr:cNvPr>
        <xdr:cNvSpPr/>
      </xdr:nvSpPr>
      <xdr:spPr>
        <a:xfrm>
          <a:off x="17547590" y="1084552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89807</xdr:rowOff>
    </xdr:from>
    <xdr:to>
      <xdr:col>107</xdr:col>
      <xdr:colOff>50800</xdr:colOff>
      <xdr:row>63</xdr:row>
      <xdr:rowOff>93073</xdr:rowOff>
    </xdr:to>
    <xdr:cxnSp macro="">
      <xdr:nvCxnSpPr>
        <xdr:cNvPr id="713" name="直線コネクタ 712">
          <a:extLst>
            <a:ext uri="{FF2B5EF4-FFF2-40B4-BE49-F238E27FC236}">
              <a16:creationId xmlns:a16="http://schemas.microsoft.com/office/drawing/2014/main" id="{8DEA4069-7711-4D2C-88A5-37F95E057F6C}"/>
            </a:ext>
          </a:extLst>
        </xdr:cNvPr>
        <xdr:cNvCxnSpPr/>
      </xdr:nvCxnSpPr>
      <xdr:spPr>
        <a:xfrm flipV="1">
          <a:off x="17602200" y="10894967"/>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45538</xdr:rowOff>
    </xdr:from>
    <xdr:to>
      <xdr:col>98</xdr:col>
      <xdr:colOff>38100</xdr:colOff>
      <xdr:row>63</xdr:row>
      <xdr:rowOff>147138</xdr:rowOff>
    </xdr:to>
    <xdr:sp macro="" textlink="">
      <xdr:nvSpPr>
        <xdr:cNvPr id="714" name="楕円 713">
          <a:extLst>
            <a:ext uri="{FF2B5EF4-FFF2-40B4-BE49-F238E27FC236}">
              <a16:creationId xmlns:a16="http://schemas.microsoft.com/office/drawing/2014/main" id="{F8B43242-52D8-4268-8FF6-E11664A2795B}"/>
            </a:ext>
          </a:extLst>
        </xdr:cNvPr>
        <xdr:cNvSpPr/>
      </xdr:nvSpPr>
      <xdr:spPr>
        <a:xfrm>
          <a:off x="16761460" y="108487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93073</xdr:rowOff>
    </xdr:from>
    <xdr:to>
      <xdr:col>102</xdr:col>
      <xdr:colOff>114300</xdr:colOff>
      <xdr:row>63</xdr:row>
      <xdr:rowOff>96338</xdr:rowOff>
    </xdr:to>
    <xdr:cxnSp macro="">
      <xdr:nvCxnSpPr>
        <xdr:cNvPr id="715" name="直線コネクタ 714">
          <a:extLst>
            <a:ext uri="{FF2B5EF4-FFF2-40B4-BE49-F238E27FC236}">
              <a16:creationId xmlns:a16="http://schemas.microsoft.com/office/drawing/2014/main" id="{4EF1E1D0-DC0E-4A1D-B35C-3CC0ECD4BD64}"/>
            </a:ext>
          </a:extLst>
        </xdr:cNvPr>
        <xdr:cNvCxnSpPr/>
      </xdr:nvCxnSpPr>
      <xdr:spPr>
        <a:xfrm flipV="1">
          <a:off x="16804640" y="10898233"/>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7D267714-A995-488E-A89B-04F791FCADC6}"/>
            </a:ext>
          </a:extLst>
        </xdr:cNvPr>
        <xdr:cNvSpPr txBox="1"/>
      </xdr:nvSpPr>
      <xdr:spPr>
        <a:xfrm>
          <a:off x="1898213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D46DBF30-5EBF-42A6-93EB-1643AE5A978F}"/>
            </a:ext>
          </a:extLst>
        </xdr:cNvPr>
        <xdr:cNvSpPr txBox="1"/>
      </xdr:nvSpPr>
      <xdr:spPr>
        <a:xfrm>
          <a:off x="18182032"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64EE1969-6DD9-4B35-991C-62FD18B905FC}"/>
            </a:ext>
          </a:extLst>
        </xdr:cNvPr>
        <xdr:cNvSpPr txBox="1"/>
      </xdr:nvSpPr>
      <xdr:spPr>
        <a:xfrm>
          <a:off x="17384472"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9B018931-E90D-4C1A-9AC7-E00A9289DC54}"/>
            </a:ext>
          </a:extLst>
        </xdr:cNvPr>
        <xdr:cNvSpPr txBox="1"/>
      </xdr:nvSpPr>
      <xdr:spPr>
        <a:xfrm>
          <a:off x="1658881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128468</xdr:rowOff>
    </xdr:from>
    <xdr:ext cx="469744" cy="259045"/>
    <xdr:sp macro="" textlink="">
      <xdr:nvSpPr>
        <xdr:cNvPr id="720" name="n_1mainValue【保健センター・保健所】&#10;一人当たり面積">
          <a:extLst>
            <a:ext uri="{FF2B5EF4-FFF2-40B4-BE49-F238E27FC236}">
              <a16:creationId xmlns:a16="http://schemas.microsoft.com/office/drawing/2014/main" id="{66E0E03D-059E-4C83-AB39-6491B4D935CB}"/>
            </a:ext>
          </a:extLst>
        </xdr:cNvPr>
        <xdr:cNvSpPr txBox="1"/>
      </xdr:nvSpPr>
      <xdr:spPr>
        <a:xfrm>
          <a:off x="18982132" y="10933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131734</xdr:rowOff>
    </xdr:from>
    <xdr:ext cx="469744" cy="259045"/>
    <xdr:sp macro="" textlink="">
      <xdr:nvSpPr>
        <xdr:cNvPr id="721" name="n_2mainValue【保健センター・保健所】&#10;一人当たり面積">
          <a:extLst>
            <a:ext uri="{FF2B5EF4-FFF2-40B4-BE49-F238E27FC236}">
              <a16:creationId xmlns:a16="http://schemas.microsoft.com/office/drawing/2014/main" id="{D090F2F7-776E-4B73-8FC3-807076D00C75}"/>
            </a:ext>
          </a:extLst>
        </xdr:cNvPr>
        <xdr:cNvSpPr txBox="1"/>
      </xdr:nvSpPr>
      <xdr:spPr>
        <a:xfrm>
          <a:off x="18182032" y="1093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135000</xdr:rowOff>
    </xdr:from>
    <xdr:ext cx="469744" cy="259045"/>
    <xdr:sp macro="" textlink="">
      <xdr:nvSpPr>
        <xdr:cNvPr id="722" name="n_3mainValue【保健センター・保健所】&#10;一人当たり面積">
          <a:extLst>
            <a:ext uri="{FF2B5EF4-FFF2-40B4-BE49-F238E27FC236}">
              <a16:creationId xmlns:a16="http://schemas.microsoft.com/office/drawing/2014/main" id="{BCBCD053-9CD8-41F5-A38F-34607B60FF80}"/>
            </a:ext>
          </a:extLst>
        </xdr:cNvPr>
        <xdr:cNvSpPr txBox="1"/>
      </xdr:nvSpPr>
      <xdr:spPr>
        <a:xfrm>
          <a:off x="17384472" y="1093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138265</xdr:rowOff>
    </xdr:from>
    <xdr:ext cx="469744" cy="259045"/>
    <xdr:sp macro="" textlink="">
      <xdr:nvSpPr>
        <xdr:cNvPr id="723" name="n_4mainValue【保健センター・保健所】&#10;一人当たり面積">
          <a:extLst>
            <a:ext uri="{FF2B5EF4-FFF2-40B4-BE49-F238E27FC236}">
              <a16:creationId xmlns:a16="http://schemas.microsoft.com/office/drawing/2014/main" id="{F7DC4B86-29D3-4269-B17E-1F86D095DFE4}"/>
            </a:ext>
          </a:extLst>
        </xdr:cNvPr>
        <xdr:cNvSpPr txBox="1"/>
      </xdr:nvSpPr>
      <xdr:spPr>
        <a:xfrm>
          <a:off x="16588817" y="1093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1A7F08DD-7C7B-4BE3-8DBA-7CD440711332}"/>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9072BC8C-423D-459E-B2E4-2938EA494926}"/>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B6279D8-A01E-47C3-82DA-811121404A3D}"/>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B116367E-2B3D-450D-B6D1-D71B27FD063F}"/>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1E67B01-9257-4E79-86B8-94F89BBBCBB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EA2E1944-9779-4E33-A046-C4A15C9A7567}"/>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90E1290E-9A59-45CE-9D8E-DB49C435063C}"/>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CB99C0CD-C647-46F4-A80E-1B19499F6DFA}"/>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D32B406C-3DBD-4A54-834B-84AF640E6E19}"/>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CF84910C-D480-4327-B4B2-554190C3A7B4}"/>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B6C98263-2839-4F4D-8B11-F5F7B8E7461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A614D305-9112-4583-B1DF-4B9179C3EE50}"/>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D109D73-A928-43E9-B23A-090844A054CA}"/>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243D8F8-6D1A-4561-A7A6-033A79C7C5CA}"/>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92C0883E-4062-46EE-A0B6-1879C523F06E}"/>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2C2B6CED-031F-4B30-B6F8-5E1513643D4A}"/>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69CABF9D-9BC3-43A7-95C0-ED7E491AA98C}"/>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9CD894C5-D4C9-4177-B276-054BF2275429}"/>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8E5A699-E096-4234-BF17-6A62EB60A6B8}"/>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C297386D-DF4A-4A68-B912-DCFA4FB982D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D927B314-EB56-4295-82D1-BE959C16E6E8}"/>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C15694F7-2C4F-437B-B169-A0A4162371C2}"/>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56C08257-5860-408B-8472-BD4998D819AE}"/>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8FBDAA28-9719-42ED-841A-099D39EFCFE6}"/>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B7B53D15-540C-48A9-B43F-ED9BA20137BC}"/>
            </a:ext>
          </a:extLst>
        </xdr:cNvPr>
        <xdr:cNvCxnSpPr/>
      </xdr:nvCxnSpPr>
      <xdr:spPr>
        <a:xfrm flipV="1">
          <a:off x="14703424" y="13230225"/>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C5715C76-02B9-4308-9261-3CE33076CBA8}"/>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999EF1F3-01F5-4018-9BFD-522E038C04BA}"/>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F1AE79FD-D98C-4D0D-B2CE-7098F4AB6855}"/>
            </a:ext>
          </a:extLst>
        </xdr:cNvPr>
        <xdr:cNvSpPr txBox="1"/>
      </xdr:nvSpPr>
      <xdr:spPr>
        <a:xfrm>
          <a:off x="1474216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EFD4255B-F645-4075-B554-E07321E1594E}"/>
            </a:ext>
          </a:extLst>
        </xdr:cNvPr>
        <xdr:cNvCxnSpPr/>
      </xdr:nvCxnSpPr>
      <xdr:spPr>
        <a:xfrm>
          <a:off x="14611350" y="132302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687E309A-8F14-4994-9A05-B53FB10997FF}"/>
            </a:ext>
          </a:extLst>
        </xdr:cNvPr>
        <xdr:cNvSpPr txBox="1"/>
      </xdr:nvSpPr>
      <xdr:spPr>
        <a:xfrm>
          <a:off x="14742160" y="13983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4E00280F-1ECC-4C58-A72B-858CC813BD8B}"/>
            </a:ext>
          </a:extLst>
        </xdr:cNvPr>
        <xdr:cNvSpPr/>
      </xdr:nvSpPr>
      <xdr:spPr>
        <a:xfrm>
          <a:off x="14649450" y="14126209"/>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2B014E78-7FA2-4428-AD58-8E375046CD2B}"/>
            </a:ext>
          </a:extLst>
        </xdr:cNvPr>
        <xdr:cNvSpPr/>
      </xdr:nvSpPr>
      <xdr:spPr>
        <a:xfrm>
          <a:off x="13887450" y="141185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4B01BCAE-20A9-4D17-8B9E-516A31D4D5B4}"/>
            </a:ext>
          </a:extLst>
        </xdr:cNvPr>
        <xdr:cNvSpPr/>
      </xdr:nvSpPr>
      <xdr:spPr>
        <a:xfrm>
          <a:off x="13089890" y="14099539"/>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9F010BC6-9528-4660-9F0D-F4C49C1FD65E}"/>
            </a:ext>
          </a:extLst>
        </xdr:cNvPr>
        <xdr:cNvSpPr/>
      </xdr:nvSpPr>
      <xdr:spPr>
        <a:xfrm>
          <a:off x="12303760" y="14080490"/>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CDDF319C-14D2-4F8C-894C-778E881FE2F0}"/>
            </a:ext>
          </a:extLst>
        </xdr:cNvPr>
        <xdr:cNvSpPr/>
      </xdr:nvSpPr>
      <xdr:spPr>
        <a:xfrm>
          <a:off x="11487150" y="14086206"/>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DC8C398A-9DA3-40EC-B078-5CD21984DF42}"/>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8ED0391-C6D1-4E77-806A-37D7D37D68ED}"/>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E49ABEAD-1F37-49B2-BE8C-8904D727D01B}"/>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D5BB142-F289-4F2E-AEFC-0DC0BF15C110}"/>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FCEA6A3-32A3-4FE6-8CF2-7C6D0BAFCBCB}"/>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40639</xdr:rowOff>
    </xdr:from>
    <xdr:to>
      <xdr:col>85</xdr:col>
      <xdr:colOff>177800</xdr:colOff>
      <xdr:row>83</xdr:row>
      <xdr:rowOff>142239</xdr:rowOff>
    </xdr:to>
    <xdr:sp macro="" textlink="">
      <xdr:nvSpPr>
        <xdr:cNvPr id="764" name="楕円 763">
          <a:extLst>
            <a:ext uri="{FF2B5EF4-FFF2-40B4-BE49-F238E27FC236}">
              <a16:creationId xmlns:a16="http://schemas.microsoft.com/office/drawing/2014/main" id="{8A61E02E-B379-4AB5-9653-AD5D239C0FBB}"/>
            </a:ext>
          </a:extLst>
        </xdr:cNvPr>
        <xdr:cNvSpPr/>
      </xdr:nvSpPr>
      <xdr:spPr>
        <a:xfrm>
          <a:off x="14649450" y="14270989"/>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19066</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872254BD-F133-4F21-9609-3F42A12AFE2D}"/>
            </a:ext>
          </a:extLst>
        </xdr:cNvPr>
        <xdr:cNvSpPr txBox="1"/>
      </xdr:nvSpPr>
      <xdr:spPr>
        <a:xfrm>
          <a:off x="14742160" y="14245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116839</xdr:rowOff>
    </xdr:from>
    <xdr:to>
      <xdr:col>81</xdr:col>
      <xdr:colOff>101600</xdr:colOff>
      <xdr:row>83</xdr:row>
      <xdr:rowOff>46989</xdr:rowOff>
    </xdr:to>
    <xdr:sp macro="" textlink="">
      <xdr:nvSpPr>
        <xdr:cNvPr id="766" name="楕円 765">
          <a:extLst>
            <a:ext uri="{FF2B5EF4-FFF2-40B4-BE49-F238E27FC236}">
              <a16:creationId xmlns:a16="http://schemas.microsoft.com/office/drawing/2014/main" id="{8245539E-38B4-4220-B408-80CE7E7CB98B}"/>
            </a:ext>
          </a:extLst>
        </xdr:cNvPr>
        <xdr:cNvSpPr/>
      </xdr:nvSpPr>
      <xdr:spPr>
        <a:xfrm>
          <a:off x="13887450" y="1417573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167639</xdr:rowOff>
    </xdr:from>
    <xdr:to>
      <xdr:col>85</xdr:col>
      <xdr:colOff>127000</xdr:colOff>
      <xdr:row>83</xdr:row>
      <xdr:rowOff>91439</xdr:rowOff>
    </xdr:to>
    <xdr:cxnSp macro="">
      <xdr:nvCxnSpPr>
        <xdr:cNvPr id="767" name="直線コネクタ 766">
          <a:extLst>
            <a:ext uri="{FF2B5EF4-FFF2-40B4-BE49-F238E27FC236}">
              <a16:creationId xmlns:a16="http://schemas.microsoft.com/office/drawing/2014/main" id="{CFFF169D-441F-4B60-99B5-B301B9EE0E5B}"/>
            </a:ext>
          </a:extLst>
        </xdr:cNvPr>
        <xdr:cNvCxnSpPr/>
      </xdr:nvCxnSpPr>
      <xdr:spPr>
        <a:xfrm>
          <a:off x="13942060" y="14230349"/>
          <a:ext cx="762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90170</xdr:rowOff>
    </xdr:from>
    <xdr:to>
      <xdr:col>76</xdr:col>
      <xdr:colOff>165100</xdr:colOff>
      <xdr:row>83</xdr:row>
      <xdr:rowOff>20320</xdr:rowOff>
    </xdr:to>
    <xdr:sp macro="" textlink="">
      <xdr:nvSpPr>
        <xdr:cNvPr id="768" name="楕円 767">
          <a:extLst>
            <a:ext uri="{FF2B5EF4-FFF2-40B4-BE49-F238E27FC236}">
              <a16:creationId xmlns:a16="http://schemas.microsoft.com/office/drawing/2014/main" id="{738E2065-2445-4E6E-8273-242AE547F8A4}"/>
            </a:ext>
          </a:extLst>
        </xdr:cNvPr>
        <xdr:cNvSpPr/>
      </xdr:nvSpPr>
      <xdr:spPr>
        <a:xfrm>
          <a:off x="13089890" y="1415288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140970</xdr:rowOff>
    </xdr:from>
    <xdr:to>
      <xdr:col>81</xdr:col>
      <xdr:colOff>50800</xdr:colOff>
      <xdr:row>82</xdr:row>
      <xdr:rowOff>167639</xdr:rowOff>
    </xdr:to>
    <xdr:cxnSp macro="">
      <xdr:nvCxnSpPr>
        <xdr:cNvPr id="769" name="直線コネクタ 768">
          <a:extLst>
            <a:ext uri="{FF2B5EF4-FFF2-40B4-BE49-F238E27FC236}">
              <a16:creationId xmlns:a16="http://schemas.microsoft.com/office/drawing/2014/main" id="{1DB95EBE-B2F6-4FC3-BD20-5CA8287BE503}"/>
            </a:ext>
          </a:extLst>
        </xdr:cNvPr>
        <xdr:cNvCxnSpPr/>
      </xdr:nvCxnSpPr>
      <xdr:spPr>
        <a:xfrm>
          <a:off x="13144500" y="14197965"/>
          <a:ext cx="79756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143511</xdr:rowOff>
    </xdr:from>
    <xdr:to>
      <xdr:col>72</xdr:col>
      <xdr:colOff>38100</xdr:colOff>
      <xdr:row>82</xdr:row>
      <xdr:rowOff>73661</xdr:rowOff>
    </xdr:to>
    <xdr:sp macro="" textlink="">
      <xdr:nvSpPr>
        <xdr:cNvPr id="770" name="楕円 769">
          <a:extLst>
            <a:ext uri="{FF2B5EF4-FFF2-40B4-BE49-F238E27FC236}">
              <a16:creationId xmlns:a16="http://schemas.microsoft.com/office/drawing/2014/main" id="{19E3D7A7-39F3-43AC-A1EB-51C9B126D173}"/>
            </a:ext>
          </a:extLst>
        </xdr:cNvPr>
        <xdr:cNvSpPr/>
      </xdr:nvSpPr>
      <xdr:spPr>
        <a:xfrm>
          <a:off x="12303760" y="1402905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22861</xdr:rowOff>
    </xdr:from>
    <xdr:to>
      <xdr:col>76</xdr:col>
      <xdr:colOff>114300</xdr:colOff>
      <xdr:row>82</xdr:row>
      <xdr:rowOff>140970</xdr:rowOff>
    </xdr:to>
    <xdr:cxnSp macro="">
      <xdr:nvCxnSpPr>
        <xdr:cNvPr id="771" name="直線コネクタ 770">
          <a:extLst>
            <a:ext uri="{FF2B5EF4-FFF2-40B4-BE49-F238E27FC236}">
              <a16:creationId xmlns:a16="http://schemas.microsoft.com/office/drawing/2014/main" id="{8CF7FC4A-38A9-413E-B160-E951BAF46497}"/>
            </a:ext>
          </a:extLst>
        </xdr:cNvPr>
        <xdr:cNvCxnSpPr/>
      </xdr:nvCxnSpPr>
      <xdr:spPr>
        <a:xfrm>
          <a:off x="12346940" y="14077951"/>
          <a:ext cx="79756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133986</xdr:rowOff>
    </xdr:from>
    <xdr:to>
      <xdr:col>67</xdr:col>
      <xdr:colOff>101600</xdr:colOff>
      <xdr:row>81</xdr:row>
      <xdr:rowOff>64136</xdr:rowOff>
    </xdr:to>
    <xdr:sp macro="" textlink="">
      <xdr:nvSpPr>
        <xdr:cNvPr id="772" name="楕円 771">
          <a:extLst>
            <a:ext uri="{FF2B5EF4-FFF2-40B4-BE49-F238E27FC236}">
              <a16:creationId xmlns:a16="http://schemas.microsoft.com/office/drawing/2014/main" id="{32396AA9-83BB-4144-B63E-D32AB33974E6}"/>
            </a:ext>
          </a:extLst>
        </xdr:cNvPr>
        <xdr:cNvSpPr/>
      </xdr:nvSpPr>
      <xdr:spPr>
        <a:xfrm>
          <a:off x="11487150" y="13846176"/>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13336</xdr:rowOff>
    </xdr:from>
    <xdr:to>
      <xdr:col>71</xdr:col>
      <xdr:colOff>177800</xdr:colOff>
      <xdr:row>82</xdr:row>
      <xdr:rowOff>22861</xdr:rowOff>
    </xdr:to>
    <xdr:cxnSp macro="">
      <xdr:nvCxnSpPr>
        <xdr:cNvPr id="773" name="直線コネクタ 772">
          <a:extLst>
            <a:ext uri="{FF2B5EF4-FFF2-40B4-BE49-F238E27FC236}">
              <a16:creationId xmlns:a16="http://schemas.microsoft.com/office/drawing/2014/main" id="{9383E346-C66B-4DAA-83D0-62FECEA46BEF}"/>
            </a:ext>
          </a:extLst>
        </xdr:cNvPr>
        <xdr:cNvCxnSpPr/>
      </xdr:nvCxnSpPr>
      <xdr:spPr>
        <a:xfrm>
          <a:off x="11541760" y="13904596"/>
          <a:ext cx="805180" cy="17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774" name="n_1aveValue【消防施設】&#10;有形固定資産減価償却率">
          <a:extLst>
            <a:ext uri="{FF2B5EF4-FFF2-40B4-BE49-F238E27FC236}">
              <a16:creationId xmlns:a16="http://schemas.microsoft.com/office/drawing/2014/main" id="{446602E8-27E9-4D35-89E1-D2AC8004A085}"/>
            </a:ext>
          </a:extLst>
        </xdr:cNvPr>
        <xdr:cNvSpPr txBox="1"/>
      </xdr:nvSpPr>
      <xdr:spPr>
        <a:xfrm>
          <a:off x="1373823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775" name="n_2aveValue【消防施設】&#10;有形固定資産減価償却率">
          <a:extLst>
            <a:ext uri="{FF2B5EF4-FFF2-40B4-BE49-F238E27FC236}">
              <a16:creationId xmlns:a16="http://schemas.microsoft.com/office/drawing/2014/main" id="{7349FBC9-9EEB-41F8-B291-BA61EECE0654}"/>
            </a:ext>
          </a:extLst>
        </xdr:cNvPr>
        <xdr:cNvSpPr txBox="1"/>
      </xdr:nvSpPr>
      <xdr:spPr>
        <a:xfrm>
          <a:off x="12957184" y="138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17289C28-28C7-4D0E-A05D-038300B205E6}"/>
            </a:ext>
          </a:extLst>
        </xdr:cNvPr>
        <xdr:cNvSpPr txBox="1"/>
      </xdr:nvSpPr>
      <xdr:spPr>
        <a:xfrm>
          <a:off x="12171054"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55ECA81A-269C-4897-88D6-78C39E89651A}"/>
            </a:ext>
          </a:extLst>
        </xdr:cNvPr>
        <xdr:cNvSpPr txBox="1"/>
      </xdr:nvSpPr>
      <xdr:spPr>
        <a:xfrm>
          <a:off x="11354444" y="14182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38116</xdr:rowOff>
    </xdr:from>
    <xdr:ext cx="405111" cy="259045"/>
    <xdr:sp macro="" textlink="">
      <xdr:nvSpPr>
        <xdr:cNvPr id="778" name="n_1mainValue【消防施設】&#10;有形固定資産減価償却率">
          <a:extLst>
            <a:ext uri="{FF2B5EF4-FFF2-40B4-BE49-F238E27FC236}">
              <a16:creationId xmlns:a16="http://schemas.microsoft.com/office/drawing/2014/main" id="{9C3E956B-9BA0-4F4B-BC68-242D18721C28}"/>
            </a:ext>
          </a:extLst>
        </xdr:cNvPr>
        <xdr:cNvSpPr txBox="1"/>
      </xdr:nvSpPr>
      <xdr:spPr>
        <a:xfrm>
          <a:off x="13738234" y="1426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11447</xdr:rowOff>
    </xdr:from>
    <xdr:ext cx="405111" cy="259045"/>
    <xdr:sp macro="" textlink="">
      <xdr:nvSpPr>
        <xdr:cNvPr id="779" name="n_2mainValue【消防施設】&#10;有形固定資産減価償却率">
          <a:extLst>
            <a:ext uri="{FF2B5EF4-FFF2-40B4-BE49-F238E27FC236}">
              <a16:creationId xmlns:a16="http://schemas.microsoft.com/office/drawing/2014/main" id="{6823D6F3-DA45-49EC-9561-20D6C4949F63}"/>
            </a:ext>
          </a:extLst>
        </xdr:cNvPr>
        <xdr:cNvSpPr txBox="1"/>
      </xdr:nvSpPr>
      <xdr:spPr>
        <a:xfrm>
          <a:off x="1295718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90188</xdr:rowOff>
    </xdr:from>
    <xdr:ext cx="405111" cy="259045"/>
    <xdr:sp macro="" textlink="">
      <xdr:nvSpPr>
        <xdr:cNvPr id="780" name="n_3mainValue【消防施設】&#10;有形固定資産減価償却率">
          <a:extLst>
            <a:ext uri="{FF2B5EF4-FFF2-40B4-BE49-F238E27FC236}">
              <a16:creationId xmlns:a16="http://schemas.microsoft.com/office/drawing/2014/main" id="{D7D620E3-9662-4946-B2AC-3D83C921755E}"/>
            </a:ext>
          </a:extLst>
        </xdr:cNvPr>
        <xdr:cNvSpPr txBox="1"/>
      </xdr:nvSpPr>
      <xdr:spPr>
        <a:xfrm>
          <a:off x="12171054" y="13809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80663</xdr:rowOff>
    </xdr:from>
    <xdr:ext cx="405111" cy="259045"/>
    <xdr:sp macro="" textlink="">
      <xdr:nvSpPr>
        <xdr:cNvPr id="781" name="n_4mainValue【消防施設】&#10;有形固定資産減価償却率">
          <a:extLst>
            <a:ext uri="{FF2B5EF4-FFF2-40B4-BE49-F238E27FC236}">
              <a16:creationId xmlns:a16="http://schemas.microsoft.com/office/drawing/2014/main" id="{7EAAC926-B203-4F79-B261-71A42F18BEFB}"/>
            </a:ext>
          </a:extLst>
        </xdr:cNvPr>
        <xdr:cNvSpPr txBox="1"/>
      </xdr:nvSpPr>
      <xdr:spPr>
        <a:xfrm>
          <a:off x="11354444" y="13627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80ADB213-E8FB-4E7D-8465-D429760E1A38}"/>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23EC0743-A847-4031-9D62-93837A2A0FF7}"/>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372BA82-0B20-4C6B-962B-D23803538FFC}"/>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FFE834ED-CE90-4C08-84B6-862DE1EB040E}"/>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17F0A30-3E5D-4D47-8422-4F9EBD2BF605}"/>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4EB8A9D0-55BA-4EAF-8F14-8A11A4D9EFC8}"/>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4A9C0655-D8D2-4DBE-989C-235177562A0C}"/>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613898BA-5612-432B-8777-389AB78ACD57}"/>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63EBD55B-420F-451E-8F63-380D15B4D63A}"/>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4B2FB163-221F-46AD-8A13-7B507F720B1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DDFE979D-D3A1-4159-A570-D606962749ED}"/>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46AA8E40-CAB2-48D3-86AF-AF60D21DAFE5}"/>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FFE3BE2D-E04E-4303-8828-C0494400AF8C}"/>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8A01EC71-E2D0-481E-9614-C2A53AD726ED}"/>
            </a:ext>
          </a:extLst>
        </xdr:cNvPr>
        <xdr:cNvSpPr txBox="1"/>
      </xdr:nvSpPr>
      <xdr:spPr>
        <a:xfrm>
          <a:off x="16047266" y="1444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F8D2463A-A1F5-4FE4-B340-57C3D1059B21}"/>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9DA4DD3-355F-412D-8045-44521D270D57}"/>
            </a:ext>
          </a:extLst>
        </xdr:cNvPr>
        <xdr:cNvSpPr txBox="1"/>
      </xdr:nvSpPr>
      <xdr:spPr>
        <a:xfrm>
          <a:off x="16047266" y="1411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AD10142-022E-4706-8187-6F4DF20F4FDA}"/>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F70B68FF-D49F-4188-86BC-4C9DBACC1C16}"/>
            </a:ext>
          </a:extLst>
        </xdr:cNvPr>
        <xdr:cNvSpPr txBox="1"/>
      </xdr:nvSpPr>
      <xdr:spPr>
        <a:xfrm>
          <a:off x="16047266"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430AE0F-F636-4F38-A81F-725BD96A28A5}"/>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2DC5BA70-42BA-4406-960B-59D86EFC4F13}"/>
            </a:ext>
          </a:extLst>
        </xdr:cNvPr>
        <xdr:cNvSpPr txBox="1"/>
      </xdr:nvSpPr>
      <xdr:spPr>
        <a:xfrm>
          <a:off x="16047266" y="1346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F856E1A9-9D7C-4880-B9EE-E557F3879983}"/>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BAE4CE6-815D-4ED1-B58D-D7BB35351589}"/>
            </a:ext>
          </a:extLst>
        </xdr:cNvPr>
        <xdr:cNvSpPr txBox="1"/>
      </xdr:nvSpPr>
      <xdr:spPr>
        <a:xfrm>
          <a:off x="16047266" y="1313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05D136B-BF9C-42FE-8119-AC278577DDBD}"/>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641BE17A-BCED-4C37-86A0-621D85F00333}"/>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4A4198DC-100E-4C67-97B7-636D279BBF9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B5EA53A5-CB8B-4AAC-AB11-159E919CB60A}"/>
            </a:ext>
          </a:extLst>
        </xdr:cNvPr>
        <xdr:cNvCxnSpPr/>
      </xdr:nvCxnSpPr>
      <xdr:spPr>
        <a:xfrm flipV="1">
          <a:off x="19947254" y="13267237"/>
          <a:ext cx="0" cy="1610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DE902D2B-F630-47FC-A445-E8D74AEAE72F}"/>
            </a:ext>
          </a:extLst>
        </xdr:cNvPr>
        <xdr:cNvSpPr txBox="1"/>
      </xdr:nvSpPr>
      <xdr:spPr>
        <a:xfrm>
          <a:off x="19985990" y="1487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464AC9E2-7804-49DB-833A-391713AEE807}"/>
            </a:ext>
          </a:extLst>
        </xdr:cNvPr>
        <xdr:cNvCxnSpPr/>
      </xdr:nvCxnSpPr>
      <xdr:spPr>
        <a:xfrm>
          <a:off x="19885660" y="148780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39D9EA69-6AF1-4657-91EB-6270B4B66B2A}"/>
            </a:ext>
          </a:extLst>
        </xdr:cNvPr>
        <xdr:cNvSpPr txBox="1"/>
      </xdr:nvSpPr>
      <xdr:spPr>
        <a:xfrm>
          <a:off x="19985990" y="13048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22544506-36AD-4955-935D-8D26706A241B}"/>
            </a:ext>
          </a:extLst>
        </xdr:cNvPr>
        <xdr:cNvCxnSpPr/>
      </xdr:nvCxnSpPr>
      <xdr:spPr>
        <a:xfrm>
          <a:off x="19885660" y="132672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52465126-02D1-442C-BD93-28E5311E3D46}"/>
            </a:ext>
          </a:extLst>
        </xdr:cNvPr>
        <xdr:cNvSpPr txBox="1"/>
      </xdr:nvSpPr>
      <xdr:spPr>
        <a:xfrm>
          <a:off x="19985990" y="14575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7ED67CA6-CE02-444C-AE29-171A0C752FCA}"/>
            </a:ext>
          </a:extLst>
        </xdr:cNvPr>
        <xdr:cNvSpPr/>
      </xdr:nvSpPr>
      <xdr:spPr>
        <a:xfrm>
          <a:off x="19904710" y="14589397"/>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10B726E8-7F93-4876-97F8-70E523992D65}"/>
            </a:ext>
          </a:extLst>
        </xdr:cNvPr>
        <xdr:cNvSpPr/>
      </xdr:nvSpPr>
      <xdr:spPr>
        <a:xfrm>
          <a:off x="19161760" y="14595928"/>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6EA16CD9-647F-4448-8297-7EDFA6D9A3A3}"/>
            </a:ext>
          </a:extLst>
        </xdr:cNvPr>
        <xdr:cNvSpPr/>
      </xdr:nvSpPr>
      <xdr:spPr>
        <a:xfrm>
          <a:off x="18345150" y="146043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6AF7AC14-6A25-48A0-9A3C-A8D51CECAA79}"/>
            </a:ext>
          </a:extLst>
        </xdr:cNvPr>
        <xdr:cNvSpPr/>
      </xdr:nvSpPr>
      <xdr:spPr>
        <a:xfrm>
          <a:off x="17547590" y="1460436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9822AC71-C2C8-460D-9C00-E2391A081D82}"/>
            </a:ext>
          </a:extLst>
        </xdr:cNvPr>
        <xdr:cNvSpPr/>
      </xdr:nvSpPr>
      <xdr:spPr>
        <a:xfrm>
          <a:off x="16761460" y="1462695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F38F7E4-0EF4-407A-B9DE-66B8B3278DCC}"/>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05D9B1E-E1D7-4650-88FA-136861AA3B83}"/>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EE50568-C165-48E2-9122-299AB89940ED}"/>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A72255B0-3FA1-4034-9E24-E160CCF7C652}"/>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4A956AF8-5F0D-43CF-889E-613488BC9D1A}"/>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6894</xdr:rowOff>
    </xdr:from>
    <xdr:to>
      <xdr:col>116</xdr:col>
      <xdr:colOff>114300</xdr:colOff>
      <xdr:row>85</xdr:row>
      <xdr:rowOff>108494</xdr:rowOff>
    </xdr:to>
    <xdr:sp macro="" textlink="">
      <xdr:nvSpPr>
        <xdr:cNvPr id="823" name="楕円 822">
          <a:extLst>
            <a:ext uri="{FF2B5EF4-FFF2-40B4-BE49-F238E27FC236}">
              <a16:creationId xmlns:a16="http://schemas.microsoft.com/office/drawing/2014/main" id="{42467635-029A-4978-A071-917D4B3D2D79}"/>
            </a:ext>
          </a:extLst>
        </xdr:cNvPr>
        <xdr:cNvSpPr/>
      </xdr:nvSpPr>
      <xdr:spPr>
        <a:xfrm>
          <a:off x="19904710" y="1458204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29771</xdr:rowOff>
    </xdr:from>
    <xdr:ext cx="469744" cy="259045"/>
    <xdr:sp macro="" textlink="">
      <xdr:nvSpPr>
        <xdr:cNvPr id="824" name="【消防施設】&#10;一人当たり面積該当値テキスト">
          <a:extLst>
            <a:ext uri="{FF2B5EF4-FFF2-40B4-BE49-F238E27FC236}">
              <a16:creationId xmlns:a16="http://schemas.microsoft.com/office/drawing/2014/main" id="{02F02623-DE27-44B0-BA9C-E2FE34413E10}"/>
            </a:ext>
          </a:extLst>
        </xdr:cNvPr>
        <xdr:cNvSpPr txBox="1"/>
      </xdr:nvSpPr>
      <xdr:spPr>
        <a:xfrm>
          <a:off x="19985990" y="1442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10161</xdr:rowOff>
    </xdr:from>
    <xdr:to>
      <xdr:col>112</xdr:col>
      <xdr:colOff>38100</xdr:colOff>
      <xdr:row>85</xdr:row>
      <xdr:rowOff>111761</xdr:rowOff>
    </xdr:to>
    <xdr:sp macro="" textlink="">
      <xdr:nvSpPr>
        <xdr:cNvPr id="825" name="楕円 824">
          <a:extLst>
            <a:ext uri="{FF2B5EF4-FFF2-40B4-BE49-F238E27FC236}">
              <a16:creationId xmlns:a16="http://schemas.microsoft.com/office/drawing/2014/main" id="{E2337791-48C8-4F69-9BE7-79D565A214EE}"/>
            </a:ext>
          </a:extLst>
        </xdr:cNvPr>
        <xdr:cNvSpPr/>
      </xdr:nvSpPr>
      <xdr:spPr>
        <a:xfrm>
          <a:off x="19161760" y="1458531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57694</xdr:rowOff>
    </xdr:from>
    <xdr:to>
      <xdr:col>116</xdr:col>
      <xdr:colOff>63500</xdr:colOff>
      <xdr:row>85</xdr:row>
      <xdr:rowOff>60961</xdr:rowOff>
    </xdr:to>
    <xdr:cxnSp macro="">
      <xdr:nvCxnSpPr>
        <xdr:cNvPr id="826" name="直線コネクタ 825">
          <a:extLst>
            <a:ext uri="{FF2B5EF4-FFF2-40B4-BE49-F238E27FC236}">
              <a16:creationId xmlns:a16="http://schemas.microsoft.com/office/drawing/2014/main" id="{BA96593E-D593-4E87-AB73-980C709C42A9}"/>
            </a:ext>
          </a:extLst>
        </xdr:cNvPr>
        <xdr:cNvCxnSpPr/>
      </xdr:nvCxnSpPr>
      <xdr:spPr>
        <a:xfrm flipV="1">
          <a:off x="19204940" y="14627134"/>
          <a:ext cx="74295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13426</xdr:rowOff>
    </xdr:from>
    <xdr:to>
      <xdr:col>107</xdr:col>
      <xdr:colOff>101600</xdr:colOff>
      <xdr:row>85</xdr:row>
      <xdr:rowOff>115026</xdr:rowOff>
    </xdr:to>
    <xdr:sp macro="" textlink="">
      <xdr:nvSpPr>
        <xdr:cNvPr id="827" name="楕円 826">
          <a:extLst>
            <a:ext uri="{FF2B5EF4-FFF2-40B4-BE49-F238E27FC236}">
              <a16:creationId xmlns:a16="http://schemas.microsoft.com/office/drawing/2014/main" id="{E51AA0BB-6FB9-4D83-B698-FBE807E95D78}"/>
            </a:ext>
          </a:extLst>
        </xdr:cNvPr>
        <xdr:cNvSpPr/>
      </xdr:nvSpPr>
      <xdr:spPr>
        <a:xfrm>
          <a:off x="18345150" y="1459048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60961</xdr:rowOff>
    </xdr:from>
    <xdr:to>
      <xdr:col>111</xdr:col>
      <xdr:colOff>177800</xdr:colOff>
      <xdr:row>85</xdr:row>
      <xdr:rowOff>64226</xdr:rowOff>
    </xdr:to>
    <xdr:cxnSp macro="">
      <xdr:nvCxnSpPr>
        <xdr:cNvPr id="828" name="直線コネクタ 827">
          <a:extLst>
            <a:ext uri="{FF2B5EF4-FFF2-40B4-BE49-F238E27FC236}">
              <a16:creationId xmlns:a16="http://schemas.microsoft.com/office/drawing/2014/main" id="{D7306410-409D-48A3-AEAE-6F4A04B54A5D}"/>
            </a:ext>
          </a:extLst>
        </xdr:cNvPr>
        <xdr:cNvCxnSpPr/>
      </xdr:nvCxnSpPr>
      <xdr:spPr>
        <a:xfrm flipV="1">
          <a:off x="18399760" y="14630401"/>
          <a:ext cx="80518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15058</xdr:rowOff>
    </xdr:from>
    <xdr:to>
      <xdr:col>102</xdr:col>
      <xdr:colOff>165100</xdr:colOff>
      <xdr:row>85</xdr:row>
      <xdr:rowOff>116658</xdr:rowOff>
    </xdr:to>
    <xdr:sp macro="" textlink="">
      <xdr:nvSpPr>
        <xdr:cNvPr id="829" name="楕円 828">
          <a:extLst>
            <a:ext uri="{FF2B5EF4-FFF2-40B4-BE49-F238E27FC236}">
              <a16:creationId xmlns:a16="http://schemas.microsoft.com/office/drawing/2014/main" id="{DAFBDB1D-3CB0-4CEE-8DA6-1AE4C24D52ED}"/>
            </a:ext>
          </a:extLst>
        </xdr:cNvPr>
        <xdr:cNvSpPr/>
      </xdr:nvSpPr>
      <xdr:spPr>
        <a:xfrm>
          <a:off x="17547590" y="1459211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64226</xdr:rowOff>
    </xdr:from>
    <xdr:to>
      <xdr:col>107</xdr:col>
      <xdr:colOff>50800</xdr:colOff>
      <xdr:row>85</xdr:row>
      <xdr:rowOff>65858</xdr:rowOff>
    </xdr:to>
    <xdr:cxnSp macro="">
      <xdr:nvCxnSpPr>
        <xdr:cNvPr id="830" name="直線コネクタ 829">
          <a:extLst>
            <a:ext uri="{FF2B5EF4-FFF2-40B4-BE49-F238E27FC236}">
              <a16:creationId xmlns:a16="http://schemas.microsoft.com/office/drawing/2014/main" id="{2360B5F7-BFC0-4C45-8E37-A1C0CF061E54}"/>
            </a:ext>
          </a:extLst>
        </xdr:cNvPr>
        <xdr:cNvCxnSpPr/>
      </xdr:nvCxnSpPr>
      <xdr:spPr>
        <a:xfrm flipV="1">
          <a:off x="17602200" y="14633666"/>
          <a:ext cx="797560" cy="3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10161</xdr:rowOff>
    </xdr:from>
    <xdr:to>
      <xdr:col>98</xdr:col>
      <xdr:colOff>38100</xdr:colOff>
      <xdr:row>86</xdr:row>
      <xdr:rowOff>111761</xdr:rowOff>
    </xdr:to>
    <xdr:sp macro="" textlink="">
      <xdr:nvSpPr>
        <xdr:cNvPr id="831" name="楕円 830">
          <a:extLst>
            <a:ext uri="{FF2B5EF4-FFF2-40B4-BE49-F238E27FC236}">
              <a16:creationId xmlns:a16="http://schemas.microsoft.com/office/drawing/2014/main" id="{52B8ADE7-FA1D-4C6F-94FA-96C39B8230F0}"/>
            </a:ext>
          </a:extLst>
        </xdr:cNvPr>
        <xdr:cNvSpPr/>
      </xdr:nvSpPr>
      <xdr:spPr>
        <a:xfrm>
          <a:off x="16761460" y="14756766"/>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65858</xdr:rowOff>
    </xdr:from>
    <xdr:to>
      <xdr:col>102</xdr:col>
      <xdr:colOff>114300</xdr:colOff>
      <xdr:row>86</xdr:row>
      <xdr:rowOff>60961</xdr:rowOff>
    </xdr:to>
    <xdr:cxnSp macro="">
      <xdr:nvCxnSpPr>
        <xdr:cNvPr id="832" name="直線コネクタ 831">
          <a:extLst>
            <a:ext uri="{FF2B5EF4-FFF2-40B4-BE49-F238E27FC236}">
              <a16:creationId xmlns:a16="http://schemas.microsoft.com/office/drawing/2014/main" id="{05ADB2C8-F3E6-46EA-87F3-D824E4E8E943}"/>
            </a:ext>
          </a:extLst>
        </xdr:cNvPr>
        <xdr:cNvCxnSpPr/>
      </xdr:nvCxnSpPr>
      <xdr:spPr>
        <a:xfrm flipV="1">
          <a:off x="16804640" y="14637203"/>
          <a:ext cx="797560" cy="164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F9822DD9-F469-4F5E-911E-EB73DA9F7C4E}"/>
            </a:ext>
          </a:extLst>
        </xdr:cNvPr>
        <xdr:cNvSpPr txBox="1"/>
      </xdr:nvSpPr>
      <xdr:spPr>
        <a:xfrm>
          <a:off x="18982132" y="14694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7C69CED3-5F68-4916-80CD-455B6F479127}"/>
            </a:ext>
          </a:extLst>
        </xdr:cNvPr>
        <xdr:cNvSpPr txBox="1"/>
      </xdr:nvSpPr>
      <xdr:spPr>
        <a:xfrm>
          <a:off x="1818203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2DF4D6A6-6130-40FD-9A46-E9130A7B6988}"/>
            </a:ext>
          </a:extLst>
        </xdr:cNvPr>
        <xdr:cNvSpPr txBox="1"/>
      </xdr:nvSpPr>
      <xdr:spPr>
        <a:xfrm>
          <a:off x="17384472" y="1470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4190</xdr:rowOff>
    </xdr:from>
    <xdr:ext cx="469744" cy="259045"/>
    <xdr:sp macro="" textlink="">
      <xdr:nvSpPr>
        <xdr:cNvPr id="836" name="n_4aveValue【消防施設】&#10;一人当たり面積">
          <a:extLst>
            <a:ext uri="{FF2B5EF4-FFF2-40B4-BE49-F238E27FC236}">
              <a16:creationId xmlns:a16="http://schemas.microsoft.com/office/drawing/2014/main" id="{00B7AFF5-80E1-49FA-A8E1-C3D03CEB6FA3}"/>
            </a:ext>
          </a:extLst>
        </xdr:cNvPr>
        <xdr:cNvSpPr txBox="1"/>
      </xdr:nvSpPr>
      <xdr:spPr>
        <a:xfrm>
          <a:off x="16588817" y="14407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128288</xdr:rowOff>
    </xdr:from>
    <xdr:ext cx="469744" cy="259045"/>
    <xdr:sp macro="" textlink="">
      <xdr:nvSpPr>
        <xdr:cNvPr id="837" name="n_1mainValue【消防施設】&#10;一人当たり面積">
          <a:extLst>
            <a:ext uri="{FF2B5EF4-FFF2-40B4-BE49-F238E27FC236}">
              <a16:creationId xmlns:a16="http://schemas.microsoft.com/office/drawing/2014/main" id="{82E46CC6-278E-41F4-914A-8EB24A66BB2D}"/>
            </a:ext>
          </a:extLst>
        </xdr:cNvPr>
        <xdr:cNvSpPr txBox="1"/>
      </xdr:nvSpPr>
      <xdr:spPr>
        <a:xfrm>
          <a:off x="18982132" y="14362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131553</xdr:rowOff>
    </xdr:from>
    <xdr:ext cx="469744" cy="259045"/>
    <xdr:sp macro="" textlink="">
      <xdr:nvSpPr>
        <xdr:cNvPr id="838" name="n_2mainValue【消防施設】&#10;一人当たり面積">
          <a:extLst>
            <a:ext uri="{FF2B5EF4-FFF2-40B4-BE49-F238E27FC236}">
              <a16:creationId xmlns:a16="http://schemas.microsoft.com/office/drawing/2014/main" id="{57B9F572-3C79-4111-A874-2ECB3589FC04}"/>
            </a:ext>
          </a:extLst>
        </xdr:cNvPr>
        <xdr:cNvSpPr txBox="1"/>
      </xdr:nvSpPr>
      <xdr:spPr>
        <a:xfrm>
          <a:off x="18182032" y="143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133185</xdr:rowOff>
    </xdr:from>
    <xdr:ext cx="469744" cy="259045"/>
    <xdr:sp macro="" textlink="">
      <xdr:nvSpPr>
        <xdr:cNvPr id="839" name="n_3mainValue【消防施設】&#10;一人当たり面積">
          <a:extLst>
            <a:ext uri="{FF2B5EF4-FFF2-40B4-BE49-F238E27FC236}">
              <a16:creationId xmlns:a16="http://schemas.microsoft.com/office/drawing/2014/main" id="{0A365B2B-D6A3-4844-ABE4-14BAB4648ED1}"/>
            </a:ext>
          </a:extLst>
        </xdr:cNvPr>
        <xdr:cNvSpPr txBox="1"/>
      </xdr:nvSpPr>
      <xdr:spPr>
        <a:xfrm>
          <a:off x="17384472" y="1436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102888</xdr:rowOff>
    </xdr:from>
    <xdr:ext cx="469744" cy="259045"/>
    <xdr:sp macro="" textlink="">
      <xdr:nvSpPr>
        <xdr:cNvPr id="840" name="n_4mainValue【消防施設】&#10;一人当たり面積">
          <a:extLst>
            <a:ext uri="{FF2B5EF4-FFF2-40B4-BE49-F238E27FC236}">
              <a16:creationId xmlns:a16="http://schemas.microsoft.com/office/drawing/2014/main" id="{8007A8B0-0F74-488A-ADAC-B340B3521A57}"/>
            </a:ext>
          </a:extLst>
        </xdr:cNvPr>
        <xdr:cNvSpPr txBox="1"/>
      </xdr:nvSpPr>
      <xdr:spPr>
        <a:xfrm>
          <a:off x="16588817" y="1484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9397AA82-EA5D-4C2D-B1F9-BC076E40D337}"/>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83BDA111-5D5E-445F-8137-306731B1C7F9}"/>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12D9BCE-3B34-436C-A228-455BE9FA0FD6}"/>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8359C94D-9016-49DF-8A67-25A92D54F213}"/>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677793A7-13A3-42FD-A36C-746A6C60A137}"/>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2B16D4EA-9522-44B0-A552-016A36822BA7}"/>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210E7A2-EA67-4CFE-95B0-F080C6369B63}"/>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3FBD112C-7EC0-4770-8FAF-318706E0A4F0}"/>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10648210-5CC1-4144-B1CB-B68ACDFF5E34}"/>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2E0CD4F9-FBCF-42F4-BAB1-E1FB4FE26825}"/>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D81B760D-1A62-462C-AC89-DFACF279B094}"/>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103BE455-B793-4071-8F2D-06AA387E335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D7692376-D50B-4373-BA63-52B06772DE89}"/>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9667E22-E460-48DC-B243-2D8D35958F5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1409FA-CCE7-43C4-87EF-F812712DCC90}"/>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965A17E9-89AB-4CEC-907E-CB579B7B86CA}"/>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70BAAA4-B55D-4DA2-9CF9-6B563684E71F}"/>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C0BC14DE-7E6E-4F3D-90BA-DCA434EEDEA1}"/>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2FDF648A-3F91-4A82-A364-C5E5B75AE4B1}"/>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DA79FCBB-9A30-4C5B-9FFE-B08B871C3498}"/>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0C42BDA-C615-42B3-A152-2A4D7B640FB7}"/>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FAB302DA-5E4E-4C7B-B02D-662622684FC0}"/>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2C934E57-066E-4AC8-9536-F4DB8B0C92E7}"/>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56AE0206-7E1C-4077-B996-2727999CECE4}"/>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7E1BD0C-110B-414E-A561-04DCDDD5280D}"/>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9462EA41-0790-46D4-9595-D8DC8089497F}"/>
            </a:ext>
          </a:extLst>
        </xdr:cNvPr>
        <xdr:cNvCxnSpPr/>
      </xdr:nvCxnSpPr>
      <xdr:spPr>
        <a:xfrm flipV="1">
          <a:off x="1470342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D04B0E75-A027-4D2A-8469-740660E6E6D3}"/>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92DD4E96-38C1-4C33-AB1E-A81B7EEF0101}"/>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8D0CF964-2F5A-40A6-BB0E-B6398035AE95}"/>
            </a:ext>
          </a:extLst>
        </xdr:cNvPr>
        <xdr:cNvSpPr txBox="1"/>
      </xdr:nvSpPr>
      <xdr:spPr>
        <a:xfrm>
          <a:off x="14742160" y="16894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5505078-C27A-4989-B97B-486FC53DF933}"/>
            </a:ext>
          </a:extLst>
        </xdr:cNvPr>
        <xdr:cNvCxnSpPr/>
      </xdr:nvCxnSpPr>
      <xdr:spPr>
        <a:xfrm>
          <a:off x="14611350" y="17123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CABC94F9-41B7-49C7-96AD-F4C4262966FF}"/>
            </a:ext>
          </a:extLst>
        </xdr:cNvPr>
        <xdr:cNvSpPr txBox="1"/>
      </xdr:nvSpPr>
      <xdr:spPr>
        <a:xfrm>
          <a:off x="1474216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54C555CF-6586-4358-8802-017AC1229169}"/>
            </a:ext>
          </a:extLst>
        </xdr:cNvPr>
        <xdr:cNvSpPr/>
      </xdr:nvSpPr>
      <xdr:spPr>
        <a:xfrm>
          <a:off x="14649450" y="1784694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DFF98AE8-F3DC-4E44-B170-DC2917D3024E}"/>
            </a:ext>
          </a:extLst>
        </xdr:cNvPr>
        <xdr:cNvSpPr/>
      </xdr:nvSpPr>
      <xdr:spPr>
        <a:xfrm>
          <a:off x="13887450" y="178417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48A43027-4879-43D5-AD41-82570631976D}"/>
            </a:ext>
          </a:extLst>
        </xdr:cNvPr>
        <xdr:cNvSpPr/>
      </xdr:nvSpPr>
      <xdr:spPr>
        <a:xfrm>
          <a:off x="13089890" y="1784858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DF123719-29A9-4C8E-8022-9F59C21ADCD5}"/>
            </a:ext>
          </a:extLst>
        </xdr:cNvPr>
        <xdr:cNvSpPr/>
      </xdr:nvSpPr>
      <xdr:spPr>
        <a:xfrm>
          <a:off x="12303760" y="178401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47F82498-31A5-4711-AEA2-C07F7DBA56F9}"/>
            </a:ext>
          </a:extLst>
        </xdr:cNvPr>
        <xdr:cNvSpPr/>
      </xdr:nvSpPr>
      <xdr:spPr>
        <a:xfrm>
          <a:off x="11487150" y="1786926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227F738D-34E9-4C47-BFD5-B8F5E68A0C3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BA5A9D81-5918-45FC-BCA4-598EBB7151C7}"/>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D52669D-ECAE-4ECD-9709-018519AE2E75}"/>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F4A651F-ECE0-485F-BD01-57B930FFA2F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C95E93C-985D-47A3-8D0C-9231A068BD42}"/>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105411</xdr:rowOff>
    </xdr:from>
    <xdr:to>
      <xdr:col>85</xdr:col>
      <xdr:colOff>177800</xdr:colOff>
      <xdr:row>105</xdr:row>
      <xdr:rowOff>35561</xdr:rowOff>
    </xdr:to>
    <xdr:sp macro="" textlink="">
      <xdr:nvSpPr>
        <xdr:cNvPr id="882" name="楕円 881">
          <a:extLst>
            <a:ext uri="{FF2B5EF4-FFF2-40B4-BE49-F238E27FC236}">
              <a16:creationId xmlns:a16="http://schemas.microsoft.com/office/drawing/2014/main" id="{A9131692-AE68-43AF-A9BD-8F698F4D8639}"/>
            </a:ext>
          </a:extLst>
        </xdr:cNvPr>
        <xdr:cNvSpPr/>
      </xdr:nvSpPr>
      <xdr:spPr>
        <a:xfrm>
          <a:off x="14649450" y="1793430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83838</xdr:rowOff>
    </xdr:from>
    <xdr:ext cx="405111" cy="259045"/>
    <xdr:sp macro="" textlink="">
      <xdr:nvSpPr>
        <xdr:cNvPr id="883" name="【庁舎】&#10;有形固定資産減価償却率該当値テキスト">
          <a:extLst>
            <a:ext uri="{FF2B5EF4-FFF2-40B4-BE49-F238E27FC236}">
              <a16:creationId xmlns:a16="http://schemas.microsoft.com/office/drawing/2014/main" id="{FE75ECF4-69A1-4485-8D82-869972D1C99B}"/>
            </a:ext>
          </a:extLst>
        </xdr:cNvPr>
        <xdr:cNvSpPr txBox="1"/>
      </xdr:nvSpPr>
      <xdr:spPr>
        <a:xfrm>
          <a:off x="14742160" y="1791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69487</xdr:rowOff>
    </xdr:from>
    <xdr:to>
      <xdr:col>81</xdr:col>
      <xdr:colOff>101600</xdr:colOff>
      <xdr:row>104</xdr:row>
      <xdr:rowOff>171087</xdr:rowOff>
    </xdr:to>
    <xdr:sp macro="" textlink="">
      <xdr:nvSpPr>
        <xdr:cNvPr id="884" name="楕円 883">
          <a:extLst>
            <a:ext uri="{FF2B5EF4-FFF2-40B4-BE49-F238E27FC236}">
              <a16:creationId xmlns:a16="http://schemas.microsoft.com/office/drawing/2014/main" id="{EF34FE37-96F2-4B25-9C26-2C1E3181E385}"/>
            </a:ext>
          </a:extLst>
        </xdr:cNvPr>
        <xdr:cNvSpPr/>
      </xdr:nvSpPr>
      <xdr:spPr>
        <a:xfrm>
          <a:off x="13887450" y="178983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120287</xdr:rowOff>
    </xdr:from>
    <xdr:to>
      <xdr:col>85</xdr:col>
      <xdr:colOff>127000</xdr:colOff>
      <xdr:row>104</xdr:row>
      <xdr:rowOff>156211</xdr:rowOff>
    </xdr:to>
    <xdr:cxnSp macro="">
      <xdr:nvCxnSpPr>
        <xdr:cNvPr id="885" name="直線コネクタ 884">
          <a:extLst>
            <a:ext uri="{FF2B5EF4-FFF2-40B4-BE49-F238E27FC236}">
              <a16:creationId xmlns:a16="http://schemas.microsoft.com/office/drawing/2014/main" id="{325A1C32-57BC-45C8-84D6-4C7B0DDDE805}"/>
            </a:ext>
          </a:extLst>
        </xdr:cNvPr>
        <xdr:cNvCxnSpPr/>
      </xdr:nvCxnSpPr>
      <xdr:spPr>
        <a:xfrm>
          <a:off x="13942060" y="17952992"/>
          <a:ext cx="762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49893</xdr:rowOff>
    </xdr:from>
    <xdr:to>
      <xdr:col>76</xdr:col>
      <xdr:colOff>165100</xdr:colOff>
      <xdr:row>104</xdr:row>
      <xdr:rowOff>151493</xdr:rowOff>
    </xdr:to>
    <xdr:sp macro="" textlink="">
      <xdr:nvSpPr>
        <xdr:cNvPr id="886" name="楕円 885">
          <a:extLst>
            <a:ext uri="{FF2B5EF4-FFF2-40B4-BE49-F238E27FC236}">
              <a16:creationId xmlns:a16="http://schemas.microsoft.com/office/drawing/2014/main" id="{8556F1C8-DBEC-4602-A6AD-57B06CA09B42}"/>
            </a:ext>
          </a:extLst>
        </xdr:cNvPr>
        <xdr:cNvSpPr/>
      </xdr:nvSpPr>
      <xdr:spPr>
        <a:xfrm>
          <a:off x="13089890" y="1788450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100693</xdr:rowOff>
    </xdr:from>
    <xdr:to>
      <xdr:col>81</xdr:col>
      <xdr:colOff>50800</xdr:colOff>
      <xdr:row>104</xdr:row>
      <xdr:rowOff>120287</xdr:rowOff>
    </xdr:to>
    <xdr:cxnSp macro="">
      <xdr:nvCxnSpPr>
        <xdr:cNvPr id="887" name="直線コネクタ 886">
          <a:extLst>
            <a:ext uri="{FF2B5EF4-FFF2-40B4-BE49-F238E27FC236}">
              <a16:creationId xmlns:a16="http://schemas.microsoft.com/office/drawing/2014/main" id="{CAF1D90A-C2A2-498D-8EF8-DCD11D153426}"/>
            </a:ext>
          </a:extLst>
        </xdr:cNvPr>
        <xdr:cNvCxnSpPr/>
      </xdr:nvCxnSpPr>
      <xdr:spPr>
        <a:xfrm>
          <a:off x="13144500" y="17927683"/>
          <a:ext cx="797560" cy="25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20501</xdr:rowOff>
    </xdr:from>
    <xdr:to>
      <xdr:col>72</xdr:col>
      <xdr:colOff>38100</xdr:colOff>
      <xdr:row>104</xdr:row>
      <xdr:rowOff>122101</xdr:rowOff>
    </xdr:to>
    <xdr:sp macro="" textlink="">
      <xdr:nvSpPr>
        <xdr:cNvPr id="888" name="楕円 887">
          <a:extLst>
            <a:ext uri="{FF2B5EF4-FFF2-40B4-BE49-F238E27FC236}">
              <a16:creationId xmlns:a16="http://schemas.microsoft.com/office/drawing/2014/main" id="{08DC6050-D74F-4739-83ED-17EBB5007104}"/>
            </a:ext>
          </a:extLst>
        </xdr:cNvPr>
        <xdr:cNvSpPr/>
      </xdr:nvSpPr>
      <xdr:spPr>
        <a:xfrm>
          <a:off x="12303760" y="178474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71301</xdr:rowOff>
    </xdr:from>
    <xdr:to>
      <xdr:col>76</xdr:col>
      <xdr:colOff>114300</xdr:colOff>
      <xdr:row>104</xdr:row>
      <xdr:rowOff>100693</xdr:rowOff>
    </xdr:to>
    <xdr:cxnSp macro="">
      <xdr:nvCxnSpPr>
        <xdr:cNvPr id="889" name="直線コネクタ 888">
          <a:extLst>
            <a:ext uri="{FF2B5EF4-FFF2-40B4-BE49-F238E27FC236}">
              <a16:creationId xmlns:a16="http://schemas.microsoft.com/office/drawing/2014/main" id="{D8AA62BF-6AD6-47B9-84D4-317C0D6FC472}"/>
            </a:ext>
          </a:extLst>
        </xdr:cNvPr>
        <xdr:cNvCxnSpPr/>
      </xdr:nvCxnSpPr>
      <xdr:spPr>
        <a:xfrm>
          <a:off x="12346940" y="17900196"/>
          <a:ext cx="79756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156029</xdr:rowOff>
    </xdr:from>
    <xdr:to>
      <xdr:col>67</xdr:col>
      <xdr:colOff>101600</xdr:colOff>
      <xdr:row>104</xdr:row>
      <xdr:rowOff>86179</xdr:rowOff>
    </xdr:to>
    <xdr:sp macro="" textlink="">
      <xdr:nvSpPr>
        <xdr:cNvPr id="890" name="楕円 889">
          <a:extLst>
            <a:ext uri="{FF2B5EF4-FFF2-40B4-BE49-F238E27FC236}">
              <a16:creationId xmlns:a16="http://schemas.microsoft.com/office/drawing/2014/main" id="{B41B801F-3065-4311-AE2D-88CED4BF6454}"/>
            </a:ext>
          </a:extLst>
        </xdr:cNvPr>
        <xdr:cNvSpPr/>
      </xdr:nvSpPr>
      <xdr:spPr>
        <a:xfrm>
          <a:off x="11487150" y="1781537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35379</xdr:rowOff>
    </xdr:from>
    <xdr:to>
      <xdr:col>71</xdr:col>
      <xdr:colOff>177800</xdr:colOff>
      <xdr:row>104</xdr:row>
      <xdr:rowOff>71301</xdr:rowOff>
    </xdr:to>
    <xdr:cxnSp macro="">
      <xdr:nvCxnSpPr>
        <xdr:cNvPr id="891" name="直線コネクタ 890">
          <a:extLst>
            <a:ext uri="{FF2B5EF4-FFF2-40B4-BE49-F238E27FC236}">
              <a16:creationId xmlns:a16="http://schemas.microsoft.com/office/drawing/2014/main" id="{5EF775BE-2BCE-4D0A-A109-3D9898BB8571}"/>
            </a:ext>
          </a:extLst>
        </xdr:cNvPr>
        <xdr:cNvCxnSpPr/>
      </xdr:nvCxnSpPr>
      <xdr:spPr>
        <a:xfrm>
          <a:off x="11541760" y="17866179"/>
          <a:ext cx="805180" cy="3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7AEFCE69-A122-4847-BA60-C5D3B195E41A}"/>
            </a:ext>
          </a:extLst>
        </xdr:cNvPr>
        <xdr:cNvSpPr txBox="1"/>
      </xdr:nvSpPr>
      <xdr:spPr>
        <a:xfrm>
          <a:off x="13738234" y="17618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453EFB26-FD1A-4F1C-A46C-3E023BD8D5D8}"/>
            </a:ext>
          </a:extLst>
        </xdr:cNvPr>
        <xdr:cNvSpPr txBox="1"/>
      </xdr:nvSpPr>
      <xdr:spPr>
        <a:xfrm>
          <a:off x="1295718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CB5CD8BC-A8F8-4472-B047-3398E6EB0E24}"/>
            </a:ext>
          </a:extLst>
        </xdr:cNvPr>
        <xdr:cNvSpPr txBox="1"/>
      </xdr:nvSpPr>
      <xdr:spPr>
        <a:xfrm>
          <a:off x="12171054" y="1761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C21DCD22-83C1-42FF-B782-B043AF219793}"/>
            </a:ext>
          </a:extLst>
        </xdr:cNvPr>
        <xdr:cNvSpPr txBox="1"/>
      </xdr:nvSpPr>
      <xdr:spPr>
        <a:xfrm>
          <a:off x="113544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162214</xdr:rowOff>
    </xdr:from>
    <xdr:ext cx="405111" cy="259045"/>
    <xdr:sp macro="" textlink="">
      <xdr:nvSpPr>
        <xdr:cNvPr id="896" name="n_1mainValue【庁舎】&#10;有形固定資産減価償却率">
          <a:extLst>
            <a:ext uri="{FF2B5EF4-FFF2-40B4-BE49-F238E27FC236}">
              <a16:creationId xmlns:a16="http://schemas.microsoft.com/office/drawing/2014/main" id="{D1DD1CDE-0596-4C00-BAA2-ADF3C01C4F58}"/>
            </a:ext>
          </a:extLst>
        </xdr:cNvPr>
        <xdr:cNvSpPr txBox="1"/>
      </xdr:nvSpPr>
      <xdr:spPr>
        <a:xfrm>
          <a:off x="13738234" y="1799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142620</xdr:rowOff>
    </xdr:from>
    <xdr:ext cx="405111" cy="259045"/>
    <xdr:sp macro="" textlink="">
      <xdr:nvSpPr>
        <xdr:cNvPr id="897" name="n_2mainValue【庁舎】&#10;有形固定資産減価償却率">
          <a:extLst>
            <a:ext uri="{FF2B5EF4-FFF2-40B4-BE49-F238E27FC236}">
              <a16:creationId xmlns:a16="http://schemas.microsoft.com/office/drawing/2014/main" id="{1AE6ADEB-94B3-415C-B1DD-F2F71ADB2D86}"/>
            </a:ext>
          </a:extLst>
        </xdr:cNvPr>
        <xdr:cNvSpPr txBox="1"/>
      </xdr:nvSpPr>
      <xdr:spPr>
        <a:xfrm>
          <a:off x="12957184" y="1797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113228</xdr:rowOff>
    </xdr:from>
    <xdr:ext cx="405111" cy="259045"/>
    <xdr:sp macro="" textlink="">
      <xdr:nvSpPr>
        <xdr:cNvPr id="898" name="n_3mainValue【庁舎】&#10;有形固定資産減価償却率">
          <a:extLst>
            <a:ext uri="{FF2B5EF4-FFF2-40B4-BE49-F238E27FC236}">
              <a16:creationId xmlns:a16="http://schemas.microsoft.com/office/drawing/2014/main" id="{E9E3792D-B5F1-4CD3-9E58-863AD8D449C4}"/>
            </a:ext>
          </a:extLst>
        </xdr:cNvPr>
        <xdr:cNvSpPr txBox="1"/>
      </xdr:nvSpPr>
      <xdr:spPr>
        <a:xfrm>
          <a:off x="12171054" y="1794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102706</xdr:rowOff>
    </xdr:from>
    <xdr:ext cx="405111" cy="259045"/>
    <xdr:sp macro="" textlink="">
      <xdr:nvSpPr>
        <xdr:cNvPr id="899" name="n_4mainValue【庁舎】&#10;有形固定資産減価償却率">
          <a:extLst>
            <a:ext uri="{FF2B5EF4-FFF2-40B4-BE49-F238E27FC236}">
              <a16:creationId xmlns:a16="http://schemas.microsoft.com/office/drawing/2014/main" id="{7025A5FD-ACA9-4096-89C9-3A2277B87028}"/>
            </a:ext>
          </a:extLst>
        </xdr:cNvPr>
        <xdr:cNvSpPr txBox="1"/>
      </xdr:nvSpPr>
      <xdr:spPr>
        <a:xfrm>
          <a:off x="11354444" y="17586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C899941-7C56-4B56-A89A-1E9FFE966CDA}"/>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9965ABAC-5480-4BA3-9B77-9C7989B890FC}"/>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ECF6029-2950-4022-86B9-787BBE80EE34}"/>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B3C1259D-4A0A-4B82-980E-9313259788CF}"/>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75E6FF96-71FA-499E-8F4E-B169CA5D5B63}"/>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E07863F2-66F4-4431-A0A6-2E6F779C527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35B4F3B-4914-4661-AE6F-D73827C4F52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21BF9907-2647-4107-A179-106CE1612E62}"/>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B5D32ACB-BBF8-451A-AC93-951FFD930047}"/>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130E025-18AE-4E29-BEAA-75D25CCE6116}"/>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51DA8BE0-2BBD-418B-A47C-67197E336234}"/>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4645B4DF-A207-47A5-B468-A17EF215E068}"/>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D9DD441A-3E79-4DF7-ABFF-239DCF0C562F}"/>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A97AD012-BF6E-4A1B-9EE5-AA5DC6F728AD}"/>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E6551B0C-A64E-47CC-8193-8BD2DEB5E0D0}"/>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256B6220-E628-4BDD-924C-5287F8CCF6AB}"/>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EB162979-8FD1-47E8-AF74-1FE714D955AB}"/>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C30C96F0-9797-42A9-A72F-6E49E9E3418D}"/>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E72DC804-2E36-40D9-AF9D-98179A79D06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A9150B60-C4E9-413D-913B-E6506A13B66C}"/>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23A1AF30-5BC2-4051-89D6-A1667676703B}"/>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B4994F23-5865-4F54-90F6-817E1F7BA52E}"/>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2186A808-68C2-410C-BA96-11A330F442AF}"/>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41BF77D9-BCCB-44C6-A85A-FA71F5475FFB}"/>
            </a:ext>
          </a:extLst>
        </xdr:cNvPr>
        <xdr:cNvCxnSpPr/>
      </xdr:nvCxnSpPr>
      <xdr:spPr>
        <a:xfrm flipV="1">
          <a:off x="19947254" y="17141190"/>
          <a:ext cx="0" cy="1350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E606A62A-EA4F-449B-903F-4D99837D111E}"/>
            </a:ext>
          </a:extLst>
        </xdr:cNvPr>
        <xdr:cNvSpPr txBox="1"/>
      </xdr:nvSpPr>
      <xdr:spPr>
        <a:xfrm>
          <a:off x="1998599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4C2288EB-CCCA-43CF-9F5E-9F97DD879BC2}"/>
            </a:ext>
          </a:extLst>
        </xdr:cNvPr>
        <xdr:cNvCxnSpPr/>
      </xdr:nvCxnSpPr>
      <xdr:spPr>
        <a:xfrm>
          <a:off x="19885660" y="184918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43912792-0B85-4774-9F03-F7C539F41E4F}"/>
            </a:ext>
          </a:extLst>
        </xdr:cNvPr>
        <xdr:cNvSpPr txBox="1"/>
      </xdr:nvSpPr>
      <xdr:spPr>
        <a:xfrm>
          <a:off x="1998599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23176395-A2AB-40C7-9DA7-FC794336BF1F}"/>
            </a:ext>
          </a:extLst>
        </xdr:cNvPr>
        <xdr:cNvCxnSpPr/>
      </xdr:nvCxnSpPr>
      <xdr:spPr>
        <a:xfrm>
          <a:off x="19885660" y="1714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F72E03F5-A76E-41A9-84D8-117E7DF23340}"/>
            </a:ext>
          </a:extLst>
        </xdr:cNvPr>
        <xdr:cNvSpPr txBox="1"/>
      </xdr:nvSpPr>
      <xdr:spPr>
        <a:xfrm>
          <a:off x="19985990" y="180867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631C5CC5-B152-44F5-B6B0-EA1E1DF5E907}"/>
            </a:ext>
          </a:extLst>
        </xdr:cNvPr>
        <xdr:cNvSpPr/>
      </xdr:nvSpPr>
      <xdr:spPr>
        <a:xfrm>
          <a:off x="19904710" y="18104484"/>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C3C6C6C7-3906-4E30-ACCE-1951B5DD90CE}"/>
            </a:ext>
          </a:extLst>
        </xdr:cNvPr>
        <xdr:cNvSpPr/>
      </xdr:nvSpPr>
      <xdr:spPr>
        <a:xfrm>
          <a:off x="19161760" y="1812226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A065D5C0-F0CA-4938-B7EB-4F9B24FE950E}"/>
            </a:ext>
          </a:extLst>
        </xdr:cNvPr>
        <xdr:cNvSpPr/>
      </xdr:nvSpPr>
      <xdr:spPr>
        <a:xfrm>
          <a:off x="18345150" y="181286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C73B3D23-BC4D-4B6D-BC49-48D33A0D6736}"/>
            </a:ext>
          </a:extLst>
        </xdr:cNvPr>
        <xdr:cNvSpPr/>
      </xdr:nvSpPr>
      <xdr:spPr>
        <a:xfrm>
          <a:off x="17547590" y="1814258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31DCC49E-287A-4A56-A623-D0238B942A67}"/>
            </a:ext>
          </a:extLst>
        </xdr:cNvPr>
        <xdr:cNvSpPr/>
      </xdr:nvSpPr>
      <xdr:spPr>
        <a:xfrm>
          <a:off x="16761460" y="1814893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AE06940-5420-433B-9E00-9483D3ECD3E4}"/>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5FAD7E9-21F5-4F43-B9D4-B1A02C9BB9C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33E5A92D-78B3-4111-BD1C-443FFFE008B9}"/>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99296173-3979-4AC6-B44D-FA1531F80CC0}"/>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9A3B7087-57E5-4163-9F23-46C9F9288231}"/>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13970</xdr:rowOff>
    </xdr:from>
    <xdr:to>
      <xdr:col>116</xdr:col>
      <xdr:colOff>114300</xdr:colOff>
      <xdr:row>104</xdr:row>
      <xdr:rowOff>115570</xdr:rowOff>
    </xdr:to>
    <xdr:sp macro="" textlink="">
      <xdr:nvSpPr>
        <xdr:cNvPr id="939" name="楕円 938">
          <a:extLst>
            <a:ext uri="{FF2B5EF4-FFF2-40B4-BE49-F238E27FC236}">
              <a16:creationId xmlns:a16="http://schemas.microsoft.com/office/drawing/2014/main" id="{9FE15660-A400-47E3-8580-D404944DFEDA}"/>
            </a:ext>
          </a:extLst>
        </xdr:cNvPr>
        <xdr:cNvSpPr/>
      </xdr:nvSpPr>
      <xdr:spPr>
        <a:xfrm>
          <a:off x="19904710" y="178485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36847</xdr:rowOff>
    </xdr:from>
    <xdr:ext cx="469744" cy="259045"/>
    <xdr:sp macro="" textlink="">
      <xdr:nvSpPr>
        <xdr:cNvPr id="940" name="【庁舎】&#10;一人当たり面積該当値テキスト">
          <a:extLst>
            <a:ext uri="{FF2B5EF4-FFF2-40B4-BE49-F238E27FC236}">
              <a16:creationId xmlns:a16="http://schemas.microsoft.com/office/drawing/2014/main" id="{B2588A5C-957E-4E14-A09C-70E989F650AC}"/>
            </a:ext>
          </a:extLst>
        </xdr:cNvPr>
        <xdr:cNvSpPr txBox="1"/>
      </xdr:nvSpPr>
      <xdr:spPr>
        <a:xfrm>
          <a:off x="19985990" y="1769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25400</xdr:rowOff>
    </xdr:from>
    <xdr:to>
      <xdr:col>112</xdr:col>
      <xdr:colOff>38100</xdr:colOff>
      <xdr:row>104</xdr:row>
      <xdr:rowOff>127000</xdr:rowOff>
    </xdr:to>
    <xdr:sp macro="" textlink="">
      <xdr:nvSpPr>
        <xdr:cNvPr id="941" name="楕円 940">
          <a:extLst>
            <a:ext uri="{FF2B5EF4-FFF2-40B4-BE49-F238E27FC236}">
              <a16:creationId xmlns:a16="http://schemas.microsoft.com/office/drawing/2014/main" id="{990D6B78-658C-46FB-B3A2-95DF426174E7}"/>
            </a:ext>
          </a:extLst>
        </xdr:cNvPr>
        <xdr:cNvSpPr/>
      </xdr:nvSpPr>
      <xdr:spPr>
        <a:xfrm>
          <a:off x="19161760" y="17852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64770</xdr:rowOff>
    </xdr:from>
    <xdr:to>
      <xdr:col>116</xdr:col>
      <xdr:colOff>63500</xdr:colOff>
      <xdr:row>104</xdr:row>
      <xdr:rowOff>76200</xdr:rowOff>
    </xdr:to>
    <xdr:cxnSp macro="">
      <xdr:nvCxnSpPr>
        <xdr:cNvPr id="942" name="直線コネクタ 941">
          <a:extLst>
            <a:ext uri="{FF2B5EF4-FFF2-40B4-BE49-F238E27FC236}">
              <a16:creationId xmlns:a16="http://schemas.microsoft.com/office/drawing/2014/main" id="{737FF43E-C612-4BA8-A865-57C87CDDB6EC}"/>
            </a:ext>
          </a:extLst>
        </xdr:cNvPr>
        <xdr:cNvCxnSpPr/>
      </xdr:nvCxnSpPr>
      <xdr:spPr>
        <a:xfrm flipV="1">
          <a:off x="19204940" y="17893665"/>
          <a:ext cx="74295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31750</xdr:rowOff>
    </xdr:from>
    <xdr:to>
      <xdr:col>107</xdr:col>
      <xdr:colOff>101600</xdr:colOff>
      <xdr:row>104</xdr:row>
      <xdr:rowOff>133350</xdr:rowOff>
    </xdr:to>
    <xdr:sp macro="" textlink="">
      <xdr:nvSpPr>
        <xdr:cNvPr id="943" name="楕円 942">
          <a:extLst>
            <a:ext uri="{FF2B5EF4-FFF2-40B4-BE49-F238E27FC236}">
              <a16:creationId xmlns:a16="http://schemas.microsoft.com/office/drawing/2014/main" id="{6EABE393-4E3D-4DE3-AA65-B10F5CB201F5}"/>
            </a:ext>
          </a:extLst>
        </xdr:cNvPr>
        <xdr:cNvSpPr/>
      </xdr:nvSpPr>
      <xdr:spPr>
        <a:xfrm>
          <a:off x="18345150" y="1786064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76200</xdr:rowOff>
    </xdr:from>
    <xdr:to>
      <xdr:col>111</xdr:col>
      <xdr:colOff>177800</xdr:colOff>
      <xdr:row>104</xdr:row>
      <xdr:rowOff>82550</xdr:rowOff>
    </xdr:to>
    <xdr:cxnSp macro="">
      <xdr:nvCxnSpPr>
        <xdr:cNvPr id="944" name="直線コネクタ 943">
          <a:extLst>
            <a:ext uri="{FF2B5EF4-FFF2-40B4-BE49-F238E27FC236}">
              <a16:creationId xmlns:a16="http://schemas.microsoft.com/office/drawing/2014/main" id="{8F8727F7-2765-4FD3-832A-E5453D468FB8}"/>
            </a:ext>
          </a:extLst>
        </xdr:cNvPr>
        <xdr:cNvCxnSpPr/>
      </xdr:nvCxnSpPr>
      <xdr:spPr>
        <a:xfrm flipV="1">
          <a:off x="18399760" y="17907000"/>
          <a:ext cx="80518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46989</xdr:rowOff>
    </xdr:from>
    <xdr:to>
      <xdr:col>102</xdr:col>
      <xdr:colOff>165100</xdr:colOff>
      <xdr:row>104</xdr:row>
      <xdr:rowOff>148589</xdr:rowOff>
    </xdr:to>
    <xdr:sp macro="" textlink="">
      <xdr:nvSpPr>
        <xdr:cNvPr id="945" name="楕円 944">
          <a:extLst>
            <a:ext uri="{FF2B5EF4-FFF2-40B4-BE49-F238E27FC236}">
              <a16:creationId xmlns:a16="http://schemas.microsoft.com/office/drawing/2014/main" id="{F4718E88-8A52-4DC3-B38B-E1D2A5296EA0}"/>
            </a:ext>
          </a:extLst>
        </xdr:cNvPr>
        <xdr:cNvSpPr/>
      </xdr:nvSpPr>
      <xdr:spPr>
        <a:xfrm>
          <a:off x="17547590" y="17879694"/>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82550</xdr:rowOff>
    </xdr:from>
    <xdr:to>
      <xdr:col>107</xdr:col>
      <xdr:colOff>50800</xdr:colOff>
      <xdr:row>104</xdr:row>
      <xdr:rowOff>97789</xdr:rowOff>
    </xdr:to>
    <xdr:cxnSp macro="">
      <xdr:nvCxnSpPr>
        <xdr:cNvPr id="946" name="直線コネクタ 945">
          <a:extLst>
            <a:ext uri="{FF2B5EF4-FFF2-40B4-BE49-F238E27FC236}">
              <a16:creationId xmlns:a16="http://schemas.microsoft.com/office/drawing/2014/main" id="{74C83F1F-AAC1-4A32-A387-3C3159B8DCBB}"/>
            </a:ext>
          </a:extLst>
        </xdr:cNvPr>
        <xdr:cNvCxnSpPr/>
      </xdr:nvCxnSpPr>
      <xdr:spPr>
        <a:xfrm flipV="1">
          <a:off x="17602200" y="17915255"/>
          <a:ext cx="79756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58420</xdr:rowOff>
    </xdr:from>
    <xdr:to>
      <xdr:col>98</xdr:col>
      <xdr:colOff>38100</xdr:colOff>
      <xdr:row>104</xdr:row>
      <xdr:rowOff>160020</xdr:rowOff>
    </xdr:to>
    <xdr:sp macro="" textlink="">
      <xdr:nvSpPr>
        <xdr:cNvPr id="947" name="楕円 946">
          <a:extLst>
            <a:ext uri="{FF2B5EF4-FFF2-40B4-BE49-F238E27FC236}">
              <a16:creationId xmlns:a16="http://schemas.microsoft.com/office/drawing/2014/main" id="{FE4F8D3E-6C5B-4D71-B5D3-5F80B54B2D96}"/>
            </a:ext>
          </a:extLst>
        </xdr:cNvPr>
        <xdr:cNvSpPr/>
      </xdr:nvSpPr>
      <xdr:spPr>
        <a:xfrm>
          <a:off x="16761460" y="1788541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97789</xdr:rowOff>
    </xdr:from>
    <xdr:to>
      <xdr:col>102</xdr:col>
      <xdr:colOff>114300</xdr:colOff>
      <xdr:row>104</xdr:row>
      <xdr:rowOff>109220</xdr:rowOff>
    </xdr:to>
    <xdr:cxnSp macro="">
      <xdr:nvCxnSpPr>
        <xdr:cNvPr id="948" name="直線コネクタ 947">
          <a:extLst>
            <a:ext uri="{FF2B5EF4-FFF2-40B4-BE49-F238E27FC236}">
              <a16:creationId xmlns:a16="http://schemas.microsoft.com/office/drawing/2014/main" id="{AF229B09-7B06-4862-BCD5-962BC6EE6B29}"/>
            </a:ext>
          </a:extLst>
        </xdr:cNvPr>
        <xdr:cNvCxnSpPr/>
      </xdr:nvCxnSpPr>
      <xdr:spPr>
        <a:xfrm flipV="1">
          <a:off x="16804640" y="17924779"/>
          <a:ext cx="79756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EAF89DE2-E260-49C6-8479-6A5825C81E75}"/>
            </a:ext>
          </a:extLst>
        </xdr:cNvPr>
        <xdr:cNvSpPr txBox="1"/>
      </xdr:nvSpPr>
      <xdr:spPr>
        <a:xfrm>
          <a:off x="18982132" y="18213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EABF1AF5-FC47-4B82-B778-59EF05AA2353}"/>
            </a:ext>
          </a:extLst>
        </xdr:cNvPr>
        <xdr:cNvSpPr txBox="1"/>
      </xdr:nvSpPr>
      <xdr:spPr>
        <a:xfrm>
          <a:off x="18182032" y="1822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C0894415-9785-411D-AB29-669D6109102D}"/>
            </a:ext>
          </a:extLst>
        </xdr:cNvPr>
        <xdr:cNvSpPr txBox="1"/>
      </xdr:nvSpPr>
      <xdr:spPr>
        <a:xfrm>
          <a:off x="17384472" y="18233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69866</xdr:rowOff>
    </xdr:from>
    <xdr:ext cx="469744" cy="259045"/>
    <xdr:sp macro="" textlink="">
      <xdr:nvSpPr>
        <xdr:cNvPr id="952" name="n_4aveValue【庁舎】&#10;一人当たり面積">
          <a:extLst>
            <a:ext uri="{FF2B5EF4-FFF2-40B4-BE49-F238E27FC236}">
              <a16:creationId xmlns:a16="http://schemas.microsoft.com/office/drawing/2014/main" id="{738658CC-1FF2-4A1D-9D7D-2E1DF81EFD39}"/>
            </a:ext>
          </a:extLst>
        </xdr:cNvPr>
        <xdr:cNvSpPr txBox="1"/>
      </xdr:nvSpPr>
      <xdr:spPr>
        <a:xfrm>
          <a:off x="16588817" y="18241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143527</xdr:rowOff>
    </xdr:from>
    <xdr:ext cx="469744" cy="259045"/>
    <xdr:sp macro="" textlink="">
      <xdr:nvSpPr>
        <xdr:cNvPr id="953" name="n_1mainValue【庁舎】&#10;一人当たり面積">
          <a:extLst>
            <a:ext uri="{FF2B5EF4-FFF2-40B4-BE49-F238E27FC236}">
              <a16:creationId xmlns:a16="http://schemas.microsoft.com/office/drawing/2014/main" id="{8335FD07-CEAE-4CE5-B349-A0130176E87F}"/>
            </a:ext>
          </a:extLst>
        </xdr:cNvPr>
        <xdr:cNvSpPr txBox="1"/>
      </xdr:nvSpPr>
      <xdr:spPr>
        <a:xfrm>
          <a:off x="18982132" y="1762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149877</xdr:rowOff>
    </xdr:from>
    <xdr:ext cx="469744" cy="259045"/>
    <xdr:sp macro="" textlink="">
      <xdr:nvSpPr>
        <xdr:cNvPr id="954" name="n_2mainValue【庁舎】&#10;一人当たり面積">
          <a:extLst>
            <a:ext uri="{FF2B5EF4-FFF2-40B4-BE49-F238E27FC236}">
              <a16:creationId xmlns:a16="http://schemas.microsoft.com/office/drawing/2014/main" id="{2953A0AA-790C-4C2F-B34C-A04FF00FBCD7}"/>
            </a:ext>
          </a:extLst>
        </xdr:cNvPr>
        <xdr:cNvSpPr txBox="1"/>
      </xdr:nvSpPr>
      <xdr:spPr>
        <a:xfrm>
          <a:off x="18182032" y="17637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165116</xdr:rowOff>
    </xdr:from>
    <xdr:ext cx="469744" cy="259045"/>
    <xdr:sp macro="" textlink="">
      <xdr:nvSpPr>
        <xdr:cNvPr id="955" name="n_3mainValue【庁舎】&#10;一人当たり面積">
          <a:extLst>
            <a:ext uri="{FF2B5EF4-FFF2-40B4-BE49-F238E27FC236}">
              <a16:creationId xmlns:a16="http://schemas.microsoft.com/office/drawing/2014/main" id="{B53A521A-8A63-4BF1-91C7-E608F5C00CF9}"/>
            </a:ext>
          </a:extLst>
        </xdr:cNvPr>
        <xdr:cNvSpPr txBox="1"/>
      </xdr:nvSpPr>
      <xdr:spPr>
        <a:xfrm>
          <a:off x="17384472" y="1765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5097</xdr:rowOff>
    </xdr:from>
    <xdr:ext cx="469744" cy="259045"/>
    <xdr:sp macro="" textlink="">
      <xdr:nvSpPr>
        <xdr:cNvPr id="956" name="n_4mainValue【庁舎】&#10;一人当たり面積">
          <a:extLst>
            <a:ext uri="{FF2B5EF4-FFF2-40B4-BE49-F238E27FC236}">
              <a16:creationId xmlns:a16="http://schemas.microsoft.com/office/drawing/2014/main" id="{F9519E3F-B137-4E78-BA36-AFD6171DEE1F}"/>
            </a:ext>
          </a:extLst>
        </xdr:cNvPr>
        <xdr:cNvSpPr txBox="1"/>
      </xdr:nvSpPr>
      <xdr:spPr>
        <a:xfrm>
          <a:off x="16588817" y="1766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22826AF8-3863-4BF0-B510-866DA218562B}"/>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F37DB840-CA15-4AF0-B4F4-2EE9EFADC2F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7B9606E9-4999-402E-A72C-0599206CE920}"/>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類似団体を⽐較して特に有形固定資産償却率が高くなっている施設は、福祉施設・体育館・プール・市⺠会館である。また、令和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年度からは庁舎が、令和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年度からは消防施設が類似団体内平均を</a:t>
          </a:r>
          <a:r>
            <a:rPr kumimoji="1" lang="ja-JP" altLang="ja-JP" sz="1100">
              <a:solidFill>
                <a:sysClr val="windowText" lastClr="000000"/>
              </a:solidFill>
              <a:effectLst/>
              <a:latin typeface="+mn-lt"/>
              <a:ea typeface="+mn-ea"/>
              <a:cs typeface="+mn-cs"/>
            </a:rPr>
            <a:t>超えて</a:t>
          </a:r>
          <a:r>
            <a:rPr kumimoji="1" lang="ja-JP" altLang="en-US" sz="1100">
              <a:solidFill>
                <a:sysClr val="windowText" lastClr="000000"/>
              </a:solidFill>
              <a:effectLst/>
              <a:latin typeface="+mn-lt"/>
              <a:ea typeface="+mn-ea"/>
              <a:cs typeface="+mn-cs"/>
            </a:rPr>
            <a:t>いることから、</a:t>
          </a:r>
          <a:r>
            <a:rPr kumimoji="1" lang="ja-JP" altLang="ja-JP" sz="1100">
              <a:solidFill>
                <a:sysClr val="windowText" lastClr="000000"/>
              </a:solidFill>
              <a:effectLst/>
              <a:latin typeface="+mn-lt"/>
              <a:ea typeface="+mn-ea"/>
              <a:cs typeface="+mn-cs"/>
            </a:rPr>
            <a:t>平成</a:t>
          </a:r>
          <a:r>
            <a:rPr kumimoji="1" lang="en-US" altLang="ja-JP" sz="1100">
              <a:solidFill>
                <a:sysClr val="windowText" lastClr="000000"/>
              </a:solidFill>
              <a:effectLst/>
              <a:latin typeface="+mn-lt"/>
              <a:ea typeface="+mn-ea"/>
              <a:cs typeface="+mn-cs"/>
            </a:rPr>
            <a:t>29</a:t>
          </a:r>
          <a:r>
            <a:rPr kumimoji="1" lang="ja-JP" altLang="ja-JP" sz="1100">
              <a:solidFill>
                <a:sysClr val="windowText" lastClr="000000"/>
              </a:solidFill>
              <a:effectLst/>
              <a:latin typeface="+mn-lt"/>
              <a:ea typeface="+mn-ea"/>
              <a:cs typeface="+mn-cs"/>
            </a:rPr>
            <a:t>年</a:t>
          </a:r>
          <a:r>
            <a:rPr kumimoji="1" lang="ja-JP" altLang="en-US" sz="1100">
              <a:solidFill>
                <a:sysClr val="windowText" lastClr="000000"/>
              </a:solidFill>
              <a:effectLst/>
              <a:latin typeface="+mn-lt"/>
              <a:ea typeface="+mn-ea"/>
              <a:cs typeface="+mn-cs"/>
            </a:rPr>
            <a:t>３</a:t>
          </a:r>
          <a:r>
            <a:rPr kumimoji="1" lang="ja-JP" altLang="ja-JP" sz="1100">
              <a:solidFill>
                <a:sysClr val="windowText" lastClr="000000"/>
              </a:solidFill>
              <a:effectLst/>
              <a:latin typeface="+mn-lt"/>
              <a:ea typeface="+mn-ea"/>
              <a:cs typeface="+mn-cs"/>
            </a:rPr>
            <a:t>月に策定</a:t>
          </a:r>
          <a:r>
            <a:rPr kumimoji="1" lang="ja-JP" altLang="en-US" sz="1100">
              <a:solidFill>
                <a:sysClr val="windowText" lastClr="000000"/>
              </a:solidFill>
              <a:effectLst/>
              <a:latin typeface="+mn-lt"/>
              <a:ea typeface="+mn-ea"/>
              <a:cs typeface="+mn-cs"/>
            </a:rPr>
            <a:t>・令和６年５月に改訂</a:t>
          </a:r>
          <a:r>
            <a:rPr kumimoji="1" lang="ja-JP" altLang="ja-JP" sz="1100">
              <a:solidFill>
                <a:sysClr val="windowText" lastClr="000000"/>
              </a:solidFill>
              <a:effectLst/>
              <a:latin typeface="+mn-lt"/>
              <a:ea typeface="+mn-ea"/>
              <a:cs typeface="+mn-cs"/>
            </a:rPr>
            <a:t>した公共施設等総合管理計画及び令和</a:t>
          </a:r>
          <a:r>
            <a:rPr kumimoji="1" lang="ja-JP" altLang="en-US" sz="1100">
              <a:solidFill>
                <a:sysClr val="windowText" lastClr="000000"/>
              </a:solidFill>
              <a:effectLst/>
              <a:latin typeface="+mn-lt"/>
              <a:ea typeface="+mn-ea"/>
              <a:cs typeface="+mn-cs"/>
            </a:rPr>
            <a:t>２</a:t>
          </a:r>
          <a:r>
            <a:rPr kumimoji="1" lang="ja-JP" altLang="ja-JP" sz="1100">
              <a:solidFill>
                <a:sysClr val="windowText" lastClr="000000"/>
              </a:solidFill>
              <a:effectLst/>
              <a:latin typeface="+mn-lt"/>
              <a:ea typeface="+mn-ea"/>
              <a:cs typeface="+mn-cs"/>
            </a:rPr>
            <a:t>年度に策定した各施設の個別計画に基づき</a:t>
          </a:r>
          <a:r>
            <a:rPr kumimoji="1" lang="ja-JP" altLang="en-US" sz="1100">
              <a:solidFill>
                <a:sysClr val="windowText" lastClr="000000"/>
              </a:solidFill>
              <a:effectLst/>
              <a:latin typeface="+mn-lt"/>
              <a:ea typeface="+mn-ea"/>
              <a:cs typeface="+mn-cs"/>
            </a:rPr>
            <a:t>、</a:t>
          </a:r>
          <a:r>
            <a:rPr kumimoji="1" lang="ja-JP" altLang="ja-JP" sz="1100">
              <a:solidFill>
                <a:sysClr val="windowText" lastClr="000000"/>
              </a:solidFill>
              <a:effectLst/>
              <a:latin typeface="+mn-lt"/>
              <a:ea typeface="+mn-ea"/>
              <a:cs typeface="+mn-cs"/>
            </a:rPr>
            <a:t>全体的な施設の更新・統廃合・⻑寿命化など老朽化対策に取り組んでいく。今後も、有形固定資産償却率の上昇している施設等優先順位を定め、個別計画に基づき対策を講じ</a:t>
          </a:r>
          <a:r>
            <a:rPr kumimoji="1" lang="ja-JP" altLang="en-US" sz="1100">
              <a:solidFill>
                <a:sysClr val="windowText" lastClr="000000"/>
              </a:solidFill>
              <a:effectLst/>
              <a:latin typeface="+mn-lt"/>
              <a:ea typeface="+mn-ea"/>
              <a:cs typeface="+mn-cs"/>
            </a:rPr>
            <a:t>ていく</a:t>
          </a:r>
          <a:r>
            <a:rPr kumimoji="1" lang="ja-JP" altLang="ja-JP" sz="1100">
              <a:solidFill>
                <a:sysClr val="windowText" lastClr="000000"/>
              </a:solidFill>
              <a:effectLst/>
              <a:latin typeface="+mn-lt"/>
              <a:ea typeface="+mn-ea"/>
              <a:cs typeface="+mn-cs"/>
            </a:rPr>
            <a:t>。</a:t>
          </a:r>
          <a:endParaRPr lang="ja-JP" altLang="ja-JP">
            <a:solidFill>
              <a:sysClr val="windowText" lastClr="000000"/>
            </a:solidFill>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14832318</v>
      </c>
      <c r="BO4" s="462"/>
      <c r="BP4" s="462"/>
      <c r="BQ4" s="462"/>
      <c r="BR4" s="462"/>
      <c r="BS4" s="462"/>
      <c r="BT4" s="462"/>
      <c r="BU4" s="463"/>
      <c r="BV4" s="461">
        <v>14406758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6.3</v>
      </c>
      <c r="CU4" s="602"/>
      <c r="CV4" s="602"/>
      <c r="CW4" s="602"/>
      <c r="CX4" s="602"/>
      <c r="CY4" s="602"/>
      <c r="CZ4" s="602"/>
      <c r="DA4" s="603"/>
      <c r="DB4" s="601">
        <v>9.4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14387810</v>
      </c>
      <c r="BO5" s="433"/>
      <c r="BP5" s="433"/>
      <c r="BQ5" s="433"/>
      <c r="BR5" s="433"/>
      <c r="BS5" s="433"/>
      <c r="BT5" s="433"/>
      <c r="BU5" s="434"/>
      <c r="BV5" s="432">
        <v>13794986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89.5</v>
      </c>
      <c r="CU5" s="430"/>
      <c r="CV5" s="430"/>
      <c r="CW5" s="430"/>
      <c r="CX5" s="430"/>
      <c r="CY5" s="430"/>
      <c r="CZ5" s="430"/>
      <c r="DA5" s="431"/>
      <c r="DB5" s="429">
        <v>84.5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444508</v>
      </c>
      <c r="BO6" s="433"/>
      <c r="BP6" s="433"/>
      <c r="BQ6" s="433"/>
      <c r="BR6" s="433"/>
      <c r="BS6" s="433"/>
      <c r="BT6" s="433"/>
      <c r="BU6" s="434"/>
      <c r="BV6" s="432">
        <v>611772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89.7</v>
      </c>
      <c r="CU6" s="576"/>
      <c r="CV6" s="576"/>
      <c r="CW6" s="576"/>
      <c r="CX6" s="576"/>
      <c r="CY6" s="576"/>
      <c r="CZ6" s="576"/>
      <c r="DA6" s="577"/>
      <c r="DB6" s="575">
        <v>84.9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41326</v>
      </c>
      <c r="BO7" s="433"/>
      <c r="BP7" s="433"/>
      <c r="BQ7" s="433"/>
      <c r="BR7" s="433"/>
      <c r="BS7" s="433"/>
      <c r="BT7" s="433"/>
      <c r="BU7" s="434"/>
      <c r="BV7" s="432">
        <v>32663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6355807</v>
      </c>
      <c r="CU7" s="433"/>
      <c r="CV7" s="433"/>
      <c r="CW7" s="433"/>
      <c r="CX7" s="433"/>
      <c r="CY7" s="433"/>
      <c r="CZ7" s="433"/>
      <c r="DA7" s="434"/>
      <c r="DB7" s="432">
        <v>6168249</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403182</v>
      </c>
      <c r="BO8" s="433"/>
      <c r="BP8" s="433"/>
      <c r="BQ8" s="433"/>
      <c r="BR8" s="433"/>
      <c r="BS8" s="433"/>
      <c r="BT8" s="433"/>
      <c r="BU8" s="434"/>
      <c r="BV8" s="432">
        <v>579109</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0.27</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14708</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-175927</v>
      </c>
      <c r="BO9" s="433"/>
      <c r="BP9" s="433"/>
      <c r="BQ9" s="433"/>
      <c r="BR9" s="433"/>
      <c r="BS9" s="433"/>
      <c r="BT9" s="433"/>
      <c r="BU9" s="434"/>
      <c r="BV9" s="432">
        <v>78048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10</v>
      </c>
      <c r="CU9" s="430"/>
      <c r="CV9" s="430"/>
      <c r="CW9" s="430"/>
      <c r="CX9" s="430"/>
      <c r="CY9" s="430"/>
      <c r="CZ9" s="430"/>
      <c r="DA9" s="431"/>
      <c r="DB9" s="429">
        <v>10.1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15967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597111</v>
      </c>
      <c r="BO10" s="433"/>
      <c r="BP10" s="433"/>
      <c r="BQ10" s="433"/>
      <c r="BR10" s="433"/>
      <c r="BS10" s="433"/>
      <c r="BT10" s="433"/>
      <c r="BU10" s="434"/>
      <c r="BV10" s="432">
        <v>900375</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14095</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580154</v>
      </c>
      <c r="BO12" s="433"/>
      <c r="BP12" s="433"/>
      <c r="BQ12" s="433"/>
      <c r="BR12" s="433"/>
      <c r="BS12" s="433"/>
      <c r="BT12" s="433"/>
      <c r="BU12" s="434"/>
      <c r="BV12" s="432">
        <v>465150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13966</v>
      </c>
      <c r="S13" s="520"/>
      <c r="T13" s="520"/>
      <c r="U13" s="520"/>
      <c r="V13" s="521"/>
      <c r="W13" s="522" t="s">
        <v>131</v>
      </c>
      <c r="X13" s="418"/>
      <c r="Y13" s="418"/>
      <c r="Z13" s="418"/>
      <c r="AA13" s="418"/>
      <c r="AB13" s="419"/>
      <c r="AC13" s="385">
        <v>1808</v>
      </c>
      <c r="AD13" s="386"/>
      <c r="AE13" s="386"/>
      <c r="AF13" s="386"/>
      <c r="AG13" s="387"/>
      <c r="AH13" s="385">
        <v>2199</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-158970</v>
      </c>
      <c r="BO13" s="433"/>
      <c r="BP13" s="433"/>
      <c r="BQ13" s="433"/>
      <c r="BR13" s="433"/>
      <c r="BS13" s="433"/>
      <c r="BT13" s="433"/>
      <c r="BU13" s="434"/>
      <c r="BV13" s="432">
        <v>513273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8.9</v>
      </c>
      <c r="CU13" s="430"/>
      <c r="CV13" s="430"/>
      <c r="CW13" s="430"/>
      <c r="CX13" s="430"/>
      <c r="CY13" s="430"/>
      <c r="CZ13" s="430"/>
      <c r="DA13" s="431"/>
      <c r="DB13" s="429">
        <v>9</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14296</v>
      </c>
      <c r="S14" s="520"/>
      <c r="T14" s="520"/>
      <c r="U14" s="520"/>
      <c r="V14" s="521"/>
      <c r="W14" s="523"/>
      <c r="X14" s="421"/>
      <c r="Y14" s="421"/>
      <c r="Z14" s="421"/>
      <c r="AA14" s="421"/>
      <c r="AB14" s="422"/>
      <c r="AC14" s="512">
        <v>22.8</v>
      </c>
      <c r="AD14" s="513"/>
      <c r="AE14" s="513"/>
      <c r="AF14" s="513"/>
      <c r="AG14" s="514"/>
      <c r="AH14" s="512">
        <v>26.5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14200</v>
      </c>
      <c r="S15" s="520"/>
      <c r="T15" s="520"/>
      <c r="U15" s="520"/>
      <c r="V15" s="521"/>
      <c r="W15" s="522" t="s">
        <v>137</v>
      </c>
      <c r="X15" s="418"/>
      <c r="Y15" s="418"/>
      <c r="Z15" s="418"/>
      <c r="AA15" s="418"/>
      <c r="AB15" s="419"/>
      <c r="AC15" s="385">
        <v>858</v>
      </c>
      <c r="AD15" s="386"/>
      <c r="AE15" s="386"/>
      <c r="AF15" s="386"/>
      <c r="AG15" s="387"/>
      <c r="AH15" s="385">
        <v>984</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1899483</v>
      </c>
      <c r="BO15" s="462"/>
      <c r="BP15" s="462"/>
      <c r="BQ15" s="462"/>
      <c r="BR15" s="462"/>
      <c r="BS15" s="462"/>
      <c r="BT15" s="462"/>
      <c r="BU15" s="463"/>
      <c r="BV15" s="461">
        <v>1572137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10.8</v>
      </c>
      <c r="AD16" s="513"/>
      <c r="AE16" s="513"/>
      <c r="AF16" s="513"/>
      <c r="AG16" s="514"/>
      <c r="AH16" s="512">
        <v>11.8</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5855139</v>
      </c>
      <c r="BO16" s="433"/>
      <c r="BP16" s="433"/>
      <c r="BQ16" s="433"/>
      <c r="BR16" s="433"/>
      <c r="BS16" s="433"/>
      <c r="BT16" s="433"/>
      <c r="BU16" s="434"/>
      <c r="BV16" s="432">
        <v>5758127</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5252</v>
      </c>
      <c r="AD17" s="386"/>
      <c r="AE17" s="386"/>
      <c r="AF17" s="386"/>
      <c r="AG17" s="387"/>
      <c r="AH17" s="385">
        <v>5121</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2388196</v>
      </c>
      <c r="BO17" s="433"/>
      <c r="BP17" s="433"/>
      <c r="BQ17" s="433"/>
      <c r="BR17" s="433"/>
      <c r="BS17" s="433"/>
      <c r="BT17" s="433"/>
      <c r="BU17" s="434"/>
      <c r="BV17" s="432">
        <v>1952752</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205.57</v>
      </c>
      <c r="M18" s="485"/>
      <c r="N18" s="485"/>
      <c r="O18" s="485"/>
      <c r="P18" s="485"/>
      <c r="Q18" s="485"/>
      <c r="R18" s="486"/>
      <c r="S18" s="486"/>
      <c r="T18" s="486"/>
      <c r="U18" s="486"/>
      <c r="V18" s="487"/>
      <c r="W18" s="503"/>
      <c r="X18" s="504"/>
      <c r="Y18" s="504"/>
      <c r="Z18" s="504"/>
      <c r="AA18" s="504"/>
      <c r="AB18" s="528"/>
      <c r="AC18" s="402">
        <v>66.3</v>
      </c>
      <c r="AD18" s="403"/>
      <c r="AE18" s="403"/>
      <c r="AF18" s="403"/>
      <c r="AG18" s="488"/>
      <c r="AH18" s="402">
        <v>61.7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5768978</v>
      </c>
      <c r="BO18" s="433"/>
      <c r="BP18" s="433"/>
      <c r="BQ18" s="433"/>
      <c r="BR18" s="433"/>
      <c r="BS18" s="433"/>
      <c r="BT18" s="433"/>
      <c r="BU18" s="434"/>
      <c r="BV18" s="432">
        <v>5593035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72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10506646</v>
      </c>
      <c r="BO19" s="433"/>
      <c r="BP19" s="433"/>
      <c r="BQ19" s="433"/>
      <c r="BR19" s="433"/>
      <c r="BS19" s="433"/>
      <c r="BT19" s="433"/>
      <c r="BU19" s="434"/>
      <c r="BV19" s="432">
        <v>10643312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7046</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7679819</v>
      </c>
      <c r="BO22" s="462"/>
      <c r="BP22" s="462"/>
      <c r="BQ22" s="462"/>
      <c r="BR22" s="462"/>
      <c r="BS22" s="462"/>
      <c r="BT22" s="462"/>
      <c r="BU22" s="463"/>
      <c r="BV22" s="461">
        <v>8181984</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7386211</v>
      </c>
      <c r="BO23" s="433"/>
      <c r="BP23" s="433"/>
      <c r="BQ23" s="433"/>
      <c r="BR23" s="433"/>
      <c r="BS23" s="433"/>
      <c r="BT23" s="433"/>
      <c r="BU23" s="434"/>
      <c r="BV23" s="432">
        <v>7799862</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7810</v>
      </c>
      <c r="R24" s="386"/>
      <c r="S24" s="386"/>
      <c r="T24" s="386"/>
      <c r="U24" s="386"/>
      <c r="V24" s="387"/>
      <c r="W24" s="475"/>
      <c r="X24" s="412"/>
      <c r="Y24" s="413"/>
      <c r="Z24" s="388" t="s">
        <v>162</v>
      </c>
      <c r="AA24" s="389"/>
      <c r="AB24" s="389"/>
      <c r="AC24" s="389"/>
      <c r="AD24" s="389"/>
      <c r="AE24" s="389"/>
      <c r="AF24" s="389"/>
      <c r="AG24" s="390"/>
      <c r="AH24" s="385">
        <v>167</v>
      </c>
      <c r="AI24" s="386"/>
      <c r="AJ24" s="386"/>
      <c r="AK24" s="386"/>
      <c r="AL24" s="387"/>
      <c r="AM24" s="385">
        <v>510686</v>
      </c>
      <c r="AN24" s="386"/>
      <c r="AO24" s="386"/>
      <c r="AP24" s="386"/>
      <c r="AQ24" s="386"/>
      <c r="AR24" s="387"/>
      <c r="AS24" s="385">
        <v>3058</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5235915</v>
      </c>
      <c r="BO24" s="433"/>
      <c r="BP24" s="433"/>
      <c r="BQ24" s="433"/>
      <c r="BR24" s="433"/>
      <c r="BS24" s="433"/>
      <c r="BT24" s="433"/>
      <c r="BU24" s="434"/>
      <c r="BV24" s="432">
        <v>5469786</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6140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309492</v>
      </c>
      <c r="BO25" s="462"/>
      <c r="BP25" s="462"/>
      <c r="BQ25" s="462"/>
      <c r="BR25" s="462"/>
      <c r="BS25" s="462"/>
      <c r="BT25" s="462"/>
      <c r="BU25" s="463"/>
      <c r="BV25" s="461">
        <v>144710</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5720</v>
      </c>
      <c r="R26" s="386"/>
      <c r="S26" s="386"/>
      <c r="T26" s="386"/>
      <c r="U26" s="386"/>
      <c r="V26" s="387"/>
      <c r="W26" s="475"/>
      <c r="X26" s="412"/>
      <c r="Y26" s="413"/>
      <c r="Z26" s="388" t="s">
        <v>168</v>
      </c>
      <c r="AA26" s="443"/>
      <c r="AB26" s="443"/>
      <c r="AC26" s="443"/>
      <c r="AD26" s="443"/>
      <c r="AE26" s="443"/>
      <c r="AF26" s="443"/>
      <c r="AG26" s="444"/>
      <c r="AH26" s="385" t="s">
        <v>122</v>
      </c>
      <c r="AI26" s="386"/>
      <c r="AJ26" s="386"/>
      <c r="AK26" s="386"/>
      <c r="AL26" s="387"/>
      <c r="AM26" s="385" t="s">
        <v>122</v>
      </c>
      <c r="AN26" s="386"/>
      <c r="AO26" s="386"/>
      <c r="AP26" s="386"/>
      <c r="AQ26" s="386"/>
      <c r="AR26" s="387"/>
      <c r="AS26" s="385" t="s">
        <v>122</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3540</v>
      </c>
      <c r="R27" s="386"/>
      <c r="S27" s="386"/>
      <c r="T27" s="386"/>
      <c r="U27" s="386"/>
      <c r="V27" s="387"/>
      <c r="W27" s="475"/>
      <c r="X27" s="412"/>
      <c r="Y27" s="413"/>
      <c r="Z27" s="388" t="s">
        <v>171</v>
      </c>
      <c r="AA27" s="389"/>
      <c r="AB27" s="389"/>
      <c r="AC27" s="389"/>
      <c r="AD27" s="389"/>
      <c r="AE27" s="389"/>
      <c r="AF27" s="389"/>
      <c r="AG27" s="390"/>
      <c r="AH27" s="385">
        <v>3</v>
      </c>
      <c r="AI27" s="386"/>
      <c r="AJ27" s="386"/>
      <c r="AK27" s="386"/>
      <c r="AL27" s="387"/>
      <c r="AM27" s="385">
        <v>13767</v>
      </c>
      <c r="AN27" s="386"/>
      <c r="AO27" s="386"/>
      <c r="AP27" s="386"/>
      <c r="AQ27" s="386"/>
      <c r="AR27" s="387"/>
      <c r="AS27" s="385">
        <v>4589</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2720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2110541</v>
      </c>
      <c r="BO28" s="462"/>
      <c r="BP28" s="462"/>
      <c r="BQ28" s="462"/>
      <c r="BR28" s="462"/>
      <c r="BS28" s="462"/>
      <c r="BT28" s="462"/>
      <c r="BU28" s="463"/>
      <c r="BV28" s="461">
        <v>2093584</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12</v>
      </c>
      <c r="M29" s="386"/>
      <c r="N29" s="386"/>
      <c r="O29" s="386"/>
      <c r="P29" s="387"/>
      <c r="Q29" s="385">
        <v>2560</v>
      </c>
      <c r="R29" s="386"/>
      <c r="S29" s="386"/>
      <c r="T29" s="386"/>
      <c r="U29" s="386"/>
      <c r="V29" s="387"/>
      <c r="W29" s="476"/>
      <c r="X29" s="477"/>
      <c r="Y29" s="478"/>
      <c r="Z29" s="388" t="s">
        <v>177</v>
      </c>
      <c r="AA29" s="389"/>
      <c r="AB29" s="389"/>
      <c r="AC29" s="389"/>
      <c r="AD29" s="389"/>
      <c r="AE29" s="389"/>
      <c r="AF29" s="389"/>
      <c r="AG29" s="390"/>
      <c r="AH29" s="385">
        <v>170</v>
      </c>
      <c r="AI29" s="386"/>
      <c r="AJ29" s="386"/>
      <c r="AK29" s="386"/>
      <c r="AL29" s="387"/>
      <c r="AM29" s="385">
        <v>524453</v>
      </c>
      <c r="AN29" s="386"/>
      <c r="AO29" s="386"/>
      <c r="AP29" s="386"/>
      <c r="AQ29" s="386"/>
      <c r="AR29" s="387"/>
      <c r="AS29" s="385">
        <v>3085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899444</v>
      </c>
      <c r="BO29" s="433"/>
      <c r="BP29" s="433"/>
      <c r="BQ29" s="433"/>
      <c r="BR29" s="433"/>
      <c r="BS29" s="433"/>
      <c r="BT29" s="433"/>
      <c r="BU29" s="434"/>
      <c r="BV29" s="432">
        <v>916199</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2840154</v>
      </c>
      <c r="BO30" s="467"/>
      <c r="BP30" s="467"/>
      <c r="BQ30" s="467"/>
      <c r="BR30" s="467"/>
      <c r="BS30" s="467"/>
      <c r="BT30" s="467"/>
      <c r="BU30" s="468"/>
      <c r="BV30" s="466">
        <v>2762821</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西之表市水道事業会計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IF('各会計、関係団体の財政状況及び健全化判断比率'!B33="","",'各会計、関係団体の財政状況及び健全化判断比率'!B33)</f>
        <v>西之表市地方卸売市場特別会計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種子島地区広域事務組合</v>
      </c>
      <c r="BZ34" s="381"/>
      <c r="CA34" s="381"/>
      <c r="CB34" s="381"/>
      <c r="CC34" s="381"/>
      <c r="CD34" s="381"/>
      <c r="CE34" s="381"/>
      <c r="CF34" s="381"/>
      <c r="CG34" s="381"/>
      <c r="CH34" s="381"/>
      <c r="CI34" s="381"/>
      <c r="CJ34" s="381"/>
      <c r="CK34" s="381"/>
      <c r="CL34" s="381"/>
      <c r="CM34" s="381"/>
      <c r="CN34" s="163"/>
      <c r="CO34" s="380">
        <f>IF(CQ34="","",MAX(C34:D43,U34:V43,AM34:AN43,BE34:BF43,BW34:BX43)+1)</f>
        <v>14</v>
      </c>
      <c r="CP34" s="380"/>
      <c r="CQ34" s="381" t="str">
        <f>IF('各会計、関係団体の財政状況及び健全化判断比率'!BS7="","",'各会計、関係団体の財政状況及び健全化判断比率'!BS7)</f>
        <v>西之表市農業振興公社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熊毛地区消防組合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鹿児島県後期高齢者医療広域連合（一般）</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交通災害共済事業特別会計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鹿児島県後期高齢者医療広域連合（特別）</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鹿児島県市町村総合事務組合鹿児島県市町村総合事務組合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種子島産婦人科医院組合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mRMdjKFIkBb9xOCgjP2DnGbIBiSM8CbZRedlWTxsWjarnQ6JZRYOW7/y7Q+ze1hzeBPWcBkdgD6yWR9EoJU1qw==" saltValue="4oeFxCuehWTG7vbPa+cUZ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79" orientation="landscape" horizontalDpi="0" verticalDpi="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1836302</v>
      </c>
      <c r="S5" s="690"/>
      <c r="T5" s="690"/>
      <c r="U5" s="690"/>
      <c r="V5" s="690"/>
      <c r="W5" s="690"/>
      <c r="X5" s="690"/>
      <c r="Y5" s="715"/>
      <c r="Z5" s="728">
        <v>12.4</v>
      </c>
      <c r="AA5" s="728"/>
      <c r="AB5" s="728"/>
      <c r="AC5" s="728"/>
      <c r="AD5" s="729">
        <v>1812797</v>
      </c>
      <c r="AE5" s="729"/>
      <c r="AF5" s="729"/>
      <c r="AG5" s="729"/>
      <c r="AH5" s="729"/>
      <c r="AI5" s="729"/>
      <c r="AJ5" s="729"/>
      <c r="AK5" s="729"/>
      <c r="AL5" s="716">
        <v>28.2</v>
      </c>
      <c r="AM5" s="698"/>
      <c r="AN5" s="698"/>
      <c r="AO5" s="717"/>
      <c r="AP5" s="692" t="s">
        <v>216</v>
      </c>
      <c r="AQ5" s="693"/>
      <c r="AR5" s="693"/>
      <c r="AS5" s="693"/>
      <c r="AT5" s="693"/>
      <c r="AU5" s="693"/>
      <c r="AV5" s="693"/>
      <c r="AW5" s="693"/>
      <c r="AX5" s="693"/>
      <c r="AY5" s="693"/>
      <c r="AZ5" s="693"/>
      <c r="BA5" s="693"/>
      <c r="BB5" s="693"/>
      <c r="BC5" s="693"/>
      <c r="BD5" s="693"/>
      <c r="BE5" s="693"/>
      <c r="BF5" s="694"/>
      <c r="BG5" s="634">
        <v>1812797</v>
      </c>
      <c r="BH5" s="635"/>
      <c r="BI5" s="635"/>
      <c r="BJ5" s="635"/>
      <c r="BK5" s="635"/>
      <c r="BL5" s="635"/>
      <c r="BM5" s="635"/>
      <c r="BN5" s="636"/>
      <c r="BO5" s="672">
        <v>98.7</v>
      </c>
      <c r="BP5" s="672"/>
      <c r="BQ5" s="672"/>
      <c r="BR5" s="672"/>
      <c r="BS5" s="673">
        <v>50619</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113908</v>
      </c>
      <c r="S6" s="635"/>
      <c r="T6" s="635"/>
      <c r="U6" s="635"/>
      <c r="V6" s="635"/>
      <c r="W6" s="635"/>
      <c r="X6" s="635"/>
      <c r="Y6" s="636"/>
      <c r="Z6" s="672">
        <v>0.8</v>
      </c>
      <c r="AA6" s="672"/>
      <c r="AB6" s="672"/>
      <c r="AC6" s="672"/>
      <c r="AD6" s="673">
        <v>113908</v>
      </c>
      <c r="AE6" s="673"/>
      <c r="AF6" s="673"/>
      <c r="AG6" s="673"/>
      <c r="AH6" s="673"/>
      <c r="AI6" s="673"/>
      <c r="AJ6" s="673"/>
      <c r="AK6" s="673"/>
      <c r="AL6" s="637">
        <v>1.8</v>
      </c>
      <c r="AM6" s="638"/>
      <c r="AN6" s="638"/>
      <c r="AO6" s="674"/>
      <c r="AP6" s="631" t="s">
        <v>221</v>
      </c>
      <c r="AQ6" s="632"/>
      <c r="AR6" s="632"/>
      <c r="AS6" s="632"/>
      <c r="AT6" s="632"/>
      <c r="AU6" s="632"/>
      <c r="AV6" s="632"/>
      <c r="AW6" s="632"/>
      <c r="AX6" s="632"/>
      <c r="AY6" s="632"/>
      <c r="AZ6" s="632"/>
      <c r="BA6" s="632"/>
      <c r="BB6" s="632"/>
      <c r="BC6" s="632"/>
      <c r="BD6" s="632"/>
      <c r="BE6" s="632"/>
      <c r="BF6" s="633"/>
      <c r="BG6" s="634">
        <v>1812797</v>
      </c>
      <c r="BH6" s="635"/>
      <c r="BI6" s="635"/>
      <c r="BJ6" s="635"/>
      <c r="BK6" s="635"/>
      <c r="BL6" s="635"/>
      <c r="BM6" s="635"/>
      <c r="BN6" s="636"/>
      <c r="BO6" s="672">
        <v>98.7</v>
      </c>
      <c r="BP6" s="672"/>
      <c r="BQ6" s="672"/>
      <c r="BR6" s="672"/>
      <c r="BS6" s="673">
        <v>50619</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118725</v>
      </c>
      <c r="CS6" s="635"/>
      <c r="CT6" s="635"/>
      <c r="CU6" s="635"/>
      <c r="CV6" s="635"/>
      <c r="CW6" s="635"/>
      <c r="CX6" s="635"/>
      <c r="CY6" s="636"/>
      <c r="CZ6" s="716">
        <v>0.8</v>
      </c>
      <c r="DA6" s="698"/>
      <c r="DB6" s="698"/>
      <c r="DC6" s="718"/>
      <c r="DD6" s="640">
        <v>1367</v>
      </c>
      <c r="DE6" s="635"/>
      <c r="DF6" s="635"/>
      <c r="DG6" s="635"/>
      <c r="DH6" s="635"/>
      <c r="DI6" s="635"/>
      <c r="DJ6" s="635"/>
      <c r="DK6" s="635"/>
      <c r="DL6" s="635"/>
      <c r="DM6" s="635"/>
      <c r="DN6" s="635"/>
      <c r="DO6" s="635"/>
      <c r="DP6" s="636"/>
      <c r="DQ6" s="640">
        <v>118725</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594</v>
      </c>
      <c r="S7" s="635"/>
      <c r="T7" s="635"/>
      <c r="U7" s="635"/>
      <c r="V7" s="635"/>
      <c r="W7" s="635"/>
      <c r="X7" s="635"/>
      <c r="Y7" s="636"/>
      <c r="Z7" s="672">
        <v>0</v>
      </c>
      <c r="AA7" s="672"/>
      <c r="AB7" s="672"/>
      <c r="AC7" s="672"/>
      <c r="AD7" s="673">
        <v>594</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834525</v>
      </c>
      <c r="BH7" s="635"/>
      <c r="BI7" s="635"/>
      <c r="BJ7" s="635"/>
      <c r="BK7" s="635"/>
      <c r="BL7" s="635"/>
      <c r="BM7" s="635"/>
      <c r="BN7" s="636"/>
      <c r="BO7" s="672">
        <v>45.4</v>
      </c>
      <c r="BP7" s="672"/>
      <c r="BQ7" s="672"/>
      <c r="BR7" s="672"/>
      <c r="BS7" s="673">
        <v>50619</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3128867</v>
      </c>
      <c r="CS7" s="635"/>
      <c r="CT7" s="635"/>
      <c r="CU7" s="635"/>
      <c r="CV7" s="635"/>
      <c r="CW7" s="635"/>
      <c r="CX7" s="635"/>
      <c r="CY7" s="636"/>
      <c r="CZ7" s="672">
        <v>21.7</v>
      </c>
      <c r="DA7" s="672"/>
      <c r="DB7" s="672"/>
      <c r="DC7" s="672"/>
      <c r="DD7" s="640">
        <v>160219</v>
      </c>
      <c r="DE7" s="635"/>
      <c r="DF7" s="635"/>
      <c r="DG7" s="635"/>
      <c r="DH7" s="635"/>
      <c r="DI7" s="635"/>
      <c r="DJ7" s="635"/>
      <c r="DK7" s="635"/>
      <c r="DL7" s="635"/>
      <c r="DM7" s="635"/>
      <c r="DN7" s="635"/>
      <c r="DO7" s="635"/>
      <c r="DP7" s="636"/>
      <c r="DQ7" s="640">
        <v>2627330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6822</v>
      </c>
      <c r="S8" s="635"/>
      <c r="T8" s="635"/>
      <c r="U8" s="635"/>
      <c r="V8" s="635"/>
      <c r="W8" s="635"/>
      <c r="X8" s="635"/>
      <c r="Y8" s="636"/>
      <c r="Z8" s="672">
        <v>0</v>
      </c>
      <c r="AA8" s="672"/>
      <c r="AB8" s="672"/>
      <c r="AC8" s="672"/>
      <c r="AD8" s="673">
        <v>6822</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20838</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3598642</v>
      </c>
      <c r="CS8" s="635"/>
      <c r="CT8" s="635"/>
      <c r="CU8" s="635"/>
      <c r="CV8" s="635"/>
      <c r="CW8" s="635"/>
      <c r="CX8" s="635"/>
      <c r="CY8" s="636"/>
      <c r="CZ8" s="672">
        <v>25</v>
      </c>
      <c r="DA8" s="672"/>
      <c r="DB8" s="672"/>
      <c r="DC8" s="672"/>
      <c r="DD8" s="640">
        <v>8613</v>
      </c>
      <c r="DE8" s="635"/>
      <c r="DF8" s="635"/>
      <c r="DG8" s="635"/>
      <c r="DH8" s="635"/>
      <c r="DI8" s="635"/>
      <c r="DJ8" s="635"/>
      <c r="DK8" s="635"/>
      <c r="DL8" s="635"/>
      <c r="DM8" s="635"/>
      <c r="DN8" s="635"/>
      <c r="DO8" s="635"/>
      <c r="DP8" s="636"/>
      <c r="DQ8" s="640">
        <v>1721624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9535</v>
      </c>
      <c r="S9" s="635"/>
      <c r="T9" s="635"/>
      <c r="U9" s="635"/>
      <c r="V9" s="635"/>
      <c r="W9" s="635"/>
      <c r="X9" s="635"/>
      <c r="Y9" s="636"/>
      <c r="Z9" s="672">
        <v>0.1</v>
      </c>
      <c r="AA9" s="672"/>
      <c r="AB9" s="672"/>
      <c r="AC9" s="672"/>
      <c r="AD9" s="673">
        <v>9535</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584713</v>
      </c>
      <c r="BH9" s="635"/>
      <c r="BI9" s="635"/>
      <c r="BJ9" s="635"/>
      <c r="BK9" s="635"/>
      <c r="BL9" s="635"/>
      <c r="BM9" s="635"/>
      <c r="BN9" s="636"/>
      <c r="BO9" s="672">
        <v>31.8</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1223773</v>
      </c>
      <c r="CS9" s="635"/>
      <c r="CT9" s="635"/>
      <c r="CU9" s="635"/>
      <c r="CV9" s="635"/>
      <c r="CW9" s="635"/>
      <c r="CX9" s="635"/>
      <c r="CY9" s="636"/>
      <c r="CZ9" s="672">
        <v>8.5</v>
      </c>
      <c r="DA9" s="672"/>
      <c r="DB9" s="672"/>
      <c r="DC9" s="672"/>
      <c r="DD9" s="640">
        <v>43557</v>
      </c>
      <c r="DE9" s="635"/>
      <c r="DF9" s="635"/>
      <c r="DG9" s="635"/>
      <c r="DH9" s="635"/>
      <c r="DI9" s="635"/>
      <c r="DJ9" s="635"/>
      <c r="DK9" s="635"/>
      <c r="DL9" s="635"/>
      <c r="DM9" s="635"/>
      <c r="DN9" s="635"/>
      <c r="DO9" s="635"/>
      <c r="DP9" s="636"/>
      <c r="DQ9" s="640">
        <v>1048060</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51759</v>
      </c>
      <c r="BH10" s="635"/>
      <c r="BI10" s="635"/>
      <c r="BJ10" s="635"/>
      <c r="BK10" s="635"/>
      <c r="BL10" s="635"/>
      <c r="BM10" s="635"/>
      <c r="BN10" s="636"/>
      <c r="BO10" s="672">
        <v>2.8</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370661</v>
      </c>
      <c r="S11" s="635"/>
      <c r="T11" s="635"/>
      <c r="U11" s="635"/>
      <c r="V11" s="635"/>
      <c r="W11" s="635"/>
      <c r="X11" s="635"/>
      <c r="Y11" s="636"/>
      <c r="Z11" s="637">
        <v>2.5</v>
      </c>
      <c r="AA11" s="638"/>
      <c r="AB11" s="638"/>
      <c r="AC11" s="639"/>
      <c r="AD11" s="640">
        <v>370661</v>
      </c>
      <c r="AE11" s="635"/>
      <c r="AF11" s="635"/>
      <c r="AG11" s="635"/>
      <c r="AH11" s="635"/>
      <c r="AI11" s="635"/>
      <c r="AJ11" s="635"/>
      <c r="AK11" s="636"/>
      <c r="AL11" s="637">
        <v>5.8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177215</v>
      </c>
      <c r="BH11" s="635"/>
      <c r="BI11" s="635"/>
      <c r="BJ11" s="635"/>
      <c r="BK11" s="635"/>
      <c r="BL11" s="635"/>
      <c r="BM11" s="635"/>
      <c r="BN11" s="636"/>
      <c r="BO11" s="672">
        <v>9.6999999999999993</v>
      </c>
      <c r="BP11" s="672"/>
      <c r="BQ11" s="672"/>
      <c r="BR11" s="672"/>
      <c r="BS11" s="673">
        <v>50619</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1385863</v>
      </c>
      <c r="CS11" s="635"/>
      <c r="CT11" s="635"/>
      <c r="CU11" s="635"/>
      <c r="CV11" s="635"/>
      <c r="CW11" s="635"/>
      <c r="CX11" s="635"/>
      <c r="CY11" s="636"/>
      <c r="CZ11" s="672">
        <v>9.6</v>
      </c>
      <c r="DA11" s="672"/>
      <c r="DB11" s="672"/>
      <c r="DC11" s="672"/>
      <c r="DD11" s="640">
        <v>685478</v>
      </c>
      <c r="DE11" s="635"/>
      <c r="DF11" s="635"/>
      <c r="DG11" s="635"/>
      <c r="DH11" s="635"/>
      <c r="DI11" s="635"/>
      <c r="DJ11" s="635"/>
      <c r="DK11" s="635"/>
      <c r="DL11" s="635"/>
      <c r="DM11" s="635"/>
      <c r="DN11" s="635"/>
      <c r="DO11" s="635"/>
      <c r="DP11" s="636"/>
      <c r="DQ11" s="640">
        <v>762573</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703203</v>
      </c>
      <c r="BH12" s="635"/>
      <c r="BI12" s="635"/>
      <c r="BJ12" s="635"/>
      <c r="BK12" s="635"/>
      <c r="BL12" s="635"/>
      <c r="BM12" s="635"/>
      <c r="BN12" s="636"/>
      <c r="BO12" s="672">
        <v>38.299999999999997</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196726</v>
      </c>
      <c r="CS12" s="635"/>
      <c r="CT12" s="635"/>
      <c r="CU12" s="635"/>
      <c r="CV12" s="635"/>
      <c r="CW12" s="635"/>
      <c r="CX12" s="635"/>
      <c r="CY12" s="636"/>
      <c r="CZ12" s="672">
        <v>1.4</v>
      </c>
      <c r="DA12" s="672"/>
      <c r="DB12" s="672"/>
      <c r="DC12" s="672"/>
      <c r="DD12" s="640">
        <v>12584</v>
      </c>
      <c r="DE12" s="635"/>
      <c r="DF12" s="635"/>
      <c r="DG12" s="635"/>
      <c r="DH12" s="635"/>
      <c r="DI12" s="635"/>
      <c r="DJ12" s="635"/>
      <c r="DK12" s="635"/>
      <c r="DL12" s="635"/>
      <c r="DM12" s="635"/>
      <c r="DN12" s="635"/>
      <c r="DO12" s="635"/>
      <c r="DP12" s="636"/>
      <c r="DQ12" s="640">
        <v>134794</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683635</v>
      </c>
      <c r="BH13" s="635"/>
      <c r="BI13" s="635"/>
      <c r="BJ13" s="635"/>
      <c r="BK13" s="635"/>
      <c r="BL13" s="635"/>
      <c r="BM13" s="635"/>
      <c r="BN13" s="636"/>
      <c r="BO13" s="672">
        <v>37.200000000000003</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1146592</v>
      </c>
      <c r="CS13" s="635"/>
      <c r="CT13" s="635"/>
      <c r="CU13" s="635"/>
      <c r="CV13" s="635"/>
      <c r="CW13" s="635"/>
      <c r="CX13" s="635"/>
      <c r="CY13" s="636"/>
      <c r="CZ13" s="672">
        <v>8</v>
      </c>
      <c r="DA13" s="672"/>
      <c r="DB13" s="672"/>
      <c r="DC13" s="672"/>
      <c r="DD13" s="640">
        <v>989727</v>
      </c>
      <c r="DE13" s="635"/>
      <c r="DF13" s="635"/>
      <c r="DG13" s="635"/>
      <c r="DH13" s="635"/>
      <c r="DI13" s="635"/>
      <c r="DJ13" s="635"/>
      <c r="DK13" s="635"/>
      <c r="DL13" s="635"/>
      <c r="DM13" s="635"/>
      <c r="DN13" s="635"/>
      <c r="DO13" s="635"/>
      <c r="DP13" s="636"/>
      <c r="DQ13" s="640">
        <v>468996</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79537</v>
      </c>
      <c r="BH14" s="635"/>
      <c r="BI14" s="635"/>
      <c r="BJ14" s="635"/>
      <c r="BK14" s="635"/>
      <c r="BL14" s="635"/>
      <c r="BM14" s="635"/>
      <c r="BN14" s="636"/>
      <c r="BO14" s="672">
        <v>4.3</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479227</v>
      </c>
      <c r="CS14" s="635"/>
      <c r="CT14" s="635"/>
      <c r="CU14" s="635"/>
      <c r="CV14" s="635"/>
      <c r="CW14" s="635"/>
      <c r="CX14" s="635"/>
      <c r="CY14" s="636"/>
      <c r="CZ14" s="672">
        <v>3.3</v>
      </c>
      <c r="DA14" s="672"/>
      <c r="DB14" s="672"/>
      <c r="DC14" s="672"/>
      <c r="DD14" s="640">
        <v>79040</v>
      </c>
      <c r="DE14" s="635"/>
      <c r="DF14" s="635"/>
      <c r="DG14" s="635"/>
      <c r="DH14" s="635"/>
      <c r="DI14" s="635"/>
      <c r="DJ14" s="635"/>
      <c r="DK14" s="635"/>
      <c r="DL14" s="635"/>
      <c r="DM14" s="635"/>
      <c r="DN14" s="635"/>
      <c r="DO14" s="635"/>
      <c r="DP14" s="636"/>
      <c r="DQ14" s="640">
        <v>476636</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7672</v>
      </c>
      <c r="S15" s="635"/>
      <c r="T15" s="635"/>
      <c r="U15" s="635"/>
      <c r="V15" s="635"/>
      <c r="W15" s="635"/>
      <c r="X15" s="635"/>
      <c r="Y15" s="636"/>
      <c r="Z15" s="672">
        <v>0.1</v>
      </c>
      <c r="AA15" s="672"/>
      <c r="AB15" s="672"/>
      <c r="AC15" s="672"/>
      <c r="AD15" s="673">
        <v>7672</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195532</v>
      </c>
      <c r="BH15" s="635"/>
      <c r="BI15" s="635"/>
      <c r="BJ15" s="635"/>
      <c r="BK15" s="635"/>
      <c r="BL15" s="635"/>
      <c r="BM15" s="635"/>
      <c r="BN15" s="636"/>
      <c r="BO15" s="672">
        <v>10.6</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1917592</v>
      </c>
      <c r="CS15" s="635"/>
      <c r="CT15" s="635"/>
      <c r="CU15" s="635"/>
      <c r="CV15" s="635"/>
      <c r="CW15" s="635"/>
      <c r="CX15" s="635"/>
      <c r="CY15" s="636"/>
      <c r="CZ15" s="672">
        <v>13.3</v>
      </c>
      <c r="DA15" s="672"/>
      <c r="DB15" s="672"/>
      <c r="DC15" s="672"/>
      <c r="DD15" s="640">
        <v>1117085</v>
      </c>
      <c r="DE15" s="635"/>
      <c r="DF15" s="635"/>
      <c r="DG15" s="635"/>
      <c r="DH15" s="635"/>
      <c r="DI15" s="635"/>
      <c r="DJ15" s="635"/>
      <c r="DK15" s="635"/>
      <c r="DL15" s="635"/>
      <c r="DM15" s="635"/>
      <c r="DN15" s="635"/>
      <c r="DO15" s="635"/>
      <c r="DP15" s="636"/>
      <c r="DQ15" s="640">
        <v>1626683</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24502</v>
      </c>
      <c r="S16" s="635"/>
      <c r="T16" s="635"/>
      <c r="U16" s="635"/>
      <c r="V16" s="635"/>
      <c r="W16" s="635"/>
      <c r="X16" s="635"/>
      <c r="Y16" s="636"/>
      <c r="Z16" s="672">
        <v>0.2</v>
      </c>
      <c r="AA16" s="672"/>
      <c r="AB16" s="672"/>
      <c r="AC16" s="672"/>
      <c r="AD16" s="673">
        <v>24502</v>
      </c>
      <c r="AE16" s="673"/>
      <c r="AF16" s="673"/>
      <c r="AG16" s="673"/>
      <c r="AH16" s="673"/>
      <c r="AI16" s="673"/>
      <c r="AJ16" s="673"/>
      <c r="AK16" s="673"/>
      <c r="AL16" s="637">
        <v>0.4</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85683</v>
      </c>
      <c r="CS16" s="635"/>
      <c r="CT16" s="635"/>
      <c r="CU16" s="635"/>
      <c r="CV16" s="635"/>
      <c r="CW16" s="635"/>
      <c r="CX16" s="635"/>
      <c r="CY16" s="636"/>
      <c r="CZ16" s="672">
        <v>0.6</v>
      </c>
      <c r="DA16" s="672"/>
      <c r="DB16" s="672"/>
      <c r="DC16" s="672"/>
      <c r="DD16" s="640" t="s">
        <v>122</v>
      </c>
      <c r="DE16" s="635"/>
      <c r="DF16" s="635"/>
      <c r="DG16" s="635"/>
      <c r="DH16" s="635"/>
      <c r="DI16" s="635"/>
      <c r="DJ16" s="635"/>
      <c r="DK16" s="635"/>
      <c r="DL16" s="635"/>
      <c r="DM16" s="635"/>
      <c r="DN16" s="635"/>
      <c r="DO16" s="635"/>
      <c r="DP16" s="636"/>
      <c r="DQ16" s="640">
        <v>26167</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61283</v>
      </c>
      <c r="S17" s="635"/>
      <c r="T17" s="635"/>
      <c r="U17" s="635"/>
      <c r="V17" s="635"/>
      <c r="W17" s="635"/>
      <c r="X17" s="635"/>
      <c r="Y17" s="636"/>
      <c r="Z17" s="672">
        <v>0.4</v>
      </c>
      <c r="AA17" s="672"/>
      <c r="AB17" s="672"/>
      <c r="AC17" s="672"/>
      <c r="AD17" s="673">
        <v>61283</v>
      </c>
      <c r="AE17" s="673"/>
      <c r="AF17" s="673"/>
      <c r="AG17" s="673"/>
      <c r="AH17" s="673"/>
      <c r="AI17" s="673"/>
      <c r="AJ17" s="673"/>
      <c r="AK17" s="673"/>
      <c r="AL17" s="637">
        <v>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1106120</v>
      </c>
      <c r="CS17" s="635"/>
      <c r="CT17" s="635"/>
      <c r="CU17" s="635"/>
      <c r="CV17" s="635"/>
      <c r="CW17" s="635"/>
      <c r="CX17" s="635"/>
      <c r="CY17" s="636"/>
      <c r="CZ17" s="672">
        <v>7.7</v>
      </c>
      <c r="DA17" s="672"/>
      <c r="DB17" s="672"/>
      <c r="DC17" s="672"/>
      <c r="DD17" s="640" t="s">
        <v>122</v>
      </c>
      <c r="DE17" s="635"/>
      <c r="DF17" s="635"/>
      <c r="DG17" s="635"/>
      <c r="DH17" s="635"/>
      <c r="DI17" s="635"/>
      <c r="DJ17" s="635"/>
      <c r="DK17" s="635"/>
      <c r="DL17" s="635"/>
      <c r="DM17" s="635"/>
      <c r="DN17" s="635"/>
      <c r="DO17" s="635"/>
      <c r="DP17" s="636"/>
      <c r="DQ17" s="640">
        <v>1050550</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5116</v>
      </c>
      <c r="S18" s="635"/>
      <c r="T18" s="635"/>
      <c r="U18" s="635"/>
      <c r="V18" s="635"/>
      <c r="W18" s="635"/>
      <c r="X18" s="635"/>
      <c r="Y18" s="636"/>
      <c r="Z18" s="672">
        <v>0</v>
      </c>
      <c r="AA18" s="672"/>
      <c r="AB18" s="672"/>
      <c r="AC18" s="672"/>
      <c r="AD18" s="673">
        <v>5116</v>
      </c>
      <c r="AE18" s="673"/>
      <c r="AF18" s="673"/>
      <c r="AG18" s="673"/>
      <c r="AH18" s="673"/>
      <c r="AI18" s="673"/>
      <c r="AJ18" s="673"/>
      <c r="AK18" s="673"/>
      <c r="AL18" s="637">
        <v>0.1</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56167</v>
      </c>
      <c r="S19" s="635"/>
      <c r="T19" s="635"/>
      <c r="U19" s="635"/>
      <c r="V19" s="635"/>
      <c r="W19" s="635"/>
      <c r="X19" s="635"/>
      <c r="Y19" s="636"/>
      <c r="Z19" s="672">
        <v>0.4</v>
      </c>
      <c r="AA19" s="672"/>
      <c r="AB19" s="672"/>
      <c r="AC19" s="672"/>
      <c r="AD19" s="673">
        <v>56167</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23505</v>
      </c>
      <c r="BH19" s="635"/>
      <c r="BI19" s="635"/>
      <c r="BJ19" s="635"/>
      <c r="BK19" s="635"/>
      <c r="BL19" s="635"/>
      <c r="BM19" s="635"/>
      <c r="BN19" s="636"/>
      <c r="BO19" s="672">
        <v>1.3</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23505</v>
      </c>
      <c r="BH20" s="635"/>
      <c r="BI20" s="635"/>
      <c r="BJ20" s="635"/>
      <c r="BK20" s="635"/>
      <c r="BL20" s="635"/>
      <c r="BM20" s="635"/>
      <c r="BN20" s="636"/>
      <c r="BO20" s="672">
        <v>1.3</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14387810</v>
      </c>
      <c r="CS20" s="635"/>
      <c r="CT20" s="635"/>
      <c r="CU20" s="635"/>
      <c r="CV20" s="635"/>
      <c r="CW20" s="635"/>
      <c r="CX20" s="635"/>
      <c r="CY20" s="636"/>
      <c r="CZ20" s="672">
        <v>100</v>
      </c>
      <c r="DA20" s="672"/>
      <c r="DB20" s="672"/>
      <c r="DC20" s="672"/>
      <c r="DD20" s="640">
        <v>3097670</v>
      </c>
      <c r="DE20" s="635"/>
      <c r="DF20" s="635"/>
      <c r="DG20" s="635"/>
      <c r="DH20" s="635"/>
      <c r="DI20" s="635"/>
      <c r="DJ20" s="635"/>
      <c r="DK20" s="635"/>
      <c r="DL20" s="635"/>
      <c r="DM20" s="635"/>
      <c r="DN20" s="635"/>
      <c r="DO20" s="635"/>
      <c r="DP20" s="636"/>
      <c r="DQ20" s="640">
        <v>10062138</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4534445</v>
      </c>
      <c r="S21" s="635"/>
      <c r="T21" s="635"/>
      <c r="U21" s="635"/>
      <c r="V21" s="635"/>
      <c r="W21" s="635"/>
      <c r="X21" s="635"/>
      <c r="Y21" s="636"/>
      <c r="Z21" s="672">
        <v>30.6</v>
      </c>
      <c r="AA21" s="672"/>
      <c r="AB21" s="672"/>
      <c r="AC21" s="672"/>
      <c r="AD21" s="673">
        <v>3955656</v>
      </c>
      <c r="AE21" s="673"/>
      <c r="AF21" s="673"/>
      <c r="AG21" s="673"/>
      <c r="AH21" s="673"/>
      <c r="AI21" s="673"/>
      <c r="AJ21" s="673"/>
      <c r="AK21" s="673"/>
      <c r="AL21" s="637">
        <v>61.5</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3955656</v>
      </c>
      <c r="S22" s="635"/>
      <c r="T22" s="635"/>
      <c r="U22" s="635"/>
      <c r="V22" s="635"/>
      <c r="W22" s="635"/>
      <c r="X22" s="635"/>
      <c r="Y22" s="636"/>
      <c r="Z22" s="672">
        <v>26.7</v>
      </c>
      <c r="AA22" s="672"/>
      <c r="AB22" s="672"/>
      <c r="AC22" s="672"/>
      <c r="AD22" s="673">
        <v>3955656</v>
      </c>
      <c r="AE22" s="673"/>
      <c r="AF22" s="673"/>
      <c r="AG22" s="673"/>
      <c r="AH22" s="673"/>
      <c r="AI22" s="673"/>
      <c r="AJ22" s="673"/>
      <c r="AK22" s="673"/>
      <c r="AL22" s="637">
        <v>61.5</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578789</v>
      </c>
      <c r="S23" s="635"/>
      <c r="T23" s="635"/>
      <c r="U23" s="635"/>
      <c r="V23" s="635"/>
      <c r="W23" s="635"/>
      <c r="X23" s="635"/>
      <c r="Y23" s="636"/>
      <c r="Z23" s="672">
        <v>3.9</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v>23505</v>
      </c>
      <c r="BH23" s="635"/>
      <c r="BI23" s="635"/>
      <c r="BJ23" s="635"/>
      <c r="BK23" s="635"/>
      <c r="BL23" s="635"/>
      <c r="BM23" s="635"/>
      <c r="BN23" s="636"/>
      <c r="BO23" s="672">
        <v>1.3</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5312918</v>
      </c>
      <c r="CS24" s="690"/>
      <c r="CT24" s="690"/>
      <c r="CU24" s="690"/>
      <c r="CV24" s="690"/>
      <c r="CW24" s="690"/>
      <c r="CX24" s="690"/>
      <c r="CY24" s="715"/>
      <c r="CZ24" s="716">
        <v>36.9</v>
      </c>
      <c r="DA24" s="698"/>
      <c r="DB24" s="698"/>
      <c r="DC24" s="718"/>
      <c r="DD24" s="714">
        <v>3514777</v>
      </c>
      <c r="DE24" s="690"/>
      <c r="DF24" s="690"/>
      <c r="DG24" s="690"/>
      <c r="DH24" s="690"/>
      <c r="DI24" s="690"/>
      <c r="DJ24" s="690"/>
      <c r="DK24" s="715"/>
      <c r="DL24" s="714">
        <v>3218295</v>
      </c>
      <c r="DM24" s="690"/>
      <c r="DN24" s="690"/>
      <c r="DO24" s="690"/>
      <c r="DP24" s="690"/>
      <c r="DQ24" s="690"/>
      <c r="DR24" s="690"/>
      <c r="DS24" s="690"/>
      <c r="DT24" s="690"/>
      <c r="DU24" s="690"/>
      <c r="DV24" s="715"/>
      <c r="DW24" s="716">
        <v>49.9</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6965724</v>
      </c>
      <c r="S25" s="635"/>
      <c r="T25" s="635"/>
      <c r="U25" s="635"/>
      <c r="V25" s="635"/>
      <c r="W25" s="635"/>
      <c r="X25" s="635"/>
      <c r="Y25" s="636"/>
      <c r="Z25" s="672">
        <v>47</v>
      </c>
      <c r="AA25" s="672"/>
      <c r="AB25" s="672"/>
      <c r="AC25" s="672"/>
      <c r="AD25" s="673">
        <v>6363430</v>
      </c>
      <c r="AE25" s="673"/>
      <c r="AF25" s="673"/>
      <c r="AG25" s="673"/>
      <c r="AH25" s="673"/>
      <c r="AI25" s="673"/>
      <c r="AJ25" s="673"/>
      <c r="AK25" s="673"/>
      <c r="AL25" s="637">
        <v>98.9</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1860863</v>
      </c>
      <c r="CS25" s="647"/>
      <c r="CT25" s="647"/>
      <c r="CU25" s="647"/>
      <c r="CV25" s="647"/>
      <c r="CW25" s="647"/>
      <c r="CX25" s="647"/>
      <c r="CY25" s="648"/>
      <c r="CZ25" s="637">
        <v>12.9</v>
      </c>
      <c r="DA25" s="649"/>
      <c r="DB25" s="649"/>
      <c r="DC25" s="650"/>
      <c r="DD25" s="640">
        <v>1695081</v>
      </c>
      <c r="DE25" s="647"/>
      <c r="DF25" s="647"/>
      <c r="DG25" s="647"/>
      <c r="DH25" s="647"/>
      <c r="DI25" s="647"/>
      <c r="DJ25" s="647"/>
      <c r="DK25" s="648"/>
      <c r="DL25" s="640">
        <v>1621718</v>
      </c>
      <c r="DM25" s="647"/>
      <c r="DN25" s="647"/>
      <c r="DO25" s="647"/>
      <c r="DP25" s="647"/>
      <c r="DQ25" s="647"/>
      <c r="DR25" s="647"/>
      <c r="DS25" s="647"/>
      <c r="DT25" s="647"/>
      <c r="DU25" s="647"/>
      <c r="DV25" s="648"/>
      <c r="DW25" s="637">
        <v>25.2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928</v>
      </c>
      <c r="S26" s="635"/>
      <c r="T26" s="635"/>
      <c r="U26" s="635"/>
      <c r="V26" s="635"/>
      <c r="W26" s="635"/>
      <c r="X26" s="635"/>
      <c r="Y26" s="636"/>
      <c r="Z26" s="672">
        <v>0</v>
      </c>
      <c r="AA26" s="672"/>
      <c r="AB26" s="672"/>
      <c r="AC26" s="672"/>
      <c r="AD26" s="673">
        <v>928</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1201018</v>
      </c>
      <c r="CS26" s="635"/>
      <c r="CT26" s="635"/>
      <c r="CU26" s="635"/>
      <c r="CV26" s="635"/>
      <c r="CW26" s="635"/>
      <c r="CX26" s="635"/>
      <c r="CY26" s="636"/>
      <c r="CZ26" s="637">
        <v>8.3000000000000007</v>
      </c>
      <c r="DA26" s="649"/>
      <c r="DB26" s="649"/>
      <c r="DC26" s="650"/>
      <c r="DD26" s="640">
        <v>1073401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20994</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1836302</v>
      </c>
      <c r="BH27" s="635"/>
      <c r="BI27" s="635"/>
      <c r="BJ27" s="635"/>
      <c r="BK27" s="635"/>
      <c r="BL27" s="635"/>
      <c r="BM27" s="635"/>
      <c r="BN27" s="636"/>
      <c r="BO27" s="672">
        <v>100</v>
      </c>
      <c r="BP27" s="672"/>
      <c r="BQ27" s="672"/>
      <c r="BR27" s="672"/>
      <c r="BS27" s="673">
        <v>50619</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2345935</v>
      </c>
      <c r="CS27" s="647"/>
      <c r="CT27" s="647"/>
      <c r="CU27" s="647"/>
      <c r="CV27" s="647"/>
      <c r="CW27" s="647"/>
      <c r="CX27" s="647"/>
      <c r="CY27" s="648"/>
      <c r="CZ27" s="637">
        <v>16.3</v>
      </c>
      <c r="DA27" s="649"/>
      <c r="DB27" s="649"/>
      <c r="DC27" s="650"/>
      <c r="DD27" s="640">
        <v>769146</v>
      </c>
      <c r="DE27" s="647"/>
      <c r="DF27" s="647"/>
      <c r="DG27" s="647"/>
      <c r="DH27" s="647"/>
      <c r="DI27" s="647"/>
      <c r="DJ27" s="647"/>
      <c r="DK27" s="648"/>
      <c r="DL27" s="640">
        <v>546027</v>
      </c>
      <c r="DM27" s="647"/>
      <c r="DN27" s="647"/>
      <c r="DO27" s="647"/>
      <c r="DP27" s="647"/>
      <c r="DQ27" s="647"/>
      <c r="DR27" s="647"/>
      <c r="DS27" s="647"/>
      <c r="DT27" s="647"/>
      <c r="DU27" s="647"/>
      <c r="DV27" s="648"/>
      <c r="DW27" s="637">
        <v>8.5</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169080</v>
      </c>
      <c r="S28" s="635"/>
      <c r="T28" s="635"/>
      <c r="U28" s="635"/>
      <c r="V28" s="635"/>
      <c r="W28" s="635"/>
      <c r="X28" s="635"/>
      <c r="Y28" s="636"/>
      <c r="Z28" s="672">
        <v>1.1000000000000001</v>
      </c>
      <c r="AA28" s="672"/>
      <c r="AB28" s="672"/>
      <c r="AC28" s="672"/>
      <c r="AD28" s="673">
        <v>14507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1106120</v>
      </c>
      <c r="CS28" s="635"/>
      <c r="CT28" s="635"/>
      <c r="CU28" s="635"/>
      <c r="CV28" s="635"/>
      <c r="CW28" s="635"/>
      <c r="CX28" s="635"/>
      <c r="CY28" s="636"/>
      <c r="CZ28" s="637">
        <v>7.7</v>
      </c>
      <c r="DA28" s="649"/>
      <c r="DB28" s="649"/>
      <c r="DC28" s="650"/>
      <c r="DD28" s="640">
        <v>1050550</v>
      </c>
      <c r="DE28" s="635"/>
      <c r="DF28" s="635"/>
      <c r="DG28" s="635"/>
      <c r="DH28" s="635"/>
      <c r="DI28" s="635"/>
      <c r="DJ28" s="635"/>
      <c r="DK28" s="636"/>
      <c r="DL28" s="640">
        <v>1050550</v>
      </c>
      <c r="DM28" s="635"/>
      <c r="DN28" s="635"/>
      <c r="DO28" s="635"/>
      <c r="DP28" s="635"/>
      <c r="DQ28" s="635"/>
      <c r="DR28" s="635"/>
      <c r="DS28" s="635"/>
      <c r="DT28" s="635"/>
      <c r="DU28" s="635"/>
      <c r="DV28" s="636"/>
      <c r="DW28" s="637">
        <v>16.3</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25791</v>
      </c>
      <c r="S29" s="635"/>
      <c r="T29" s="635"/>
      <c r="U29" s="635"/>
      <c r="V29" s="635"/>
      <c r="W29" s="635"/>
      <c r="X29" s="635"/>
      <c r="Y29" s="636"/>
      <c r="Z29" s="672">
        <v>0.2</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1105417</v>
      </c>
      <c r="CS29" s="647"/>
      <c r="CT29" s="647"/>
      <c r="CU29" s="647"/>
      <c r="CV29" s="647"/>
      <c r="CW29" s="647"/>
      <c r="CX29" s="647"/>
      <c r="CY29" s="648"/>
      <c r="CZ29" s="637">
        <v>7.7</v>
      </c>
      <c r="DA29" s="649"/>
      <c r="DB29" s="649"/>
      <c r="DC29" s="650"/>
      <c r="DD29" s="640">
        <v>1049847</v>
      </c>
      <c r="DE29" s="647"/>
      <c r="DF29" s="647"/>
      <c r="DG29" s="647"/>
      <c r="DH29" s="647"/>
      <c r="DI29" s="647"/>
      <c r="DJ29" s="647"/>
      <c r="DK29" s="648"/>
      <c r="DL29" s="640">
        <v>1049847</v>
      </c>
      <c r="DM29" s="647"/>
      <c r="DN29" s="647"/>
      <c r="DO29" s="647"/>
      <c r="DP29" s="647"/>
      <c r="DQ29" s="647"/>
      <c r="DR29" s="647"/>
      <c r="DS29" s="647"/>
      <c r="DT29" s="647"/>
      <c r="DU29" s="647"/>
      <c r="DV29" s="648"/>
      <c r="DW29" s="637">
        <v>16.3</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3759174</v>
      </c>
      <c r="S30" s="635"/>
      <c r="T30" s="635"/>
      <c r="U30" s="635"/>
      <c r="V30" s="635"/>
      <c r="W30" s="635"/>
      <c r="X30" s="635"/>
      <c r="Y30" s="636"/>
      <c r="Z30" s="672">
        <v>25.3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1079389</v>
      </c>
      <c r="CS30" s="635"/>
      <c r="CT30" s="635"/>
      <c r="CU30" s="635"/>
      <c r="CV30" s="635"/>
      <c r="CW30" s="635"/>
      <c r="CX30" s="635"/>
      <c r="CY30" s="636"/>
      <c r="CZ30" s="637">
        <v>7.5</v>
      </c>
      <c r="DA30" s="649"/>
      <c r="DB30" s="649"/>
      <c r="DC30" s="650"/>
      <c r="DD30" s="640">
        <v>1023819</v>
      </c>
      <c r="DE30" s="635"/>
      <c r="DF30" s="635"/>
      <c r="DG30" s="635"/>
      <c r="DH30" s="635"/>
      <c r="DI30" s="635"/>
      <c r="DJ30" s="635"/>
      <c r="DK30" s="636"/>
      <c r="DL30" s="640">
        <v>1023819</v>
      </c>
      <c r="DM30" s="635"/>
      <c r="DN30" s="635"/>
      <c r="DO30" s="635"/>
      <c r="DP30" s="635"/>
      <c r="DQ30" s="635"/>
      <c r="DR30" s="635"/>
      <c r="DS30" s="635"/>
      <c r="DT30" s="635"/>
      <c r="DU30" s="635"/>
      <c r="DV30" s="636"/>
      <c r="DW30" s="637">
        <v>15.9</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98.3</v>
      </c>
      <c r="BN31" s="697"/>
      <c r="BO31" s="697"/>
      <c r="BP31" s="697"/>
      <c r="BQ31" s="699"/>
      <c r="BR31" s="696">
        <v>99.5</v>
      </c>
      <c r="BS31" s="697"/>
      <c r="BT31" s="697"/>
      <c r="BU31" s="697"/>
      <c r="BV31" s="697"/>
      <c r="BW31" s="697"/>
      <c r="BX31" s="698">
        <v>98.1</v>
      </c>
      <c r="BY31" s="697"/>
      <c r="BZ31" s="697"/>
      <c r="CA31" s="697"/>
      <c r="CB31" s="699"/>
      <c r="CD31" s="655"/>
      <c r="CE31" s="656"/>
      <c r="CF31" s="631" t="s">
        <v>300</v>
      </c>
      <c r="CG31" s="632"/>
      <c r="CH31" s="632"/>
      <c r="CI31" s="632"/>
      <c r="CJ31" s="632"/>
      <c r="CK31" s="632"/>
      <c r="CL31" s="632"/>
      <c r="CM31" s="632"/>
      <c r="CN31" s="632"/>
      <c r="CO31" s="632"/>
      <c r="CP31" s="632"/>
      <c r="CQ31" s="633"/>
      <c r="CR31" s="634">
        <v>26028</v>
      </c>
      <c r="CS31" s="647"/>
      <c r="CT31" s="647"/>
      <c r="CU31" s="647"/>
      <c r="CV31" s="647"/>
      <c r="CW31" s="647"/>
      <c r="CX31" s="647"/>
      <c r="CY31" s="648"/>
      <c r="CZ31" s="637">
        <v>0.2</v>
      </c>
      <c r="DA31" s="649"/>
      <c r="DB31" s="649"/>
      <c r="DC31" s="650"/>
      <c r="DD31" s="640">
        <v>26028</v>
      </c>
      <c r="DE31" s="647"/>
      <c r="DF31" s="647"/>
      <c r="DG31" s="647"/>
      <c r="DH31" s="647"/>
      <c r="DI31" s="647"/>
      <c r="DJ31" s="647"/>
      <c r="DK31" s="648"/>
      <c r="DL31" s="640">
        <v>26028</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1103583</v>
      </c>
      <c r="S32" s="635"/>
      <c r="T32" s="635"/>
      <c r="U32" s="635"/>
      <c r="V32" s="635"/>
      <c r="W32" s="635"/>
      <c r="X32" s="635"/>
      <c r="Y32" s="636"/>
      <c r="Z32" s="672">
        <v>7.4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99.6</v>
      </c>
      <c r="BH32" s="647"/>
      <c r="BI32" s="647"/>
      <c r="BJ32" s="647"/>
      <c r="BK32" s="647"/>
      <c r="BL32" s="647"/>
      <c r="BM32" s="638">
        <v>98.7</v>
      </c>
      <c r="BN32" s="647"/>
      <c r="BO32" s="647"/>
      <c r="BP32" s="647"/>
      <c r="BQ32" s="670"/>
      <c r="BR32" s="700">
        <v>99.7</v>
      </c>
      <c r="BS32" s="647"/>
      <c r="BT32" s="647"/>
      <c r="BU32" s="647"/>
      <c r="BV32" s="647"/>
      <c r="BW32" s="647"/>
      <c r="BX32" s="638">
        <v>98.7</v>
      </c>
      <c r="BY32" s="647"/>
      <c r="BZ32" s="647"/>
      <c r="CA32" s="647"/>
      <c r="CB32" s="670"/>
      <c r="CD32" s="657"/>
      <c r="CE32" s="658"/>
      <c r="CF32" s="631" t="s">
        <v>304</v>
      </c>
      <c r="CG32" s="632"/>
      <c r="CH32" s="632"/>
      <c r="CI32" s="632"/>
      <c r="CJ32" s="632"/>
      <c r="CK32" s="632"/>
      <c r="CL32" s="632"/>
      <c r="CM32" s="632"/>
      <c r="CN32" s="632"/>
      <c r="CO32" s="632"/>
      <c r="CP32" s="632"/>
      <c r="CQ32" s="633"/>
      <c r="CR32" s="634">
        <v>703</v>
      </c>
      <c r="CS32" s="635"/>
      <c r="CT32" s="635"/>
      <c r="CU32" s="635"/>
      <c r="CV32" s="635"/>
      <c r="CW32" s="635"/>
      <c r="CX32" s="635"/>
      <c r="CY32" s="636"/>
      <c r="CZ32" s="637">
        <v>0</v>
      </c>
      <c r="DA32" s="649"/>
      <c r="DB32" s="649"/>
      <c r="DC32" s="650"/>
      <c r="DD32" s="640">
        <v>703</v>
      </c>
      <c r="DE32" s="635"/>
      <c r="DF32" s="635"/>
      <c r="DG32" s="635"/>
      <c r="DH32" s="635"/>
      <c r="DI32" s="635"/>
      <c r="DJ32" s="635"/>
      <c r="DK32" s="636"/>
      <c r="DL32" s="640">
        <v>703</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52168</v>
      </c>
      <c r="S33" s="635"/>
      <c r="T33" s="635"/>
      <c r="U33" s="635"/>
      <c r="V33" s="635"/>
      <c r="W33" s="635"/>
      <c r="X33" s="635"/>
      <c r="Y33" s="636"/>
      <c r="Z33" s="672">
        <v>0.4</v>
      </c>
      <c r="AA33" s="672"/>
      <c r="AB33" s="672"/>
      <c r="AC33" s="672"/>
      <c r="AD33" s="673">
        <v>31835</v>
      </c>
      <c r="AE33" s="673"/>
      <c r="AF33" s="673"/>
      <c r="AG33" s="673"/>
      <c r="AH33" s="673"/>
      <c r="AI33" s="673"/>
      <c r="AJ33" s="673"/>
      <c r="AK33" s="673"/>
      <c r="AL33" s="637">
        <v>0.5</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99.5</v>
      </c>
      <c r="BH33" s="619"/>
      <c r="BI33" s="619"/>
      <c r="BJ33" s="619"/>
      <c r="BK33" s="619"/>
      <c r="BL33" s="619"/>
      <c r="BM33" s="665">
        <v>97.3</v>
      </c>
      <c r="BN33" s="619"/>
      <c r="BO33" s="619"/>
      <c r="BP33" s="619"/>
      <c r="BQ33" s="682"/>
      <c r="BR33" s="695">
        <v>99.2</v>
      </c>
      <c r="BS33" s="619"/>
      <c r="BT33" s="619"/>
      <c r="BU33" s="619"/>
      <c r="BV33" s="619"/>
      <c r="BW33" s="619"/>
      <c r="BX33" s="665">
        <v>96.9</v>
      </c>
      <c r="BY33" s="619"/>
      <c r="BZ33" s="619"/>
      <c r="CA33" s="619"/>
      <c r="CB33" s="682"/>
      <c r="CD33" s="631" t="s">
        <v>307</v>
      </c>
      <c r="CE33" s="632"/>
      <c r="CF33" s="632"/>
      <c r="CG33" s="632"/>
      <c r="CH33" s="632"/>
      <c r="CI33" s="632"/>
      <c r="CJ33" s="632"/>
      <c r="CK33" s="632"/>
      <c r="CL33" s="632"/>
      <c r="CM33" s="632"/>
      <c r="CN33" s="632"/>
      <c r="CO33" s="632"/>
      <c r="CP33" s="632"/>
      <c r="CQ33" s="633"/>
      <c r="CR33" s="634">
        <v>5891539</v>
      </c>
      <c r="CS33" s="647"/>
      <c r="CT33" s="647"/>
      <c r="CU33" s="647"/>
      <c r="CV33" s="647"/>
      <c r="CW33" s="647"/>
      <c r="CX33" s="647"/>
      <c r="CY33" s="648"/>
      <c r="CZ33" s="637">
        <v>40.9</v>
      </c>
      <c r="DA33" s="649"/>
      <c r="DB33" s="649"/>
      <c r="DC33" s="650"/>
      <c r="DD33" s="640">
        <v>4499224</v>
      </c>
      <c r="DE33" s="647"/>
      <c r="DF33" s="647"/>
      <c r="DG33" s="647"/>
      <c r="DH33" s="647"/>
      <c r="DI33" s="647"/>
      <c r="DJ33" s="647"/>
      <c r="DK33" s="648"/>
      <c r="DL33" s="640">
        <v>2550683</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191393</v>
      </c>
      <c r="S34" s="635"/>
      <c r="T34" s="635"/>
      <c r="U34" s="635"/>
      <c r="V34" s="635"/>
      <c r="W34" s="635"/>
      <c r="X34" s="635"/>
      <c r="Y34" s="636"/>
      <c r="Z34" s="672">
        <v>1.3</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1421023</v>
      </c>
      <c r="CS34" s="635"/>
      <c r="CT34" s="635"/>
      <c r="CU34" s="635"/>
      <c r="CV34" s="635"/>
      <c r="CW34" s="635"/>
      <c r="CX34" s="635"/>
      <c r="CY34" s="636"/>
      <c r="CZ34" s="637">
        <v>9.9</v>
      </c>
      <c r="DA34" s="649"/>
      <c r="DB34" s="649"/>
      <c r="DC34" s="650"/>
      <c r="DD34" s="640">
        <v>1066855</v>
      </c>
      <c r="DE34" s="635"/>
      <c r="DF34" s="635"/>
      <c r="DG34" s="635"/>
      <c r="DH34" s="635"/>
      <c r="DI34" s="635"/>
      <c r="DJ34" s="635"/>
      <c r="DK34" s="636"/>
      <c r="DL34" s="640">
        <v>719048</v>
      </c>
      <c r="DM34" s="635"/>
      <c r="DN34" s="635"/>
      <c r="DO34" s="635"/>
      <c r="DP34" s="635"/>
      <c r="DQ34" s="635"/>
      <c r="DR34" s="635"/>
      <c r="DS34" s="635"/>
      <c r="DT34" s="635"/>
      <c r="DU34" s="635"/>
      <c r="DV34" s="636"/>
      <c r="DW34" s="637">
        <v>11.2</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1112924</v>
      </c>
      <c r="S35" s="635"/>
      <c r="T35" s="635"/>
      <c r="U35" s="635"/>
      <c r="V35" s="635"/>
      <c r="W35" s="635"/>
      <c r="X35" s="635"/>
      <c r="Y35" s="636"/>
      <c r="Z35" s="672">
        <v>7.5</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112277</v>
      </c>
      <c r="CS35" s="647"/>
      <c r="CT35" s="647"/>
      <c r="CU35" s="647"/>
      <c r="CV35" s="647"/>
      <c r="CW35" s="647"/>
      <c r="CX35" s="647"/>
      <c r="CY35" s="648"/>
      <c r="CZ35" s="637">
        <v>0.8</v>
      </c>
      <c r="DA35" s="649"/>
      <c r="DB35" s="649"/>
      <c r="DC35" s="650"/>
      <c r="DD35" s="640">
        <v>82014</v>
      </c>
      <c r="DE35" s="647"/>
      <c r="DF35" s="647"/>
      <c r="DG35" s="647"/>
      <c r="DH35" s="647"/>
      <c r="DI35" s="647"/>
      <c r="DJ35" s="647"/>
      <c r="DK35" s="648"/>
      <c r="DL35" s="640">
        <v>81935</v>
      </c>
      <c r="DM35" s="647"/>
      <c r="DN35" s="647"/>
      <c r="DO35" s="647"/>
      <c r="DP35" s="647"/>
      <c r="DQ35" s="647"/>
      <c r="DR35" s="647"/>
      <c r="DS35" s="647"/>
      <c r="DT35" s="647"/>
      <c r="DU35" s="647"/>
      <c r="DV35" s="648"/>
      <c r="DW35" s="637">
        <v>1.3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611772</v>
      </c>
      <c r="S36" s="635"/>
      <c r="T36" s="635"/>
      <c r="U36" s="635"/>
      <c r="V36" s="635"/>
      <c r="W36" s="635"/>
      <c r="X36" s="635"/>
      <c r="Y36" s="636"/>
      <c r="Z36" s="672">
        <v>4.0999999999999996</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1247908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47995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1984051</v>
      </c>
      <c r="CS36" s="635"/>
      <c r="CT36" s="635"/>
      <c r="CU36" s="635"/>
      <c r="CV36" s="635"/>
      <c r="CW36" s="635"/>
      <c r="CX36" s="635"/>
      <c r="CY36" s="636"/>
      <c r="CZ36" s="637">
        <v>13.8</v>
      </c>
      <c r="DA36" s="649"/>
      <c r="DB36" s="649"/>
      <c r="DC36" s="650"/>
      <c r="DD36" s="640">
        <v>1462619</v>
      </c>
      <c r="DE36" s="635"/>
      <c r="DF36" s="635"/>
      <c r="DG36" s="635"/>
      <c r="DH36" s="635"/>
      <c r="DI36" s="635"/>
      <c r="DJ36" s="635"/>
      <c r="DK36" s="636"/>
      <c r="DL36" s="640">
        <v>1025550</v>
      </c>
      <c r="DM36" s="635"/>
      <c r="DN36" s="635"/>
      <c r="DO36" s="635"/>
      <c r="DP36" s="635"/>
      <c r="DQ36" s="635"/>
      <c r="DR36" s="635"/>
      <c r="DS36" s="635"/>
      <c r="DT36" s="635"/>
      <c r="DU36" s="635"/>
      <c r="DV36" s="636"/>
      <c r="DW36" s="637">
        <v>15.9</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241562</v>
      </c>
      <c r="S37" s="635"/>
      <c r="T37" s="635"/>
      <c r="U37" s="635"/>
      <c r="V37" s="635"/>
      <c r="W37" s="635"/>
      <c r="X37" s="635"/>
      <c r="Y37" s="636"/>
      <c r="Z37" s="672">
        <v>1.6</v>
      </c>
      <c r="AA37" s="672"/>
      <c r="AB37" s="672"/>
      <c r="AC37" s="672"/>
      <c r="AD37" s="673">
        <v>22335</v>
      </c>
      <c r="AE37" s="673"/>
      <c r="AF37" s="673"/>
      <c r="AG37" s="673"/>
      <c r="AH37" s="673"/>
      <c r="AI37" s="673"/>
      <c r="AJ37" s="673"/>
      <c r="AK37" s="673"/>
      <c r="AL37" s="637">
        <v>0.3</v>
      </c>
      <c r="AM37" s="638"/>
      <c r="AN37" s="638"/>
      <c r="AO37" s="674"/>
      <c r="AQ37" s="667" t="s">
        <v>319</v>
      </c>
      <c r="AR37" s="668"/>
      <c r="AS37" s="668"/>
      <c r="AT37" s="668"/>
      <c r="AU37" s="668"/>
      <c r="AV37" s="668"/>
      <c r="AW37" s="668"/>
      <c r="AX37" s="668"/>
      <c r="AY37" s="669"/>
      <c r="AZ37" s="634">
        <v>220003</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12725</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767306</v>
      </c>
      <c r="CS37" s="647"/>
      <c r="CT37" s="647"/>
      <c r="CU37" s="647"/>
      <c r="CV37" s="647"/>
      <c r="CW37" s="647"/>
      <c r="CX37" s="647"/>
      <c r="CY37" s="648"/>
      <c r="CZ37" s="637">
        <v>5.3</v>
      </c>
      <c r="DA37" s="649"/>
      <c r="DB37" s="649"/>
      <c r="DC37" s="650"/>
      <c r="DD37" s="640">
        <v>737732</v>
      </c>
      <c r="DE37" s="647"/>
      <c r="DF37" s="647"/>
      <c r="DG37" s="647"/>
      <c r="DH37" s="647"/>
      <c r="DI37" s="647"/>
      <c r="DJ37" s="647"/>
      <c r="DK37" s="648"/>
      <c r="DL37" s="640">
        <v>734129</v>
      </c>
      <c r="DM37" s="647"/>
      <c r="DN37" s="647"/>
      <c r="DO37" s="647"/>
      <c r="DP37" s="647"/>
      <c r="DQ37" s="647"/>
      <c r="DR37" s="647"/>
      <c r="DS37" s="647"/>
      <c r="DT37" s="647"/>
      <c r="DU37" s="647"/>
      <c r="DV37" s="648"/>
      <c r="DW37" s="637">
        <v>11.4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577225</v>
      </c>
      <c r="S38" s="635"/>
      <c r="T38" s="635"/>
      <c r="U38" s="635"/>
      <c r="V38" s="635"/>
      <c r="W38" s="635"/>
      <c r="X38" s="635"/>
      <c r="Y38" s="636"/>
      <c r="Z38" s="672">
        <v>3.9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84569</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2425</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943336</v>
      </c>
      <c r="CS38" s="635"/>
      <c r="CT38" s="635"/>
      <c r="CU38" s="635"/>
      <c r="CV38" s="635"/>
      <c r="CW38" s="635"/>
      <c r="CX38" s="635"/>
      <c r="CY38" s="636"/>
      <c r="CZ38" s="637">
        <v>6.6</v>
      </c>
      <c r="DA38" s="649"/>
      <c r="DB38" s="649"/>
      <c r="DC38" s="650"/>
      <c r="DD38" s="640">
        <v>756272</v>
      </c>
      <c r="DE38" s="635"/>
      <c r="DF38" s="635"/>
      <c r="DG38" s="635"/>
      <c r="DH38" s="635"/>
      <c r="DI38" s="635"/>
      <c r="DJ38" s="635"/>
      <c r="DK38" s="636"/>
      <c r="DL38" s="640">
        <v>718901</v>
      </c>
      <c r="DM38" s="635"/>
      <c r="DN38" s="635"/>
      <c r="DO38" s="635"/>
      <c r="DP38" s="635"/>
      <c r="DQ38" s="635"/>
      <c r="DR38" s="635"/>
      <c r="DS38" s="635"/>
      <c r="DT38" s="635"/>
      <c r="DU38" s="635"/>
      <c r="DV38" s="636"/>
      <c r="DW38" s="637">
        <v>11.2</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3486</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1188720</v>
      </c>
      <c r="CS39" s="647"/>
      <c r="CT39" s="647"/>
      <c r="CU39" s="647"/>
      <c r="CV39" s="647"/>
      <c r="CW39" s="647"/>
      <c r="CX39" s="647"/>
      <c r="CY39" s="648"/>
      <c r="CZ39" s="637">
        <v>8.3000000000000007</v>
      </c>
      <c r="DA39" s="649"/>
      <c r="DB39" s="649"/>
      <c r="DC39" s="650"/>
      <c r="DD39" s="640">
        <v>1002094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11955</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101</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242132</v>
      </c>
      <c r="CS40" s="635"/>
      <c r="CT40" s="635"/>
      <c r="CU40" s="635"/>
      <c r="CV40" s="635"/>
      <c r="CW40" s="635"/>
      <c r="CX40" s="635"/>
      <c r="CY40" s="636"/>
      <c r="CZ40" s="637">
        <v>1.7</v>
      </c>
      <c r="DA40" s="649"/>
      <c r="DB40" s="649"/>
      <c r="DC40" s="650"/>
      <c r="DD40" s="640">
        <v>129370</v>
      </c>
      <c r="DE40" s="635"/>
      <c r="DF40" s="635"/>
      <c r="DG40" s="635"/>
      <c r="DH40" s="635"/>
      <c r="DI40" s="635"/>
      <c r="DJ40" s="635"/>
      <c r="DK40" s="636"/>
      <c r="DL40" s="640">
        <v>5249</v>
      </c>
      <c r="DM40" s="635"/>
      <c r="DN40" s="635"/>
      <c r="DO40" s="635"/>
      <c r="DP40" s="635"/>
      <c r="DQ40" s="635"/>
      <c r="DR40" s="635"/>
      <c r="DS40" s="635"/>
      <c r="DT40" s="635"/>
      <c r="DU40" s="635"/>
      <c r="DV40" s="636"/>
      <c r="DW40" s="637">
        <v>0.1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14832318</v>
      </c>
      <c r="S41" s="659"/>
      <c r="T41" s="659"/>
      <c r="U41" s="659"/>
      <c r="V41" s="659"/>
      <c r="W41" s="659"/>
      <c r="X41" s="659"/>
      <c r="Y41" s="662"/>
      <c r="Z41" s="663">
        <v>100</v>
      </c>
      <c r="AA41" s="663"/>
      <c r="AB41" s="663"/>
      <c r="AC41" s="663"/>
      <c r="AD41" s="664">
        <v>6433035</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230632</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323</v>
      </c>
      <c r="AR42" s="680"/>
      <c r="AS42" s="680"/>
      <c r="AT42" s="680"/>
      <c r="AU42" s="680"/>
      <c r="AV42" s="680"/>
      <c r="AW42" s="680"/>
      <c r="AX42" s="680"/>
      <c r="AY42" s="681"/>
      <c r="AZ42" s="618">
        <v>712704</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400</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3183353</v>
      </c>
      <c r="CS42" s="647"/>
      <c r="CT42" s="647"/>
      <c r="CU42" s="647"/>
      <c r="CV42" s="647"/>
      <c r="CW42" s="647"/>
      <c r="CX42" s="647"/>
      <c r="CY42" s="648"/>
      <c r="CZ42" s="637">
        <v>22.1</v>
      </c>
      <c r="DA42" s="649"/>
      <c r="DB42" s="649"/>
      <c r="DC42" s="650"/>
      <c r="DD42" s="640">
        <v>2048137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117803</v>
      </c>
      <c r="CS43" s="647"/>
      <c r="CT43" s="647"/>
      <c r="CU43" s="647"/>
      <c r="CV43" s="647"/>
      <c r="CW43" s="647"/>
      <c r="CX43" s="647"/>
      <c r="CY43" s="648"/>
      <c r="CZ43" s="637">
        <v>0.8</v>
      </c>
      <c r="DA43" s="649"/>
      <c r="DB43" s="649"/>
      <c r="DC43" s="650"/>
      <c r="DD43" s="640">
        <v>117803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3097670</v>
      </c>
      <c r="CS44" s="635"/>
      <c r="CT44" s="635"/>
      <c r="CU44" s="635"/>
      <c r="CV44" s="635"/>
      <c r="CW44" s="635"/>
      <c r="CX44" s="635"/>
      <c r="CY44" s="636"/>
      <c r="CZ44" s="637">
        <v>21.5</v>
      </c>
      <c r="DA44" s="638"/>
      <c r="DB44" s="638"/>
      <c r="DC44" s="639"/>
      <c r="DD44" s="640">
        <v>2021970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1012374</v>
      </c>
      <c r="CS45" s="647"/>
      <c r="CT45" s="647"/>
      <c r="CU45" s="647"/>
      <c r="CV45" s="647"/>
      <c r="CW45" s="647"/>
      <c r="CX45" s="647"/>
      <c r="CY45" s="648"/>
      <c r="CZ45" s="637">
        <v>7</v>
      </c>
      <c r="DA45" s="649"/>
      <c r="DB45" s="649"/>
      <c r="DC45" s="650"/>
      <c r="DD45" s="640">
        <v>142465</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1986644</v>
      </c>
      <c r="CS46" s="635"/>
      <c r="CT46" s="635"/>
      <c r="CU46" s="635"/>
      <c r="CV46" s="635"/>
      <c r="CW46" s="635"/>
      <c r="CX46" s="635"/>
      <c r="CY46" s="636"/>
      <c r="CZ46" s="637">
        <v>13.8</v>
      </c>
      <c r="DA46" s="638"/>
      <c r="DB46" s="638"/>
      <c r="DC46" s="639"/>
      <c r="DD46" s="640">
        <v>1842053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85683</v>
      </c>
      <c r="CS47" s="647"/>
      <c r="CT47" s="647"/>
      <c r="CU47" s="647"/>
      <c r="CV47" s="647"/>
      <c r="CW47" s="647"/>
      <c r="CX47" s="647"/>
      <c r="CY47" s="648"/>
      <c r="CZ47" s="637">
        <v>0.6</v>
      </c>
      <c r="DA47" s="649"/>
      <c r="DB47" s="649"/>
      <c r="DC47" s="650"/>
      <c r="DD47" s="640">
        <v>26167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14387810</v>
      </c>
      <c r="CS49" s="619"/>
      <c r="CT49" s="619"/>
      <c r="CU49" s="619"/>
      <c r="CV49" s="619"/>
      <c r="CW49" s="619"/>
      <c r="CX49" s="619"/>
      <c r="CY49" s="620"/>
      <c r="CZ49" s="621">
        <v>100</v>
      </c>
      <c r="DA49" s="622"/>
      <c r="DB49" s="622"/>
      <c r="DC49" s="623"/>
      <c r="DD49" s="624">
        <v>10062138</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LqUAd1BxTcIWtGYbhDA+ToJ1P7N72gMneWdE46ljIo1mPYd7KaIUyV5DgBz7mwKvK2WbQ98QwyPYLF/G09CjmA==" saltValue="JF0ZL6rYFRvH0qEHkDWZ4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45" orientation="portrait" horizontalDpi="0" verticalDpi="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373</v>
      </c>
      <c r="C7" s="1061"/>
      <c r="D7" s="1061"/>
      <c r="E7" s="1061"/>
      <c r="F7" s="1061"/>
      <c r="G7" s="1061"/>
      <c r="H7" s="1061"/>
      <c r="I7" s="1061"/>
      <c r="J7" s="1061"/>
      <c r="K7" s="1061"/>
      <c r="L7" s="1061"/>
      <c r="M7" s="1061"/>
      <c r="N7" s="1061"/>
      <c r="O7" s="1061"/>
      <c r="P7" s="1062"/>
      <c r="Q7" s="1115">
        <v>14848</v>
      </c>
      <c r="R7" s="1116"/>
      <c r="S7" s="1116"/>
      <c r="T7" s="1116"/>
      <c r="U7" s="1116"/>
      <c r="V7" s="1116">
        <v>14403</v>
      </c>
      <c r="W7" s="1116"/>
      <c r="X7" s="1116"/>
      <c r="Y7" s="1116"/>
      <c r="Z7" s="1116"/>
      <c r="AA7" s="1116">
        <v>445</v>
      </c>
      <c r="AB7" s="1116"/>
      <c r="AC7" s="1116"/>
      <c r="AD7" s="1116"/>
      <c r="AE7" s="1117"/>
      <c r="AF7" s="1118">
        <v>403</v>
      </c>
      <c r="AG7" s="1119"/>
      <c r="AH7" s="1119"/>
      <c r="AI7" s="1119"/>
      <c r="AJ7" s="1120"/>
      <c r="AK7" s="1121">
        <v>1113</v>
      </c>
      <c r="AL7" s="1122"/>
      <c r="AM7" s="1122"/>
      <c r="AN7" s="1122"/>
      <c r="AO7" s="1122"/>
      <c r="AP7" s="1122">
        <v>7680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554</v>
      </c>
      <c r="BT7" s="1113"/>
      <c r="BU7" s="1113"/>
      <c r="BV7" s="1113"/>
      <c r="BW7" s="1113"/>
      <c r="BX7" s="1113"/>
      <c r="BY7" s="1113"/>
      <c r="BZ7" s="1113"/>
      <c r="CA7" s="1113"/>
      <c r="CB7" s="1113"/>
      <c r="CC7" s="1113"/>
      <c r="CD7" s="1113"/>
      <c r="CE7" s="1113"/>
      <c r="CF7" s="1113"/>
      <c r="CG7" s="1125"/>
      <c r="CH7" s="1109">
        <v>-16</v>
      </c>
      <c r="CI7" s="1110"/>
      <c r="CJ7" s="1110"/>
      <c r="CK7" s="1110"/>
      <c r="CL7" s="1111"/>
      <c r="CM7" s="1109">
        <v>136</v>
      </c>
      <c r="CN7" s="1110"/>
      <c r="CO7" s="1110"/>
      <c r="CP7" s="1110"/>
      <c r="CQ7" s="1111"/>
      <c r="CR7" s="1109">
        <v>21</v>
      </c>
      <c r="CS7" s="1110"/>
      <c r="CT7" s="1110"/>
      <c r="CU7" s="1110"/>
      <c r="CV7" s="1111"/>
      <c r="CW7" s="1109">
        <v>5</v>
      </c>
      <c r="CX7" s="1110"/>
      <c r="CY7" s="1110"/>
      <c r="CZ7" s="1110"/>
      <c r="DA7" s="1111"/>
      <c r="DB7" s="1109" t="s">
        <v>547</v>
      </c>
      <c r="DC7" s="1110"/>
      <c r="DD7" s="1110"/>
      <c r="DE7" s="1110"/>
      <c r="DF7" s="1111"/>
      <c r="DG7" s="1109" t="s">
        <v>547</v>
      </c>
      <c r="DH7" s="1110"/>
      <c r="DI7" s="1110"/>
      <c r="DJ7" s="1110"/>
      <c r="DK7" s="1111"/>
      <c r="DL7" s="1109" t="s">
        <v>547</v>
      </c>
      <c r="DM7" s="1110"/>
      <c r="DN7" s="1110"/>
      <c r="DO7" s="1110"/>
      <c r="DP7" s="1111"/>
      <c r="DQ7" s="1109" t="s">
        <v>547</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375</v>
      </c>
      <c r="B23" s="950" t="s">
        <v>376</v>
      </c>
      <c r="C23" s="951"/>
      <c r="D23" s="951"/>
      <c r="E23" s="951"/>
      <c r="F23" s="951"/>
      <c r="G23" s="951"/>
      <c r="H23" s="951"/>
      <c r="I23" s="951"/>
      <c r="J23" s="951"/>
      <c r="K23" s="951"/>
      <c r="L23" s="951"/>
      <c r="M23" s="951"/>
      <c r="N23" s="951"/>
      <c r="O23" s="951"/>
      <c r="P23" s="961"/>
      <c r="Q23" s="1080">
        <v>14832</v>
      </c>
      <c r="R23" s="1074"/>
      <c r="S23" s="1074"/>
      <c r="T23" s="1074"/>
      <c r="U23" s="1074"/>
      <c r="V23" s="1074">
        <v>14388</v>
      </c>
      <c r="W23" s="1074"/>
      <c r="X23" s="1074"/>
      <c r="Y23" s="1074"/>
      <c r="Z23" s="1074"/>
      <c r="AA23" s="1074">
        <v>445</v>
      </c>
      <c r="AB23" s="1074"/>
      <c r="AC23" s="1074"/>
      <c r="AD23" s="1074"/>
      <c r="AE23" s="1081"/>
      <c r="AF23" s="1082">
        <v>403</v>
      </c>
      <c r="AG23" s="1074"/>
      <c r="AH23" s="1074"/>
      <c r="AI23" s="1074"/>
      <c r="AJ23" s="1083"/>
      <c r="AK23" s="1084"/>
      <c r="AL23" s="1085"/>
      <c r="AM23" s="1085"/>
      <c r="AN23" s="1085"/>
      <c r="AO23" s="1085"/>
      <c r="AP23" s="1074">
        <v>7680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387</v>
      </c>
      <c r="C28" s="1061"/>
      <c r="D28" s="1061"/>
      <c r="E28" s="1061"/>
      <c r="F28" s="1061"/>
      <c r="G28" s="1061"/>
      <c r="H28" s="1061"/>
      <c r="I28" s="1061"/>
      <c r="J28" s="1061"/>
      <c r="K28" s="1061"/>
      <c r="L28" s="1061"/>
      <c r="M28" s="1061"/>
      <c r="N28" s="1061"/>
      <c r="O28" s="1061"/>
      <c r="P28" s="1062"/>
      <c r="Q28" s="1063">
        <v>2058</v>
      </c>
      <c r="R28" s="1064"/>
      <c r="S28" s="1064"/>
      <c r="T28" s="1064"/>
      <c r="U28" s="1064"/>
      <c r="V28" s="1064">
        <v>2010</v>
      </c>
      <c r="W28" s="1064"/>
      <c r="X28" s="1064"/>
      <c r="Y28" s="1064"/>
      <c r="Z28" s="1064"/>
      <c r="AA28" s="1064">
        <v>48</v>
      </c>
      <c r="AB28" s="1064"/>
      <c r="AC28" s="1064"/>
      <c r="AD28" s="1064"/>
      <c r="AE28" s="1065"/>
      <c r="AF28" s="1066">
        <v>48</v>
      </c>
      <c r="AG28" s="1064"/>
      <c r="AH28" s="1064"/>
      <c r="AI28" s="1064"/>
      <c r="AJ28" s="1067"/>
      <c r="AK28" s="1055">
        <v>231</v>
      </c>
      <c r="AL28" s="1056"/>
      <c r="AM28" s="1056"/>
      <c r="AN28" s="1056"/>
      <c r="AO28" s="1056"/>
      <c r="AP28" s="1056" t="s">
        <v>546</v>
      </c>
      <c r="AQ28" s="1056"/>
      <c r="AR28" s="1056"/>
      <c r="AS28" s="1056"/>
      <c r="AT28" s="1056"/>
      <c r="AU28" s="1056" t="s">
        <v>546</v>
      </c>
      <c r="AV28" s="1056"/>
      <c r="AW28" s="1056"/>
      <c r="AX28" s="1056"/>
      <c r="AY28" s="1056"/>
      <c r="AZ28" s="1057" t="s">
        <v>546</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388</v>
      </c>
      <c r="C29" s="1044"/>
      <c r="D29" s="1044"/>
      <c r="E29" s="1044"/>
      <c r="F29" s="1044"/>
      <c r="G29" s="1044"/>
      <c r="H29" s="1044"/>
      <c r="I29" s="1044"/>
      <c r="J29" s="1044"/>
      <c r="K29" s="1044"/>
      <c r="L29" s="1044"/>
      <c r="M29" s="1044"/>
      <c r="N29" s="1044"/>
      <c r="O29" s="1044"/>
      <c r="P29" s="1045"/>
      <c r="Q29" s="1051">
        <v>2271</v>
      </c>
      <c r="R29" s="1052"/>
      <c r="S29" s="1052"/>
      <c r="T29" s="1052"/>
      <c r="U29" s="1052"/>
      <c r="V29" s="1052">
        <v>2134</v>
      </c>
      <c r="W29" s="1052"/>
      <c r="X29" s="1052"/>
      <c r="Y29" s="1052"/>
      <c r="Z29" s="1052"/>
      <c r="AA29" s="1052">
        <v>137</v>
      </c>
      <c r="AB29" s="1052"/>
      <c r="AC29" s="1052"/>
      <c r="AD29" s="1052"/>
      <c r="AE29" s="1053"/>
      <c r="AF29" s="1048">
        <v>137</v>
      </c>
      <c r="AG29" s="1049"/>
      <c r="AH29" s="1049"/>
      <c r="AI29" s="1049"/>
      <c r="AJ29" s="1050"/>
      <c r="AK29" s="993">
        <v>384</v>
      </c>
      <c r="AL29" s="984"/>
      <c r="AM29" s="984"/>
      <c r="AN29" s="984"/>
      <c r="AO29" s="984"/>
      <c r="AP29" s="984" t="s">
        <v>546</v>
      </c>
      <c r="AQ29" s="984"/>
      <c r="AR29" s="984"/>
      <c r="AS29" s="984"/>
      <c r="AT29" s="984"/>
      <c r="AU29" s="984" t="s">
        <v>546</v>
      </c>
      <c r="AV29" s="984"/>
      <c r="AW29" s="984"/>
      <c r="AX29" s="984"/>
      <c r="AY29" s="984"/>
      <c r="AZ29" s="1054" t="s">
        <v>546</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389</v>
      </c>
      <c r="C30" s="1044"/>
      <c r="D30" s="1044"/>
      <c r="E30" s="1044"/>
      <c r="F30" s="1044"/>
      <c r="G30" s="1044"/>
      <c r="H30" s="1044"/>
      <c r="I30" s="1044"/>
      <c r="J30" s="1044"/>
      <c r="K30" s="1044"/>
      <c r="L30" s="1044"/>
      <c r="M30" s="1044"/>
      <c r="N30" s="1044"/>
      <c r="O30" s="1044"/>
      <c r="P30" s="1045"/>
      <c r="Q30" s="1051">
        <v>320</v>
      </c>
      <c r="R30" s="1052"/>
      <c r="S30" s="1052"/>
      <c r="T30" s="1052"/>
      <c r="U30" s="1052"/>
      <c r="V30" s="1052">
        <v>319</v>
      </c>
      <c r="W30" s="1052"/>
      <c r="X30" s="1052"/>
      <c r="Y30" s="1052"/>
      <c r="Z30" s="1052"/>
      <c r="AA30" s="1052">
        <v>1</v>
      </c>
      <c r="AB30" s="1052"/>
      <c r="AC30" s="1052"/>
      <c r="AD30" s="1052"/>
      <c r="AE30" s="1053"/>
      <c r="AF30" s="1048">
        <v>1</v>
      </c>
      <c r="AG30" s="1049"/>
      <c r="AH30" s="1049"/>
      <c r="AI30" s="1049"/>
      <c r="AJ30" s="1050"/>
      <c r="AK30" s="993">
        <v>118</v>
      </c>
      <c r="AL30" s="984"/>
      <c r="AM30" s="984"/>
      <c r="AN30" s="984"/>
      <c r="AO30" s="984"/>
      <c r="AP30" s="984" t="s">
        <v>546</v>
      </c>
      <c r="AQ30" s="984"/>
      <c r="AR30" s="984"/>
      <c r="AS30" s="984"/>
      <c r="AT30" s="984"/>
      <c r="AU30" s="984" t="s">
        <v>546</v>
      </c>
      <c r="AV30" s="984"/>
      <c r="AW30" s="984"/>
      <c r="AX30" s="984"/>
      <c r="AY30" s="984"/>
      <c r="AZ30" s="1054" t="s">
        <v>546</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390</v>
      </c>
      <c r="C31" s="1044"/>
      <c r="D31" s="1044"/>
      <c r="E31" s="1044"/>
      <c r="F31" s="1044"/>
      <c r="G31" s="1044"/>
      <c r="H31" s="1044"/>
      <c r="I31" s="1044"/>
      <c r="J31" s="1044"/>
      <c r="K31" s="1044"/>
      <c r="L31" s="1044"/>
      <c r="M31" s="1044"/>
      <c r="N31" s="1044"/>
      <c r="O31" s="1044"/>
      <c r="P31" s="1045"/>
      <c r="Q31" s="1051">
        <v>2</v>
      </c>
      <c r="R31" s="1052"/>
      <c r="S31" s="1052"/>
      <c r="T31" s="1052"/>
      <c r="U31" s="1052"/>
      <c r="V31" s="1052">
        <v>1</v>
      </c>
      <c r="W31" s="1052"/>
      <c r="X31" s="1052"/>
      <c r="Y31" s="1052"/>
      <c r="Z31" s="1052"/>
      <c r="AA31" s="1052">
        <v>1</v>
      </c>
      <c r="AB31" s="1052"/>
      <c r="AC31" s="1052"/>
      <c r="AD31" s="1052"/>
      <c r="AE31" s="1053"/>
      <c r="AF31" s="1048">
        <v>1</v>
      </c>
      <c r="AG31" s="1049"/>
      <c r="AH31" s="1049"/>
      <c r="AI31" s="1049"/>
      <c r="AJ31" s="1050"/>
      <c r="AK31" s="993">
        <v>0</v>
      </c>
      <c r="AL31" s="984"/>
      <c r="AM31" s="984"/>
      <c r="AN31" s="984"/>
      <c r="AO31" s="984"/>
      <c r="AP31" s="984" t="s">
        <v>547</v>
      </c>
      <c r="AQ31" s="984"/>
      <c r="AR31" s="984"/>
      <c r="AS31" s="984"/>
      <c r="AT31" s="984"/>
      <c r="AU31" s="984" t="s">
        <v>547</v>
      </c>
      <c r="AV31" s="984"/>
      <c r="AW31" s="984"/>
      <c r="AX31" s="984"/>
      <c r="AY31" s="984"/>
      <c r="AZ31" s="1054" t="s">
        <v>547</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391</v>
      </c>
      <c r="C32" s="1044"/>
      <c r="D32" s="1044"/>
      <c r="E32" s="1044"/>
      <c r="F32" s="1044"/>
      <c r="G32" s="1044"/>
      <c r="H32" s="1044"/>
      <c r="I32" s="1044"/>
      <c r="J32" s="1044"/>
      <c r="K32" s="1044"/>
      <c r="L32" s="1044"/>
      <c r="M32" s="1044"/>
      <c r="N32" s="1044"/>
      <c r="O32" s="1044"/>
      <c r="P32" s="1045"/>
      <c r="Q32" s="1051">
        <v>447</v>
      </c>
      <c r="R32" s="1052"/>
      <c r="S32" s="1052"/>
      <c r="T32" s="1052"/>
      <c r="U32" s="1052"/>
      <c r="V32" s="1052">
        <v>390</v>
      </c>
      <c r="W32" s="1052"/>
      <c r="X32" s="1052"/>
      <c r="Y32" s="1052"/>
      <c r="Z32" s="1052"/>
      <c r="AA32" s="1052">
        <v>56</v>
      </c>
      <c r="AB32" s="1052"/>
      <c r="AC32" s="1052"/>
      <c r="AD32" s="1052"/>
      <c r="AE32" s="1053"/>
      <c r="AF32" s="1048">
        <v>466</v>
      </c>
      <c r="AG32" s="1049"/>
      <c r="AH32" s="1049"/>
      <c r="AI32" s="1049"/>
      <c r="AJ32" s="1050"/>
      <c r="AK32" s="993">
        <v>220</v>
      </c>
      <c r="AL32" s="984"/>
      <c r="AM32" s="984"/>
      <c r="AN32" s="984"/>
      <c r="AO32" s="984"/>
      <c r="AP32" s="984">
        <v>1151</v>
      </c>
      <c r="AQ32" s="984"/>
      <c r="AR32" s="984"/>
      <c r="AS32" s="984"/>
      <c r="AT32" s="984"/>
      <c r="AU32" s="984">
        <v>48</v>
      </c>
      <c r="AV32" s="984"/>
      <c r="AW32" s="984"/>
      <c r="AX32" s="984"/>
      <c r="AY32" s="984"/>
      <c r="AZ32" s="1054" t="s">
        <v>547</v>
      </c>
      <c r="BA32" s="1054"/>
      <c r="BB32" s="1054"/>
      <c r="BC32" s="1054"/>
      <c r="BD32" s="1054"/>
      <c r="BE32" s="985" t="s">
        <v>392</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393</v>
      </c>
      <c r="C33" s="1044"/>
      <c r="D33" s="1044"/>
      <c r="E33" s="1044"/>
      <c r="F33" s="1044"/>
      <c r="G33" s="1044"/>
      <c r="H33" s="1044"/>
      <c r="I33" s="1044"/>
      <c r="J33" s="1044"/>
      <c r="K33" s="1044"/>
      <c r="L33" s="1044"/>
      <c r="M33" s="1044"/>
      <c r="N33" s="1044"/>
      <c r="O33" s="1044"/>
      <c r="P33" s="1045"/>
      <c r="Q33" s="1051">
        <v>3</v>
      </c>
      <c r="R33" s="1052"/>
      <c r="S33" s="1052"/>
      <c r="T33" s="1052"/>
      <c r="U33" s="1052"/>
      <c r="V33" s="1052">
        <v>0</v>
      </c>
      <c r="W33" s="1052"/>
      <c r="X33" s="1052"/>
      <c r="Y33" s="1052"/>
      <c r="Z33" s="1052"/>
      <c r="AA33" s="1052">
        <v>0</v>
      </c>
      <c r="AB33" s="1052"/>
      <c r="AC33" s="1052"/>
      <c r="AD33" s="1052"/>
      <c r="AE33" s="1053"/>
      <c r="AF33" s="1048">
        <v>0</v>
      </c>
      <c r="AG33" s="1049"/>
      <c r="AH33" s="1049"/>
      <c r="AI33" s="1049"/>
      <c r="AJ33" s="1050"/>
      <c r="AK33" s="993" t="s">
        <v>547</v>
      </c>
      <c r="AL33" s="984"/>
      <c r="AM33" s="984"/>
      <c r="AN33" s="984"/>
      <c r="AO33" s="984"/>
      <c r="AP33" s="984" t="s">
        <v>547</v>
      </c>
      <c r="AQ33" s="984"/>
      <c r="AR33" s="984"/>
      <c r="AS33" s="984"/>
      <c r="AT33" s="984"/>
      <c r="AU33" s="984" t="s">
        <v>547</v>
      </c>
      <c r="AV33" s="984"/>
      <c r="AW33" s="984"/>
      <c r="AX33" s="984"/>
      <c r="AY33" s="984"/>
      <c r="AZ33" s="1054" t="s">
        <v>547</v>
      </c>
      <c r="BA33" s="1054"/>
      <c r="BB33" s="1054"/>
      <c r="BC33" s="1054"/>
      <c r="BD33" s="1054"/>
      <c r="BE33" s="985" t="s">
        <v>394</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375</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653</v>
      </c>
      <c r="AG63" s="972"/>
      <c r="AH63" s="972"/>
      <c r="AI63" s="972"/>
      <c r="AJ63" s="1035"/>
      <c r="AK63" s="1036"/>
      <c r="AL63" s="976"/>
      <c r="AM63" s="976"/>
      <c r="AN63" s="976"/>
      <c r="AO63" s="976"/>
      <c r="AP63" s="972">
        <v>1151</v>
      </c>
      <c r="AQ63" s="972"/>
      <c r="AR63" s="972"/>
      <c r="AS63" s="972"/>
      <c r="AT63" s="972"/>
      <c r="AU63" s="972">
        <v>48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399</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548</v>
      </c>
      <c r="C68" s="999"/>
      <c r="D68" s="999"/>
      <c r="E68" s="999"/>
      <c r="F68" s="999"/>
      <c r="G68" s="999"/>
      <c r="H68" s="999"/>
      <c r="I68" s="999"/>
      <c r="J68" s="999"/>
      <c r="K68" s="999"/>
      <c r="L68" s="999"/>
      <c r="M68" s="999"/>
      <c r="N68" s="999"/>
      <c r="O68" s="999"/>
      <c r="P68" s="1000"/>
      <c r="Q68" s="1001">
        <v>968</v>
      </c>
      <c r="R68" s="995"/>
      <c r="S68" s="995"/>
      <c r="T68" s="995"/>
      <c r="U68" s="995"/>
      <c r="V68" s="995">
        <v>946</v>
      </c>
      <c r="W68" s="995"/>
      <c r="X68" s="995"/>
      <c r="Y68" s="995"/>
      <c r="Z68" s="995"/>
      <c r="AA68" s="995">
        <v>23</v>
      </c>
      <c r="AB68" s="995"/>
      <c r="AC68" s="995"/>
      <c r="AD68" s="995"/>
      <c r="AE68" s="995"/>
      <c r="AF68" s="995">
        <v>23</v>
      </c>
      <c r="AG68" s="995"/>
      <c r="AH68" s="995"/>
      <c r="AI68" s="995"/>
      <c r="AJ68" s="995"/>
      <c r="AK68" s="995">
        <v>68</v>
      </c>
      <c r="AL68" s="995"/>
      <c r="AM68" s="995"/>
      <c r="AN68" s="995"/>
      <c r="AO68" s="995"/>
      <c r="AP68" s="995">
        <v>624</v>
      </c>
      <c r="AQ68" s="995"/>
      <c r="AR68" s="995"/>
      <c r="AS68" s="995"/>
      <c r="AT68" s="995"/>
      <c r="AU68" s="995">
        <v>388</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549</v>
      </c>
      <c r="C69" s="988"/>
      <c r="D69" s="988"/>
      <c r="E69" s="988"/>
      <c r="F69" s="988"/>
      <c r="G69" s="988"/>
      <c r="H69" s="988"/>
      <c r="I69" s="988"/>
      <c r="J69" s="988"/>
      <c r="K69" s="988"/>
      <c r="L69" s="988"/>
      <c r="M69" s="988"/>
      <c r="N69" s="988"/>
      <c r="O69" s="988"/>
      <c r="P69" s="989"/>
      <c r="Q69" s="990">
        <v>1074</v>
      </c>
      <c r="R69" s="984"/>
      <c r="S69" s="984"/>
      <c r="T69" s="984"/>
      <c r="U69" s="984"/>
      <c r="V69" s="984">
        <v>1036</v>
      </c>
      <c r="W69" s="984"/>
      <c r="X69" s="984"/>
      <c r="Y69" s="984"/>
      <c r="Z69" s="984"/>
      <c r="AA69" s="984">
        <v>38</v>
      </c>
      <c r="AB69" s="984"/>
      <c r="AC69" s="984"/>
      <c r="AD69" s="984"/>
      <c r="AE69" s="984"/>
      <c r="AF69" s="984">
        <v>33</v>
      </c>
      <c r="AG69" s="984"/>
      <c r="AH69" s="984"/>
      <c r="AI69" s="984"/>
      <c r="AJ69" s="984"/>
      <c r="AK69" s="984">
        <v>90</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550</v>
      </c>
      <c r="C70" s="988"/>
      <c r="D70" s="988"/>
      <c r="E70" s="988"/>
      <c r="F70" s="988"/>
      <c r="G70" s="988"/>
      <c r="H70" s="988"/>
      <c r="I70" s="988"/>
      <c r="J70" s="988"/>
      <c r="K70" s="988"/>
      <c r="L70" s="988"/>
      <c r="M70" s="988"/>
      <c r="N70" s="988"/>
      <c r="O70" s="988"/>
      <c r="P70" s="989"/>
      <c r="Q70" s="990">
        <v>100</v>
      </c>
      <c r="R70" s="984"/>
      <c r="S70" s="984"/>
      <c r="T70" s="984"/>
      <c r="U70" s="984"/>
      <c r="V70" s="984">
        <v>91</v>
      </c>
      <c r="W70" s="984"/>
      <c r="X70" s="984"/>
      <c r="Y70" s="984"/>
      <c r="Z70" s="984"/>
      <c r="AA70" s="984">
        <v>9</v>
      </c>
      <c r="AB70" s="984"/>
      <c r="AC70" s="984"/>
      <c r="AD70" s="984"/>
      <c r="AE70" s="984"/>
      <c r="AF70" s="984">
        <v>9</v>
      </c>
      <c r="AG70" s="984"/>
      <c r="AH70" s="984"/>
      <c r="AI70" s="984"/>
      <c r="AJ70" s="984"/>
      <c r="AK70" s="984">
        <v>17</v>
      </c>
      <c r="AL70" s="984"/>
      <c r="AM70" s="984"/>
      <c r="AN70" s="984"/>
      <c r="AO70" s="984"/>
      <c r="AP70" s="984" t="s">
        <v>547</v>
      </c>
      <c r="AQ70" s="984"/>
      <c r="AR70" s="984"/>
      <c r="AS70" s="984"/>
      <c r="AT70" s="984"/>
      <c r="AU70" s="984" t="s">
        <v>547</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551</v>
      </c>
      <c r="C71" s="988"/>
      <c r="D71" s="988"/>
      <c r="E71" s="988"/>
      <c r="F71" s="988"/>
      <c r="G71" s="988"/>
      <c r="H71" s="988"/>
      <c r="I71" s="988"/>
      <c r="J71" s="988"/>
      <c r="K71" s="988"/>
      <c r="L71" s="988"/>
      <c r="M71" s="988"/>
      <c r="N71" s="988"/>
      <c r="O71" s="988"/>
      <c r="P71" s="989"/>
      <c r="Q71" s="990">
        <v>303344</v>
      </c>
      <c r="R71" s="984"/>
      <c r="S71" s="984"/>
      <c r="T71" s="984"/>
      <c r="U71" s="984"/>
      <c r="V71" s="984">
        <v>298534</v>
      </c>
      <c r="W71" s="984"/>
      <c r="X71" s="984"/>
      <c r="Y71" s="984"/>
      <c r="Z71" s="984"/>
      <c r="AA71" s="984">
        <v>4810</v>
      </c>
      <c r="AB71" s="984"/>
      <c r="AC71" s="984"/>
      <c r="AD71" s="984"/>
      <c r="AE71" s="984"/>
      <c r="AF71" s="984">
        <v>4810</v>
      </c>
      <c r="AG71" s="984"/>
      <c r="AH71" s="984"/>
      <c r="AI71" s="984"/>
      <c r="AJ71" s="984"/>
      <c r="AK71" s="984">
        <v>2401</v>
      </c>
      <c r="AL71" s="984"/>
      <c r="AM71" s="984"/>
      <c r="AN71" s="984"/>
      <c r="AO71" s="984"/>
      <c r="AP71" s="984" t="s">
        <v>547</v>
      </c>
      <c r="AQ71" s="984"/>
      <c r="AR71" s="984"/>
      <c r="AS71" s="984"/>
      <c r="AT71" s="984"/>
      <c r="AU71" s="984" t="s">
        <v>547</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552</v>
      </c>
      <c r="C72" s="988"/>
      <c r="D72" s="988"/>
      <c r="E72" s="988"/>
      <c r="F72" s="988"/>
      <c r="G72" s="988"/>
      <c r="H72" s="988"/>
      <c r="I72" s="988"/>
      <c r="J72" s="988"/>
      <c r="K72" s="988"/>
      <c r="L72" s="988"/>
      <c r="M72" s="988"/>
      <c r="N72" s="988"/>
      <c r="O72" s="988"/>
      <c r="P72" s="989"/>
      <c r="Q72" s="990">
        <v>10742</v>
      </c>
      <c r="R72" s="984"/>
      <c r="S72" s="984"/>
      <c r="T72" s="984"/>
      <c r="U72" s="984"/>
      <c r="V72" s="984">
        <v>10165</v>
      </c>
      <c r="W72" s="984"/>
      <c r="X72" s="984"/>
      <c r="Y72" s="984"/>
      <c r="Z72" s="984"/>
      <c r="AA72" s="984">
        <v>577</v>
      </c>
      <c r="AB72" s="984"/>
      <c r="AC72" s="984"/>
      <c r="AD72" s="984"/>
      <c r="AE72" s="984"/>
      <c r="AF72" s="984">
        <v>577</v>
      </c>
      <c r="AG72" s="984"/>
      <c r="AH72" s="984"/>
      <c r="AI72" s="984"/>
      <c r="AJ72" s="984"/>
      <c r="AK72" s="984">
        <v>565</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553</v>
      </c>
      <c r="C73" s="988"/>
      <c r="D73" s="988"/>
      <c r="E73" s="988"/>
      <c r="F73" s="988"/>
      <c r="G73" s="988"/>
      <c r="H73" s="988"/>
      <c r="I73" s="988"/>
      <c r="J73" s="988"/>
      <c r="K73" s="988"/>
      <c r="L73" s="988"/>
      <c r="M73" s="988"/>
      <c r="N73" s="988"/>
      <c r="O73" s="988"/>
      <c r="P73" s="989"/>
      <c r="Q73" s="990">
        <v>283</v>
      </c>
      <c r="R73" s="984"/>
      <c r="S73" s="984"/>
      <c r="T73" s="984"/>
      <c r="U73" s="984"/>
      <c r="V73" s="984">
        <v>290</v>
      </c>
      <c r="W73" s="984"/>
      <c r="X73" s="984"/>
      <c r="Y73" s="984"/>
      <c r="Z73" s="984"/>
      <c r="AA73" s="984">
        <v>-7</v>
      </c>
      <c r="AB73" s="984"/>
      <c r="AC73" s="984"/>
      <c r="AD73" s="984"/>
      <c r="AE73" s="984"/>
      <c r="AF73" s="984">
        <v>-78</v>
      </c>
      <c r="AG73" s="984"/>
      <c r="AH73" s="984"/>
      <c r="AI73" s="984"/>
      <c r="AJ73" s="984"/>
      <c r="AK73" s="984" t="s">
        <v>547</v>
      </c>
      <c r="AL73" s="984"/>
      <c r="AM73" s="984"/>
      <c r="AN73" s="984"/>
      <c r="AO73" s="984"/>
      <c r="AP73" s="984">
        <v>217</v>
      </c>
      <c r="AQ73" s="984"/>
      <c r="AR73" s="984"/>
      <c r="AS73" s="984"/>
      <c r="AT73" s="984"/>
      <c r="AU73" s="984">
        <v>98</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375</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5374</v>
      </c>
      <c r="AG88" s="972"/>
      <c r="AH88" s="972"/>
      <c r="AI88" s="972"/>
      <c r="AJ88" s="972"/>
      <c r="AK88" s="976"/>
      <c r="AL88" s="976"/>
      <c r="AM88" s="976"/>
      <c r="AN88" s="976"/>
      <c r="AO88" s="976"/>
      <c r="AP88" s="972">
        <v>841</v>
      </c>
      <c r="AQ88" s="972"/>
      <c r="AR88" s="972"/>
      <c r="AS88" s="972"/>
      <c r="AT88" s="972"/>
      <c r="AU88" s="972">
        <v>486</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21</v>
      </c>
      <c r="CS102" s="966"/>
      <c r="CT102" s="966"/>
      <c r="CU102" s="966"/>
      <c r="CV102" s="967"/>
      <c r="CW102" s="965">
        <v>40</v>
      </c>
      <c r="CX102" s="966"/>
      <c r="CY102" s="966"/>
      <c r="CZ102" s="966"/>
      <c r="DA102" s="967"/>
      <c r="DB102" s="965" t="s">
        <v>547</v>
      </c>
      <c r="DC102" s="966"/>
      <c r="DD102" s="966"/>
      <c r="DE102" s="966"/>
      <c r="DF102" s="967"/>
      <c r="DG102" s="965" t="s">
        <v>547</v>
      </c>
      <c r="DH102" s="966"/>
      <c r="DI102" s="966"/>
      <c r="DJ102" s="966"/>
      <c r="DK102" s="967"/>
      <c r="DL102" s="965" t="s">
        <v>547</v>
      </c>
      <c r="DM102" s="966"/>
      <c r="DN102" s="966"/>
      <c r="DO102" s="966"/>
      <c r="DP102" s="967"/>
      <c r="DQ102" s="965" t="s">
        <v>547</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1199467</v>
      </c>
      <c r="AB110" s="902"/>
      <c r="AC110" s="902"/>
      <c r="AD110" s="902"/>
      <c r="AE110" s="903"/>
      <c r="AF110" s="904">
        <v>1125364</v>
      </c>
      <c r="AG110" s="902"/>
      <c r="AH110" s="902"/>
      <c r="AI110" s="902"/>
      <c r="AJ110" s="903"/>
      <c r="AK110" s="904">
        <v>1105417</v>
      </c>
      <c r="AL110" s="902"/>
      <c r="AM110" s="902"/>
      <c r="AN110" s="902"/>
      <c r="AO110" s="903"/>
      <c r="AP110" s="905">
        <v>20</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8892045</v>
      </c>
      <c r="BR110" s="855"/>
      <c r="BS110" s="855"/>
      <c r="BT110" s="855"/>
      <c r="BU110" s="855"/>
      <c r="BV110" s="855">
        <v>8181984</v>
      </c>
      <c r="BW110" s="855"/>
      <c r="BX110" s="855"/>
      <c r="BY110" s="855"/>
      <c r="BZ110" s="855"/>
      <c r="CA110" s="855">
        <v>7679819</v>
      </c>
      <c r="CB110" s="855"/>
      <c r="CC110" s="855"/>
      <c r="CD110" s="855"/>
      <c r="CE110" s="855"/>
      <c r="CF110" s="879">
        <v>139.19999999999999</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22292</v>
      </c>
      <c r="BR111" s="830"/>
      <c r="BS111" s="830"/>
      <c r="BT111" s="830"/>
      <c r="BU111" s="830"/>
      <c r="BV111" s="830">
        <v>16374</v>
      </c>
      <c r="BW111" s="830"/>
      <c r="BX111" s="830"/>
      <c r="BY111" s="830"/>
      <c r="BZ111" s="830"/>
      <c r="CA111" s="830">
        <v>10474</v>
      </c>
      <c r="CB111" s="830"/>
      <c r="CC111" s="830"/>
      <c r="CD111" s="830"/>
      <c r="CE111" s="830"/>
      <c r="CF111" s="888">
        <v>0.2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40623</v>
      </c>
      <c r="BR112" s="830"/>
      <c r="BS112" s="830"/>
      <c r="BT112" s="830"/>
      <c r="BU112" s="830"/>
      <c r="BV112" s="830">
        <v>51803</v>
      </c>
      <c r="BW112" s="830"/>
      <c r="BX112" s="830"/>
      <c r="BY112" s="830"/>
      <c r="BZ112" s="830"/>
      <c r="CA112" s="830">
        <v>48341</v>
      </c>
      <c r="CB112" s="830"/>
      <c r="CC112" s="830"/>
      <c r="CD112" s="830"/>
      <c r="CE112" s="830"/>
      <c r="CF112" s="888">
        <v>0.9</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4397</v>
      </c>
      <c r="AB113" s="932"/>
      <c r="AC113" s="932"/>
      <c r="AD113" s="932"/>
      <c r="AE113" s="933"/>
      <c r="AF113" s="934">
        <v>12878</v>
      </c>
      <c r="AG113" s="932"/>
      <c r="AH113" s="932"/>
      <c r="AI113" s="932"/>
      <c r="AJ113" s="933"/>
      <c r="AK113" s="934">
        <v>89697</v>
      </c>
      <c r="AL113" s="932"/>
      <c r="AM113" s="932"/>
      <c r="AN113" s="932"/>
      <c r="AO113" s="933"/>
      <c r="AP113" s="935">
        <v>1.6</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729152</v>
      </c>
      <c r="BR113" s="830"/>
      <c r="BS113" s="830"/>
      <c r="BT113" s="830"/>
      <c r="BU113" s="830"/>
      <c r="BV113" s="830">
        <v>562534</v>
      </c>
      <c r="BW113" s="830"/>
      <c r="BX113" s="830"/>
      <c r="BY113" s="830"/>
      <c r="BZ113" s="830"/>
      <c r="CA113" s="830">
        <v>485934</v>
      </c>
      <c r="CB113" s="830"/>
      <c r="CC113" s="830"/>
      <c r="CD113" s="830"/>
      <c r="CE113" s="830"/>
      <c r="CF113" s="888">
        <v>8.8000000000000007</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209616</v>
      </c>
      <c r="AB114" s="793"/>
      <c r="AC114" s="793"/>
      <c r="AD114" s="793"/>
      <c r="AE114" s="794"/>
      <c r="AF114" s="795">
        <v>206247</v>
      </c>
      <c r="AG114" s="793"/>
      <c r="AH114" s="793"/>
      <c r="AI114" s="793"/>
      <c r="AJ114" s="794"/>
      <c r="AK114" s="795">
        <v>177785</v>
      </c>
      <c r="AL114" s="793"/>
      <c r="AM114" s="793"/>
      <c r="AN114" s="793"/>
      <c r="AO114" s="794"/>
      <c r="AP114" s="837">
        <v>3.2</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1243656</v>
      </c>
      <c r="BR114" s="830"/>
      <c r="BS114" s="830"/>
      <c r="BT114" s="830"/>
      <c r="BU114" s="830"/>
      <c r="BV114" s="830">
        <v>1264890</v>
      </c>
      <c r="BW114" s="830"/>
      <c r="BX114" s="830"/>
      <c r="BY114" s="830"/>
      <c r="BZ114" s="830"/>
      <c r="CA114" s="830">
        <v>1280403</v>
      </c>
      <c r="CB114" s="830"/>
      <c r="CC114" s="830"/>
      <c r="CD114" s="830"/>
      <c r="CE114" s="830"/>
      <c r="CF114" s="888">
        <v>23.2</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6022</v>
      </c>
      <c r="AB115" s="932"/>
      <c r="AC115" s="932"/>
      <c r="AD115" s="932"/>
      <c r="AE115" s="933"/>
      <c r="AF115" s="934">
        <v>5907</v>
      </c>
      <c r="AG115" s="932"/>
      <c r="AH115" s="932"/>
      <c r="AI115" s="932"/>
      <c r="AJ115" s="933"/>
      <c r="AK115" s="934">
        <v>5873</v>
      </c>
      <c r="AL115" s="932"/>
      <c r="AM115" s="932"/>
      <c r="AN115" s="932"/>
      <c r="AO115" s="933"/>
      <c r="AP115" s="935">
        <v>0.1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500</v>
      </c>
      <c r="BR115" s="830"/>
      <c r="BS115" s="830"/>
      <c r="BT115" s="830"/>
      <c r="BU115" s="830"/>
      <c r="BV115" s="830">
        <v>849</v>
      </c>
      <c r="BW115" s="830"/>
      <c r="BX115" s="830"/>
      <c r="BY115" s="830"/>
      <c r="BZ115" s="830"/>
      <c r="CA115" s="830">
        <v>1012</v>
      </c>
      <c r="CB115" s="830"/>
      <c r="CC115" s="830"/>
      <c r="CD115" s="830"/>
      <c r="CE115" s="830"/>
      <c r="CF115" s="888">
        <v>0</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33</v>
      </c>
      <c r="AB116" s="793"/>
      <c r="AC116" s="793"/>
      <c r="AD116" s="793"/>
      <c r="AE116" s="794"/>
      <c r="AF116" s="795">
        <v>18</v>
      </c>
      <c r="AG116" s="793"/>
      <c r="AH116" s="793"/>
      <c r="AI116" s="793"/>
      <c r="AJ116" s="794"/>
      <c r="AK116" s="795">
        <v>429</v>
      </c>
      <c r="AL116" s="793"/>
      <c r="AM116" s="793"/>
      <c r="AN116" s="793"/>
      <c r="AO116" s="794"/>
      <c r="AP116" s="837">
        <v>0</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1419535</v>
      </c>
      <c r="AB117" s="916"/>
      <c r="AC117" s="916"/>
      <c r="AD117" s="916"/>
      <c r="AE117" s="917"/>
      <c r="AF117" s="918">
        <v>1350414</v>
      </c>
      <c r="AG117" s="916"/>
      <c r="AH117" s="916"/>
      <c r="AI117" s="916"/>
      <c r="AJ117" s="917"/>
      <c r="AK117" s="918">
        <v>1379201</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10928268</v>
      </c>
      <c r="BR119" s="858"/>
      <c r="BS119" s="858"/>
      <c r="BT119" s="858"/>
      <c r="BU119" s="858"/>
      <c r="BV119" s="858">
        <v>10078434</v>
      </c>
      <c r="BW119" s="858"/>
      <c r="BX119" s="858"/>
      <c r="BY119" s="858"/>
      <c r="BZ119" s="858"/>
      <c r="CA119" s="858">
        <v>9505983</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22292</v>
      </c>
      <c r="DH119" s="777"/>
      <c r="DI119" s="777"/>
      <c r="DJ119" s="777"/>
      <c r="DK119" s="778"/>
      <c r="DL119" s="779">
        <v>16374</v>
      </c>
      <c r="DM119" s="777"/>
      <c r="DN119" s="777"/>
      <c r="DO119" s="777"/>
      <c r="DP119" s="778"/>
      <c r="DQ119" s="779">
        <v>10474</v>
      </c>
      <c r="DR119" s="777"/>
      <c r="DS119" s="777"/>
      <c r="DT119" s="777"/>
      <c r="DU119" s="778"/>
      <c r="DV119" s="861">
        <v>0.2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4756874</v>
      </c>
      <c r="BR120" s="855"/>
      <c r="BS120" s="855"/>
      <c r="BT120" s="855"/>
      <c r="BU120" s="855"/>
      <c r="BV120" s="855">
        <v>6130335</v>
      </c>
      <c r="BW120" s="855"/>
      <c r="BX120" s="855"/>
      <c r="BY120" s="855"/>
      <c r="BZ120" s="855"/>
      <c r="CA120" s="855">
        <v>5710809</v>
      </c>
      <c r="CB120" s="855"/>
      <c r="CC120" s="855"/>
      <c r="CD120" s="855"/>
      <c r="CE120" s="855"/>
      <c r="CF120" s="879">
        <v>103.5</v>
      </c>
      <c r="CG120" s="880"/>
      <c r="CH120" s="880"/>
      <c r="CI120" s="880"/>
      <c r="CJ120" s="880"/>
      <c r="CK120" s="881" t="s">
        <v>445</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40623</v>
      </c>
      <c r="DH120" s="855"/>
      <c r="DI120" s="855"/>
      <c r="DJ120" s="855"/>
      <c r="DK120" s="855"/>
      <c r="DL120" s="855">
        <v>51803</v>
      </c>
      <c r="DM120" s="855"/>
      <c r="DN120" s="855"/>
      <c r="DO120" s="855"/>
      <c r="DP120" s="855"/>
      <c r="DQ120" s="855">
        <v>48341</v>
      </c>
      <c r="DR120" s="855"/>
      <c r="DS120" s="855"/>
      <c r="DT120" s="855"/>
      <c r="DU120" s="855"/>
      <c r="DV120" s="856">
        <v>0.9</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267599</v>
      </c>
      <c r="BR121" s="830"/>
      <c r="BS121" s="830"/>
      <c r="BT121" s="830"/>
      <c r="BU121" s="830"/>
      <c r="BV121" s="830">
        <v>220150</v>
      </c>
      <c r="BW121" s="830"/>
      <c r="BX121" s="830"/>
      <c r="BY121" s="830"/>
      <c r="BZ121" s="830"/>
      <c r="CA121" s="830">
        <v>309042</v>
      </c>
      <c r="CB121" s="830"/>
      <c r="CC121" s="830"/>
      <c r="CD121" s="830"/>
      <c r="CE121" s="830"/>
      <c r="CF121" s="888">
        <v>5.6</v>
      </c>
      <c r="CG121" s="889"/>
      <c r="CH121" s="889"/>
      <c r="CI121" s="889"/>
      <c r="CJ121" s="889"/>
      <c r="CK121" s="882"/>
      <c r="CL121" s="868"/>
      <c r="CM121" s="868"/>
      <c r="CN121" s="868"/>
      <c r="CO121" s="869"/>
      <c r="CP121" s="848" t="s">
        <v>388</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6952483</v>
      </c>
      <c r="BR122" s="858"/>
      <c r="BS122" s="858"/>
      <c r="BT122" s="858"/>
      <c r="BU122" s="858"/>
      <c r="BV122" s="858">
        <v>6633220</v>
      </c>
      <c r="BW122" s="858"/>
      <c r="BX122" s="858"/>
      <c r="BY122" s="858"/>
      <c r="BZ122" s="858"/>
      <c r="CA122" s="858">
        <v>6125893</v>
      </c>
      <c r="CB122" s="858"/>
      <c r="CC122" s="858"/>
      <c r="CD122" s="858"/>
      <c r="CE122" s="858"/>
      <c r="CF122" s="859">
        <v>111.1</v>
      </c>
      <c r="CG122" s="860"/>
      <c r="CH122" s="860"/>
      <c r="CI122" s="860"/>
      <c r="CJ122" s="860"/>
      <c r="CK122" s="882"/>
      <c r="CL122" s="868"/>
      <c r="CM122" s="868"/>
      <c r="CN122" s="868"/>
      <c r="CO122" s="869"/>
      <c r="CP122" s="848" t="s">
        <v>389</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11976956</v>
      </c>
      <c r="BR123" s="846"/>
      <c r="BS123" s="846"/>
      <c r="BT123" s="846"/>
      <c r="BU123" s="846"/>
      <c r="BV123" s="846">
        <v>12983705</v>
      </c>
      <c r="BW123" s="846"/>
      <c r="BX123" s="846"/>
      <c r="BY123" s="846"/>
      <c r="BZ123" s="846"/>
      <c r="CA123" s="846">
        <v>12145744</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v>6022</v>
      </c>
      <c r="AB124" s="793"/>
      <c r="AC124" s="793"/>
      <c r="AD124" s="793"/>
      <c r="AE124" s="794"/>
      <c r="AF124" s="795">
        <v>5907</v>
      </c>
      <c r="AG124" s="793"/>
      <c r="AH124" s="793"/>
      <c r="AI124" s="793"/>
      <c r="AJ124" s="794"/>
      <c r="AK124" s="795">
        <v>5873</v>
      </c>
      <c r="AL124" s="793"/>
      <c r="AM124" s="793"/>
      <c r="AN124" s="793"/>
      <c r="AO124" s="794"/>
      <c r="AP124" s="837">
        <v>0.1</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48401</v>
      </c>
      <c r="AB128" s="814"/>
      <c r="AC128" s="814"/>
      <c r="AD128" s="814"/>
      <c r="AE128" s="815"/>
      <c r="AF128" s="816">
        <v>50061</v>
      </c>
      <c r="AG128" s="814"/>
      <c r="AH128" s="814"/>
      <c r="AI128" s="814"/>
      <c r="AJ128" s="815"/>
      <c r="AK128" s="816">
        <v>55627</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14.29</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v>500</v>
      </c>
      <c r="DH128" s="804"/>
      <c r="DI128" s="804"/>
      <c r="DJ128" s="804"/>
      <c r="DK128" s="804"/>
      <c r="DL128" s="804">
        <v>849</v>
      </c>
      <c r="DM128" s="804"/>
      <c r="DN128" s="804"/>
      <c r="DO128" s="804"/>
      <c r="DP128" s="804"/>
      <c r="DQ128" s="804">
        <v>1012</v>
      </c>
      <c r="DR128" s="804"/>
      <c r="DS128" s="804"/>
      <c r="DT128" s="804"/>
      <c r="DU128" s="804"/>
      <c r="DV128" s="805">
        <v>0</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6160801</v>
      </c>
      <c r="AB129" s="793"/>
      <c r="AC129" s="793"/>
      <c r="AD129" s="793"/>
      <c r="AE129" s="794"/>
      <c r="AF129" s="795">
        <v>6168249</v>
      </c>
      <c r="AG129" s="793"/>
      <c r="AH129" s="793"/>
      <c r="AI129" s="793"/>
      <c r="AJ129" s="794"/>
      <c r="AK129" s="795">
        <v>6355807</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19.29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862587</v>
      </c>
      <c r="AB130" s="793"/>
      <c r="AC130" s="793"/>
      <c r="AD130" s="793"/>
      <c r="AE130" s="794"/>
      <c r="AF130" s="795">
        <v>845281</v>
      </c>
      <c r="AG130" s="793"/>
      <c r="AH130" s="793"/>
      <c r="AI130" s="793"/>
      <c r="AJ130" s="794"/>
      <c r="AK130" s="795">
        <v>840584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8.9</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5298214</v>
      </c>
      <c r="AB131" s="777"/>
      <c r="AC131" s="777"/>
      <c r="AD131" s="777"/>
      <c r="AE131" s="778"/>
      <c r="AF131" s="779">
        <v>5322968</v>
      </c>
      <c r="AG131" s="777"/>
      <c r="AH131" s="777"/>
      <c r="AI131" s="777"/>
      <c r="AJ131" s="778"/>
      <c r="AK131" s="779">
        <v>5515223</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9.5984609150000004</v>
      </c>
      <c r="AB132" s="758"/>
      <c r="AC132" s="758"/>
      <c r="AD132" s="758"/>
      <c r="AE132" s="759"/>
      <c r="AF132" s="760">
        <v>8.5492153999999996</v>
      </c>
      <c r="AG132" s="758"/>
      <c r="AH132" s="758"/>
      <c r="AI132" s="758"/>
      <c r="AJ132" s="759"/>
      <c r="AK132" s="760">
        <v>8.7573974799999998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9.4</v>
      </c>
      <c r="AB133" s="737"/>
      <c r="AC133" s="737"/>
      <c r="AD133" s="737"/>
      <c r="AE133" s="738"/>
      <c r="AF133" s="736">
        <v>9</v>
      </c>
      <c r="AG133" s="737"/>
      <c r="AH133" s="737"/>
      <c r="AI133" s="737"/>
      <c r="AJ133" s="738"/>
      <c r="AK133" s="736">
        <v>8.9</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b39edsCL4YeEQjPhjqCmCmbwjBUib4IwftAEW/WKGP2KJE9wFRgM+nAJJJo37dkhFmykszQDsGW4cbJZN7u7Kg==" saltValue="KPxukEg4qjquiKARQ1+ff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orizontalDpi="0" verticalDpi="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T9MC69Y4kjkDGOGd/48L3zYW463F8vRkxwbKDgh4bluZKlD4V3AinJaORsr1pNiMozGpDD1WHUbWXo/IfIFv5w==" saltValue="SgDN044eEq3RiC00exrlBA==" spinCount="100000" sheet="1" objects="1" scenarios="1"/>
  <dataConsolidate/>
  <phoneticPr fontId="2"/>
  <printOptions horizontalCentered="1" verticalCentered="1"/>
  <pageMargins left="0" right="0" top="0" bottom="0" header="0" footer="0"/>
  <pageSetup paperSize="9" scale="30"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UZdEyR/0VLDCXpssgfpvVyt4Ohg3+hv9WUShYKaRJ9tKoyDcEi/rJcRKZ7oASQjU2DN+srxs9LVKE13Kx7Y/Q==" saltValue="EFzdp1RDCozyyM5CwLNyXQ==" spinCount="100000" sheet="1" objects="1" scenarios="1"/>
  <dataConsolidate/>
  <phoneticPr fontId="2"/>
  <printOptions horizontalCentered="1" verticalCentered="1"/>
  <pageMargins left="0" right="0" top="0" bottom="0" header="0" footer="0"/>
  <pageSetup paperSize="9" scale="35" orientation="portrait" horizontalDpi="0" verticalDpi="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 x14ac:dyDescent="0.2">
      <c r="A8" s="247"/>
      <c r="AK8" s="256"/>
      <c r="AL8" s="257"/>
      <c r="AM8" s="257"/>
      <c r="AN8" s="258"/>
      <c r="AO8" s="1132"/>
      <c r="AP8" s="259" t="s">
        <v>480</v>
      </c>
      <c r="AQ8" s="260" t="s">
        <v>481</v>
      </c>
      <c r="AR8" s="261" t="s">
        <v>482</v>
      </c>
    </row>
    <row r="9" spans="1:46" ht="13" x14ac:dyDescent="0.2">
      <c r="A9" s="247"/>
      <c r="AK9" s="1143" t="s">
        <v>483</v>
      </c>
      <c r="AL9" s="1144"/>
      <c r="AM9" s="1144"/>
      <c r="AN9" s="1145"/>
      <c r="AO9" s="262">
        <v>1860863</v>
      </c>
      <c r="AP9" s="262">
        <v>132023</v>
      </c>
      <c r="AQ9" s="263">
        <v>117270</v>
      </c>
      <c r="AR9" s="264">
        <v>12.6</v>
      </c>
    </row>
    <row r="10" spans="1:46" ht="13.5" customHeight="1" x14ac:dyDescent="0.2">
      <c r="A10" s="247"/>
      <c r="AK10" s="1143" t="s">
        <v>484</v>
      </c>
      <c r="AL10" s="1144"/>
      <c r="AM10" s="1144"/>
      <c r="AN10" s="1145"/>
      <c r="AO10" s="265">
        <v>295789</v>
      </c>
      <c r="AP10" s="265">
        <v>20985</v>
      </c>
      <c r="AQ10" s="266">
        <v>10490</v>
      </c>
      <c r="AR10" s="267">
        <v>100</v>
      </c>
    </row>
    <row r="11" spans="1:46" ht="13.5" customHeight="1" x14ac:dyDescent="0.2">
      <c r="A11" s="247"/>
      <c r="AK11" s="1143" t="s">
        <v>485</v>
      </c>
      <c r="AL11" s="1144"/>
      <c r="AM11" s="1144"/>
      <c r="AN11" s="1145"/>
      <c r="AO11" s="265">
        <v>270</v>
      </c>
      <c r="AP11" s="265">
        <v>19</v>
      </c>
      <c r="AQ11" s="266">
        <v>1802</v>
      </c>
      <c r="AR11" s="267">
        <v>-98.9</v>
      </c>
    </row>
    <row r="12" spans="1:46" ht="13.5" customHeight="1" x14ac:dyDescent="0.2">
      <c r="A12" s="247"/>
      <c r="AK12" s="1143" t="s">
        <v>486</v>
      </c>
      <c r="AL12" s="1144"/>
      <c r="AM12" s="1144"/>
      <c r="AN12" s="1145"/>
      <c r="AO12" s="265" t="s">
        <v>487</v>
      </c>
      <c r="AP12" s="265" t="s">
        <v>487</v>
      </c>
      <c r="AQ12" s="266">
        <v>3</v>
      </c>
      <c r="AR12" s="267" t="s">
        <v>487</v>
      </c>
    </row>
    <row r="13" spans="1:46" ht="13.5" customHeight="1" x14ac:dyDescent="0.2">
      <c r="A13" s="247"/>
      <c r="AK13" s="1143" t="s">
        <v>488</v>
      </c>
      <c r="AL13" s="1144"/>
      <c r="AM13" s="1144"/>
      <c r="AN13" s="1145"/>
      <c r="AO13" s="265">
        <v>156179</v>
      </c>
      <c r="AP13" s="265">
        <v>11080</v>
      </c>
      <c r="AQ13" s="266">
        <v>4482</v>
      </c>
      <c r="AR13" s="267">
        <v>147.19999999999999</v>
      </c>
    </row>
    <row r="14" spans="1:46" ht="13.5" customHeight="1" x14ac:dyDescent="0.2">
      <c r="A14" s="247"/>
      <c r="AK14" s="1143" t="s">
        <v>489</v>
      </c>
      <c r="AL14" s="1144"/>
      <c r="AM14" s="1144"/>
      <c r="AN14" s="1145"/>
      <c r="AO14" s="265">
        <v>117803</v>
      </c>
      <c r="AP14" s="265">
        <v>8358</v>
      </c>
      <c r="AQ14" s="266">
        <v>2749</v>
      </c>
      <c r="AR14" s="267">
        <v>204</v>
      </c>
    </row>
    <row r="15" spans="1:46" ht="13.5" customHeight="1" x14ac:dyDescent="0.2">
      <c r="A15" s="247"/>
      <c r="AK15" s="1146" t="s">
        <v>490</v>
      </c>
      <c r="AL15" s="1147"/>
      <c r="AM15" s="1147"/>
      <c r="AN15" s="1148"/>
      <c r="AO15" s="265">
        <v>-103357</v>
      </c>
      <c r="AP15" s="265">
        <v>-7333</v>
      </c>
      <c r="AQ15" s="266">
        <v>-7399</v>
      </c>
      <c r="AR15" s="267">
        <v>-0.9</v>
      </c>
    </row>
    <row r="16" spans="1:46" ht="13" x14ac:dyDescent="0.2">
      <c r="A16" s="247"/>
      <c r="AK16" s="1146" t="s">
        <v>177</v>
      </c>
      <c r="AL16" s="1147"/>
      <c r="AM16" s="1147"/>
      <c r="AN16" s="1148"/>
      <c r="AO16" s="265">
        <v>2327547</v>
      </c>
      <c r="AP16" s="265">
        <v>165133</v>
      </c>
      <c r="AQ16" s="266">
        <v>129397</v>
      </c>
      <c r="AR16" s="267">
        <v>27.6</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49" t="s">
        <v>495</v>
      </c>
      <c r="AL21" s="1150"/>
      <c r="AM21" s="1150"/>
      <c r="AN21" s="1151"/>
      <c r="AO21" s="277">
        <v>12.06</v>
      </c>
      <c r="AP21" s="278">
        <v>11.07</v>
      </c>
      <c r="AQ21" s="279">
        <v>0.99</v>
      </c>
      <c r="AS21" s="280"/>
      <c r="AT21" s="276"/>
    </row>
    <row r="22" spans="1:46" s="248" customFormat="1" ht="13" x14ac:dyDescent="0.2">
      <c r="A22" s="276"/>
      <c r="AK22" s="1149" t="s">
        <v>496</v>
      </c>
      <c r="AL22" s="1150"/>
      <c r="AM22" s="1150"/>
      <c r="AN22" s="1151"/>
      <c r="AO22" s="281">
        <v>96.8</v>
      </c>
      <c r="AP22" s="282">
        <v>97.2</v>
      </c>
      <c r="AQ22" s="283">
        <v>-0.4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1105417</v>
      </c>
      <c r="AP32" s="291">
        <v>78426</v>
      </c>
      <c r="AQ32" s="292">
        <v>74841</v>
      </c>
      <c r="AR32" s="293">
        <v>4.8</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v>1</v>
      </c>
      <c r="AR34" s="293" t="s">
        <v>487</v>
      </c>
    </row>
    <row r="35" spans="1:46" ht="27" customHeight="1" x14ac:dyDescent="0.2">
      <c r="A35" s="247"/>
      <c r="AK35" s="1133" t="s">
        <v>503</v>
      </c>
      <c r="AL35" s="1134"/>
      <c r="AM35" s="1134"/>
      <c r="AN35" s="1135"/>
      <c r="AO35" s="291">
        <v>89697</v>
      </c>
      <c r="AP35" s="291">
        <v>6364</v>
      </c>
      <c r="AQ35" s="292">
        <v>16683</v>
      </c>
      <c r="AR35" s="293">
        <v>-61.9</v>
      </c>
    </row>
    <row r="36" spans="1:46" ht="27" customHeight="1" x14ac:dyDescent="0.2">
      <c r="A36" s="247"/>
      <c r="AK36" s="1133" t="s">
        <v>504</v>
      </c>
      <c r="AL36" s="1134"/>
      <c r="AM36" s="1134"/>
      <c r="AN36" s="1135"/>
      <c r="AO36" s="291">
        <v>177785</v>
      </c>
      <c r="AP36" s="291">
        <v>12613</v>
      </c>
      <c r="AQ36" s="292">
        <v>2411</v>
      </c>
      <c r="AR36" s="293">
        <v>423.1</v>
      </c>
    </row>
    <row r="37" spans="1:46" ht="13.5" customHeight="1" x14ac:dyDescent="0.2">
      <c r="A37" s="247"/>
      <c r="AK37" s="1133" t="s">
        <v>505</v>
      </c>
      <c r="AL37" s="1134"/>
      <c r="AM37" s="1134"/>
      <c r="AN37" s="1135"/>
      <c r="AO37" s="291">
        <v>5873</v>
      </c>
      <c r="AP37" s="291">
        <v>417</v>
      </c>
      <c r="AQ37" s="292">
        <v>548</v>
      </c>
      <c r="AR37" s="293">
        <v>-23.9</v>
      </c>
    </row>
    <row r="38" spans="1:46" ht="27" customHeight="1" x14ac:dyDescent="0.2">
      <c r="A38" s="247"/>
      <c r="AK38" s="1136" t="s">
        <v>506</v>
      </c>
      <c r="AL38" s="1137"/>
      <c r="AM38" s="1137"/>
      <c r="AN38" s="1138"/>
      <c r="AO38" s="294">
        <v>429</v>
      </c>
      <c r="AP38" s="294">
        <v>30</v>
      </c>
      <c r="AQ38" s="295">
        <v>7</v>
      </c>
      <c r="AR38" s="283">
        <v>328.6</v>
      </c>
      <c r="AS38" s="290"/>
    </row>
    <row r="39" spans="1:46" ht="13" x14ac:dyDescent="0.2">
      <c r="A39" s="247"/>
      <c r="AK39" s="1136" t="s">
        <v>507</v>
      </c>
      <c r="AL39" s="1137"/>
      <c r="AM39" s="1137"/>
      <c r="AN39" s="1138"/>
      <c r="AO39" s="291">
        <v>-55627</v>
      </c>
      <c r="AP39" s="291">
        <v>-3947</v>
      </c>
      <c r="AQ39" s="292">
        <v>-3756</v>
      </c>
      <c r="AR39" s="293">
        <v>5.0999999999999996</v>
      </c>
      <c r="AS39" s="290"/>
    </row>
    <row r="40" spans="1:46" ht="27" customHeight="1" x14ac:dyDescent="0.2">
      <c r="A40" s="247"/>
      <c r="AK40" s="1133" t="s">
        <v>508</v>
      </c>
      <c r="AL40" s="1134"/>
      <c r="AM40" s="1134"/>
      <c r="AN40" s="1135"/>
      <c r="AO40" s="291">
        <v>-840584</v>
      </c>
      <c r="AP40" s="291">
        <v>-59637</v>
      </c>
      <c r="AQ40" s="292">
        <v>-63247</v>
      </c>
      <c r="AR40" s="293">
        <v>-5.7</v>
      </c>
      <c r="AS40" s="290"/>
    </row>
    <row r="41" spans="1:46" ht="13" x14ac:dyDescent="0.2">
      <c r="A41" s="247"/>
      <c r="AK41" s="1139" t="s">
        <v>287</v>
      </c>
      <c r="AL41" s="1140"/>
      <c r="AM41" s="1140"/>
      <c r="AN41" s="1141"/>
      <c r="AO41" s="291">
        <v>482990</v>
      </c>
      <c r="AP41" s="291">
        <v>34267</v>
      </c>
      <c r="AQ41" s="292">
        <v>27488</v>
      </c>
      <c r="AR41" s="293">
        <v>24.7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 x14ac:dyDescent="0.2">
      <c r="A50" s="247"/>
      <c r="AK50" s="305"/>
      <c r="AL50" s="306"/>
      <c r="AM50" s="1127"/>
      <c r="AN50" s="307" t="s">
        <v>512</v>
      </c>
      <c r="AO50" s="308" t="s">
        <v>513</v>
      </c>
      <c r="AP50" s="309" t="s">
        <v>514</v>
      </c>
      <c r="AQ50" s="310" t="s">
        <v>515</v>
      </c>
      <c r="AR50" s="311" t="s">
        <v>516</v>
      </c>
    </row>
    <row r="51" spans="1:44" ht="13" x14ac:dyDescent="0.2">
      <c r="A51" s="247"/>
      <c r="AK51" s="303" t="s">
        <v>517</v>
      </c>
      <c r="AL51" s="304"/>
      <c r="AM51" s="312">
        <v>1221420</v>
      </c>
      <c r="AN51" s="313">
        <v>81657</v>
      </c>
      <c r="AO51" s="314">
        <v>15.9</v>
      </c>
      <c r="AP51" s="315">
        <v>92632</v>
      </c>
      <c r="AQ51" s="316">
        <v>-1.5</v>
      </c>
      <c r="AR51" s="317">
        <v>17.399999999999999</v>
      </c>
    </row>
    <row r="52" spans="1:44" ht="13" x14ac:dyDescent="0.2">
      <c r="A52" s="247"/>
      <c r="AK52" s="318"/>
      <c r="AL52" s="319" t="s">
        <v>518</v>
      </c>
      <c r="AM52" s="320">
        <v>497162</v>
      </c>
      <c r="AN52" s="321">
        <v>33237</v>
      </c>
      <c r="AO52" s="322">
        <v>-15.2</v>
      </c>
      <c r="AP52" s="323">
        <v>47978</v>
      </c>
      <c r="AQ52" s="324">
        <v>-2</v>
      </c>
      <c r="AR52" s="325">
        <v>-13.2</v>
      </c>
    </row>
    <row r="53" spans="1:44" ht="13" x14ac:dyDescent="0.2">
      <c r="A53" s="247"/>
      <c r="AK53" s="303" t="s">
        <v>519</v>
      </c>
      <c r="AL53" s="304"/>
      <c r="AM53" s="312">
        <v>1091873</v>
      </c>
      <c r="AN53" s="313">
        <v>74151</v>
      </c>
      <c r="AO53" s="314">
        <v>-9.1999999999999993</v>
      </c>
      <c r="AP53" s="315">
        <v>96469</v>
      </c>
      <c r="AQ53" s="316">
        <v>4.0999999999999996</v>
      </c>
      <c r="AR53" s="317">
        <v>-13.3</v>
      </c>
    </row>
    <row r="54" spans="1:44" ht="13" x14ac:dyDescent="0.2">
      <c r="A54" s="247"/>
      <c r="AK54" s="318"/>
      <c r="AL54" s="319" t="s">
        <v>518</v>
      </c>
      <c r="AM54" s="320">
        <v>419738</v>
      </c>
      <c r="AN54" s="321">
        <v>28505</v>
      </c>
      <c r="AO54" s="322">
        <v>-14.2</v>
      </c>
      <c r="AP54" s="323">
        <v>49775</v>
      </c>
      <c r="AQ54" s="324">
        <v>3.7</v>
      </c>
      <c r="AR54" s="325">
        <v>-17.899999999999999</v>
      </c>
    </row>
    <row r="55" spans="1:44" ht="13" x14ac:dyDescent="0.2">
      <c r="A55" s="247"/>
      <c r="AK55" s="303" t="s">
        <v>520</v>
      </c>
      <c r="AL55" s="304"/>
      <c r="AM55" s="312">
        <v>1034399</v>
      </c>
      <c r="AN55" s="313">
        <v>71749</v>
      </c>
      <c r="AO55" s="314">
        <v>-3.2</v>
      </c>
      <c r="AP55" s="315">
        <v>85743</v>
      </c>
      <c r="AQ55" s="316">
        <v>-11.1</v>
      </c>
      <c r="AR55" s="317">
        <v>7.9</v>
      </c>
    </row>
    <row r="56" spans="1:44" ht="13" x14ac:dyDescent="0.2">
      <c r="A56" s="247"/>
      <c r="AK56" s="318"/>
      <c r="AL56" s="319" t="s">
        <v>518</v>
      </c>
      <c r="AM56" s="320">
        <v>551375</v>
      </c>
      <c r="AN56" s="321">
        <v>38245</v>
      </c>
      <c r="AO56" s="322">
        <v>34.200000000000003</v>
      </c>
      <c r="AP56" s="323">
        <v>45231</v>
      </c>
      <c r="AQ56" s="324">
        <v>-9.1</v>
      </c>
      <c r="AR56" s="325">
        <v>43.3</v>
      </c>
    </row>
    <row r="57" spans="1:44" ht="13" x14ac:dyDescent="0.2">
      <c r="A57" s="247"/>
      <c r="AK57" s="303" t="s">
        <v>521</v>
      </c>
      <c r="AL57" s="304"/>
      <c r="AM57" s="312">
        <v>1373652</v>
      </c>
      <c r="AN57" s="313">
        <v>96086</v>
      </c>
      <c r="AO57" s="314">
        <v>33.9</v>
      </c>
      <c r="AP57" s="315">
        <v>92509</v>
      </c>
      <c r="AQ57" s="316">
        <v>7.9</v>
      </c>
      <c r="AR57" s="317">
        <v>26</v>
      </c>
    </row>
    <row r="58" spans="1:44" ht="13" x14ac:dyDescent="0.2">
      <c r="A58" s="247"/>
      <c r="AK58" s="318"/>
      <c r="AL58" s="319" t="s">
        <v>518</v>
      </c>
      <c r="AM58" s="320">
        <v>926262</v>
      </c>
      <c r="AN58" s="321">
        <v>64792</v>
      </c>
      <c r="AO58" s="322">
        <v>69.400000000000006</v>
      </c>
      <c r="AP58" s="323">
        <v>52274</v>
      </c>
      <c r="AQ58" s="324">
        <v>15.6</v>
      </c>
      <c r="AR58" s="325">
        <v>53.8</v>
      </c>
    </row>
    <row r="59" spans="1:44" ht="13" x14ac:dyDescent="0.2">
      <c r="A59" s="247"/>
      <c r="AK59" s="303" t="s">
        <v>522</v>
      </c>
      <c r="AL59" s="304"/>
      <c r="AM59" s="312">
        <v>3097670</v>
      </c>
      <c r="AN59" s="313">
        <v>219771</v>
      </c>
      <c r="AO59" s="314">
        <v>128.69999999999999</v>
      </c>
      <c r="AP59" s="315">
        <v>98544</v>
      </c>
      <c r="AQ59" s="316">
        <v>6.5</v>
      </c>
      <c r="AR59" s="317">
        <v>122.2</v>
      </c>
    </row>
    <row r="60" spans="1:44" ht="13" x14ac:dyDescent="0.2">
      <c r="A60" s="247"/>
      <c r="AK60" s="318"/>
      <c r="AL60" s="319" t="s">
        <v>518</v>
      </c>
      <c r="AM60" s="320">
        <v>1986644</v>
      </c>
      <c r="AN60" s="321">
        <v>140947</v>
      </c>
      <c r="AO60" s="322">
        <v>117.5</v>
      </c>
      <c r="AP60" s="323">
        <v>55816</v>
      </c>
      <c r="AQ60" s="324">
        <v>6.8</v>
      </c>
      <c r="AR60" s="325">
        <v>110.7</v>
      </c>
    </row>
    <row r="61" spans="1:44" ht="13" x14ac:dyDescent="0.2">
      <c r="A61" s="247"/>
      <c r="AK61" s="303" t="s">
        <v>523</v>
      </c>
      <c r="AL61" s="326"/>
      <c r="AM61" s="312">
        <v>1563803</v>
      </c>
      <c r="AN61" s="313">
        <v>108683</v>
      </c>
      <c r="AO61" s="314">
        <v>33.200000000000003</v>
      </c>
      <c r="AP61" s="315">
        <v>93179</v>
      </c>
      <c r="AQ61" s="327">
        <v>1.2</v>
      </c>
      <c r="AR61" s="317">
        <v>32</v>
      </c>
    </row>
    <row r="62" spans="1:44" ht="13" x14ac:dyDescent="0.2">
      <c r="A62" s="247"/>
      <c r="AK62" s="318"/>
      <c r="AL62" s="319" t="s">
        <v>518</v>
      </c>
      <c r="AM62" s="320">
        <v>876236</v>
      </c>
      <c r="AN62" s="321">
        <v>61145</v>
      </c>
      <c r="AO62" s="322">
        <v>38.299999999999997</v>
      </c>
      <c r="AP62" s="323">
        <v>50215</v>
      </c>
      <c r="AQ62" s="324">
        <v>3</v>
      </c>
      <c r="AR62" s="325">
        <v>35.299999999999997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Ce5ynZwenGpbNNBtubwwQ9kChq8I3RcES05q4uLx6xouJoHq2ZCmY8e2VH+cHzDQQkJ0hie+bxWHE++5CWMU8A==" saltValue="WWOu0VH1FlB9IjA1hua2L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9AaOO8hcVeOB3ssQBFHPqiA6p1KlL2JZ9XuIWzHhmrfyaEXfiyAzl0m+5iRse5LzAOdeuCYNrnyFSUEehooGXQ==" saltValue="KxZhMKwJtsZ2qxdPyMlfWg==" spinCount="100000" sheet="1" objects="1" scenarios="1"/>
  <dataConsolidate/>
  <phoneticPr fontId="2"/>
  <printOptions horizontalCentered="1" verticalCentered="1"/>
  <pageMargins left="0" right="0" top="0.19685039370078741" bottom="0" header="0.39370078740157483" footer="0"/>
  <pageSetup paperSize="9" scale="34" orientation="portrait" horizontalDpi="0" verticalDpi="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KeU3EjwA1ZNYDtjR6OQwwsSW5SbM5QrEziBTsvRVKx2mgYumAskQohy1WFESAXf4br1JNcwSwuCmeTV4MI8QHw==" saltValue="all5MXO9u7zZgAKEfjEk4Q==" spinCount="100000" sheet="1" objects="1" scenarios="1"/>
  <dataConsolidate/>
  <phoneticPr fontId="2"/>
  <printOptions horizontalCentered="1" verticalCentered="1"/>
  <pageMargins left="0" right="0" top="0.19685039370078741" bottom="0" header="0.39370078740157483" footer="0"/>
  <pageSetup paperSize="9" scale="34" orientation="portrait" horizontalDpi="0" verticalDpi="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22.99</v>
      </c>
      <c r="G47" s="12">
        <v>27.07</v>
      </c>
      <c r="H47" s="12">
        <v>26.92</v>
      </c>
      <c r="I47" s="12">
        <v>33.94</v>
      </c>
      <c r="J47" s="13">
        <v>33.21</v>
      </c>
    </row>
    <row r="48" spans="2:10" ht="57.75" customHeight="1" x14ac:dyDescent="0.2">
      <c r="B48" s="14"/>
      <c r="C48" s="1154" t="s">
        <v>4</v>
      </c>
      <c r="D48" s="1154"/>
      <c r="E48" s="1155"/>
      <c r="F48" s="15">
        <v>4.6900000000000004</v>
      </c>
      <c r="G48" s="16">
        <v>3.86</v>
      </c>
      <c r="H48" s="16">
        <v>8.1300000000000008</v>
      </c>
      <c r="I48" s="16">
        <v>9.39</v>
      </c>
      <c r="J48" s="17">
        <v>6.34</v>
      </c>
    </row>
    <row r="49" spans="2:10" ht="57.75" customHeight="1" thickBot="1" x14ac:dyDescent="0.25">
      <c r="B49" s="18"/>
      <c r="C49" s="1156" t="s">
        <v>5</v>
      </c>
      <c r="D49" s="1156"/>
      <c r="E49" s="1157"/>
      <c r="F49" s="19" t="s">
        <v>530</v>
      </c>
      <c r="G49" s="20">
        <v>4.9400000000000004</v>
      </c>
      <c r="H49" s="20">
        <v>3.42</v>
      </c>
      <c r="I49" s="20">
        <v>8.32</v>
      </c>
      <c r="J49" s="21" t="s">
        <v>531</v>
      </c>
    </row>
    <row r="50" spans="2:10" ht="13" x14ac:dyDescent="0.2"/>
  </sheetData>
  <sheetProtection algorithmName="SHA-512" hashValue="rQ9EnIkwP8t+02LJx5NnZ7mWAWrhEzet8UicOId4uLnQ8sD1imqqgdvUdAL6ZlbwlvwaJpkaMkXIjqQxCJoVJA==" saltValue="4shLcFz65NHO+8WP6u8aJ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46" orientation="portrait" horizontalDpi="0" verticalDpi="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532</v>
      </c>
      <c r="D34" s="1162"/>
      <c r="E34" s="1163"/>
      <c r="F34" s="32">
        <v>5.33</v>
      </c>
      <c r="G34" s="33">
        <v>4.8600000000000003</v>
      </c>
      <c r="H34" s="33">
        <v>5.23</v>
      </c>
      <c r="I34" s="33">
        <v>5.96</v>
      </c>
      <c r="J34" s="34">
        <v>7.33</v>
      </c>
      <c r="K34" s="22"/>
      <c r="L34" s="22"/>
      <c r="M34" s="22"/>
      <c r="N34" s="22"/>
      <c r="O34" s="22"/>
      <c r="P34" s="22"/>
    </row>
    <row r="35" spans="1:16" ht="39" customHeight="1" x14ac:dyDescent="0.2">
      <c r="A35" s="22"/>
      <c r="B35" s="35"/>
      <c r="C35" s="1158" t="s">
        <v>533</v>
      </c>
      <c r="D35" s="1158"/>
      <c r="E35" s="1159"/>
      <c r="F35" s="36">
        <v>4.68</v>
      </c>
      <c r="G35" s="37">
        <v>3.85</v>
      </c>
      <c r="H35" s="37">
        <v>8.1300000000000008</v>
      </c>
      <c r="I35" s="37">
        <v>9.3800000000000008</v>
      </c>
      <c r="J35" s="38">
        <v>6.34</v>
      </c>
      <c r="K35" s="22"/>
      <c r="L35" s="22"/>
      <c r="M35" s="22"/>
      <c r="N35" s="22"/>
      <c r="O35" s="22"/>
      <c r="P35" s="22"/>
    </row>
    <row r="36" spans="1:16" ht="39" customHeight="1" x14ac:dyDescent="0.2">
      <c r="A36" s="22"/>
      <c r="B36" s="35"/>
      <c r="C36" s="1158" t="s">
        <v>534</v>
      </c>
      <c r="D36" s="1158"/>
      <c r="E36" s="1159"/>
      <c r="F36" s="36">
        <v>0.66</v>
      </c>
      <c r="G36" s="37">
        <v>0.1</v>
      </c>
      <c r="H36" s="37">
        <v>0.67</v>
      </c>
      <c r="I36" s="37">
        <v>1.83</v>
      </c>
      <c r="J36" s="38">
        <v>2.15</v>
      </c>
      <c r="K36" s="22"/>
      <c r="L36" s="22"/>
      <c r="M36" s="22"/>
      <c r="N36" s="22"/>
      <c r="O36" s="22"/>
      <c r="P36" s="22"/>
    </row>
    <row r="37" spans="1:16" ht="39" customHeight="1" x14ac:dyDescent="0.2">
      <c r="A37" s="22"/>
      <c r="B37" s="35"/>
      <c r="C37" s="1158" t="s">
        <v>535</v>
      </c>
      <c r="D37" s="1158"/>
      <c r="E37" s="1159"/>
      <c r="F37" s="36">
        <v>0.27</v>
      </c>
      <c r="G37" s="37">
        <v>0.23</v>
      </c>
      <c r="H37" s="37">
        <v>0.42</v>
      </c>
      <c r="I37" s="37">
        <v>0.14000000000000001</v>
      </c>
      <c r="J37" s="38">
        <v>0.75</v>
      </c>
      <c r="K37" s="22"/>
      <c r="L37" s="22"/>
      <c r="M37" s="22"/>
      <c r="N37" s="22"/>
      <c r="O37" s="22"/>
      <c r="P37" s="22"/>
    </row>
    <row r="38" spans="1:16" ht="39" customHeight="1" x14ac:dyDescent="0.2">
      <c r="A38" s="22"/>
      <c r="B38" s="35"/>
      <c r="C38" s="1158" t="s">
        <v>536</v>
      </c>
      <c r="D38" s="1158"/>
      <c r="E38" s="1159"/>
      <c r="F38" s="36">
        <v>0.01</v>
      </c>
      <c r="G38" s="37">
        <v>0.01</v>
      </c>
      <c r="H38" s="37">
        <v>0.01</v>
      </c>
      <c r="I38" s="37">
        <v>0.01</v>
      </c>
      <c r="J38" s="38">
        <v>0.02</v>
      </c>
      <c r="K38" s="22"/>
      <c r="L38" s="22"/>
      <c r="M38" s="22"/>
      <c r="N38" s="22"/>
      <c r="O38" s="22"/>
      <c r="P38" s="22"/>
    </row>
    <row r="39" spans="1:16" ht="39" customHeight="1" x14ac:dyDescent="0.2">
      <c r="A39" s="22"/>
      <c r="B39" s="35"/>
      <c r="C39" s="1158" t="s">
        <v>537</v>
      </c>
      <c r="D39" s="1158"/>
      <c r="E39" s="1159"/>
      <c r="F39" s="36">
        <v>0</v>
      </c>
      <c r="G39" s="37">
        <v>0</v>
      </c>
      <c r="H39" s="37">
        <v>0.01</v>
      </c>
      <c r="I39" s="37">
        <v>0</v>
      </c>
      <c r="J39" s="38">
        <v>0.01</v>
      </c>
      <c r="K39" s="22"/>
      <c r="L39" s="22"/>
      <c r="M39" s="22"/>
      <c r="N39" s="22"/>
      <c r="O39" s="22"/>
      <c r="P39" s="22"/>
    </row>
    <row r="40" spans="1:16" ht="39" customHeight="1" x14ac:dyDescent="0.2">
      <c r="A40" s="22"/>
      <c r="B40" s="35"/>
      <c r="C40" s="1158" t="s">
        <v>538</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tDSnfIcC1lUYftHQUdF45WiHdleL/V20lne5cTrBuPy959JjWxPffTOrQNMe9NNjWgT+s7puaMQmAbPffVb5Ew==" saltValue="MCHxcKF7mLtefyAAtqnGI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43" orientation="portrait" horizontalDpi="0" verticalDpi="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1163</v>
      </c>
      <c r="L45" s="58">
        <v>1145</v>
      </c>
      <c r="M45" s="58">
        <v>1199</v>
      </c>
      <c r="N45" s="58">
        <v>1125</v>
      </c>
      <c r="O45" s="59">
        <v>1105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7</v>
      </c>
      <c r="L48" s="62">
        <v>6</v>
      </c>
      <c r="M48" s="62">
        <v>4</v>
      </c>
      <c r="N48" s="62">
        <v>13</v>
      </c>
      <c r="O48" s="63">
        <v>90</v>
      </c>
      <c r="P48" s="46"/>
      <c r="Q48" s="46"/>
      <c r="R48" s="46"/>
      <c r="S48" s="46"/>
      <c r="T48" s="46"/>
      <c r="U48" s="46"/>
    </row>
    <row r="49" spans="1:21" ht="30.75" customHeight="1" x14ac:dyDescent="0.2">
      <c r="A49" s="46"/>
      <c r="B49" s="1189"/>
      <c r="C49" s="1190"/>
      <c r="D49" s="60"/>
      <c r="E49" s="1166" t="s">
        <v>14</v>
      </c>
      <c r="F49" s="1166"/>
      <c r="G49" s="1166"/>
      <c r="H49" s="1166"/>
      <c r="I49" s="1166"/>
      <c r="J49" s="1167"/>
      <c r="K49" s="61">
        <v>213</v>
      </c>
      <c r="L49" s="62">
        <v>214</v>
      </c>
      <c r="M49" s="62">
        <v>210</v>
      </c>
      <c r="N49" s="62">
        <v>206</v>
      </c>
      <c r="O49" s="63">
        <v>178</v>
      </c>
      <c r="P49" s="46"/>
      <c r="Q49" s="46"/>
      <c r="R49" s="46"/>
      <c r="S49" s="46"/>
      <c r="T49" s="46"/>
      <c r="U49" s="46"/>
    </row>
    <row r="50" spans="1:21" ht="30.75" customHeight="1" x14ac:dyDescent="0.2">
      <c r="A50" s="46"/>
      <c r="B50" s="1189"/>
      <c r="C50" s="1190"/>
      <c r="D50" s="60"/>
      <c r="E50" s="1166" t="s">
        <v>15</v>
      </c>
      <c r="F50" s="1166"/>
      <c r="G50" s="1166"/>
      <c r="H50" s="1166"/>
      <c r="I50" s="1166"/>
      <c r="J50" s="1167"/>
      <c r="K50" s="61">
        <v>9</v>
      </c>
      <c r="L50" s="62">
        <v>7</v>
      </c>
      <c r="M50" s="62">
        <v>6</v>
      </c>
      <c r="N50" s="62">
        <v>6</v>
      </c>
      <c r="O50" s="63">
        <v>6</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897</v>
      </c>
      <c r="L52" s="62">
        <v>873</v>
      </c>
      <c r="M52" s="62">
        <v>910</v>
      </c>
      <c r="N52" s="62">
        <v>895</v>
      </c>
      <c r="O52" s="63">
        <v>897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495</v>
      </c>
      <c r="L53" s="67">
        <v>499</v>
      </c>
      <c r="M53" s="67">
        <v>509</v>
      </c>
      <c r="N53" s="67">
        <v>455</v>
      </c>
      <c r="O53" s="68">
        <v>482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gmnRohB3kKz5bjdGIqCLfgu7DCpgwVniTjtZ27m3dXxdl9lD4qODq49gua7tvkaHxLyvtXE2MYBW+WrlBlZuQ==" saltValue="zn5Z5WTpJQ1EL3dhW1sAf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44" orientation="portrait" horizontalDpi="0" verticalDpi="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9859</v>
      </c>
      <c r="J41" s="331">
        <v>9455</v>
      </c>
      <c r="K41" s="331">
        <v>8892</v>
      </c>
      <c r="L41" s="331">
        <v>8182</v>
      </c>
      <c r="M41" s="332">
        <v>7680</v>
      </c>
    </row>
    <row r="42" spans="2:13" ht="27.75" customHeight="1" x14ac:dyDescent="0.2">
      <c r="B42" s="1197"/>
      <c r="C42" s="1198"/>
      <c r="D42" s="104"/>
      <c r="E42" s="1201" t="s">
        <v>32</v>
      </c>
      <c r="F42" s="1201"/>
      <c r="G42" s="1201"/>
      <c r="H42" s="1202"/>
      <c r="I42" s="333">
        <v>35</v>
      </c>
      <c r="J42" s="334">
        <v>28</v>
      </c>
      <c r="K42" s="334">
        <v>22</v>
      </c>
      <c r="L42" s="334">
        <v>16</v>
      </c>
      <c r="M42" s="335">
        <v>10</v>
      </c>
    </row>
    <row r="43" spans="2:13" ht="27.75" customHeight="1" x14ac:dyDescent="0.2">
      <c r="B43" s="1197"/>
      <c r="C43" s="1198"/>
      <c r="D43" s="104"/>
      <c r="E43" s="1201" t="s">
        <v>33</v>
      </c>
      <c r="F43" s="1201"/>
      <c r="G43" s="1201"/>
      <c r="H43" s="1202"/>
      <c r="I43" s="333">
        <v>72</v>
      </c>
      <c r="J43" s="334">
        <v>55</v>
      </c>
      <c r="K43" s="334">
        <v>41</v>
      </c>
      <c r="L43" s="334">
        <v>52</v>
      </c>
      <c r="M43" s="335">
        <v>48</v>
      </c>
    </row>
    <row r="44" spans="2:13" ht="27.75" customHeight="1" x14ac:dyDescent="0.2">
      <c r="B44" s="1197"/>
      <c r="C44" s="1198"/>
      <c r="D44" s="104"/>
      <c r="E44" s="1201" t="s">
        <v>34</v>
      </c>
      <c r="F44" s="1201"/>
      <c r="G44" s="1201"/>
      <c r="H44" s="1202"/>
      <c r="I44" s="333">
        <v>1108</v>
      </c>
      <c r="J44" s="334">
        <v>920</v>
      </c>
      <c r="K44" s="334">
        <v>729</v>
      </c>
      <c r="L44" s="334">
        <v>563</v>
      </c>
      <c r="M44" s="335">
        <v>486</v>
      </c>
    </row>
    <row r="45" spans="2:13" ht="27.75" customHeight="1" x14ac:dyDescent="0.2">
      <c r="B45" s="1197"/>
      <c r="C45" s="1198"/>
      <c r="D45" s="104"/>
      <c r="E45" s="1201" t="s">
        <v>35</v>
      </c>
      <c r="F45" s="1201"/>
      <c r="G45" s="1201"/>
      <c r="H45" s="1202"/>
      <c r="I45" s="333">
        <v>1404</v>
      </c>
      <c r="J45" s="334">
        <v>1324</v>
      </c>
      <c r="K45" s="334">
        <v>1244</v>
      </c>
      <c r="L45" s="334">
        <v>1265</v>
      </c>
      <c r="M45" s="335">
        <v>1280</v>
      </c>
    </row>
    <row r="46" spans="2:13" ht="27.75" customHeight="1" x14ac:dyDescent="0.2">
      <c r="B46" s="1197"/>
      <c r="C46" s="1198"/>
      <c r="D46" s="105"/>
      <c r="E46" s="1201" t="s">
        <v>36</v>
      </c>
      <c r="F46" s="1201"/>
      <c r="G46" s="1201"/>
      <c r="H46" s="1202"/>
      <c r="I46" s="333">
        <v>1</v>
      </c>
      <c r="J46" s="334">
        <v>1</v>
      </c>
      <c r="K46" s="334">
        <v>1</v>
      </c>
      <c r="L46" s="334">
        <v>1</v>
      </c>
      <c r="M46" s="335">
        <v>1</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3433</v>
      </c>
      <c r="J50" s="334">
        <v>3966</v>
      </c>
      <c r="K50" s="334">
        <v>4757</v>
      </c>
      <c r="L50" s="334">
        <v>6130</v>
      </c>
      <c r="M50" s="335">
        <v>5711</v>
      </c>
    </row>
    <row r="51" spans="2:13" ht="27.75" customHeight="1" x14ac:dyDescent="0.2">
      <c r="B51" s="1197"/>
      <c r="C51" s="1198"/>
      <c r="D51" s="104"/>
      <c r="E51" s="1201" t="s">
        <v>42</v>
      </c>
      <c r="F51" s="1201"/>
      <c r="G51" s="1201"/>
      <c r="H51" s="1202"/>
      <c r="I51" s="333">
        <v>371</v>
      </c>
      <c r="J51" s="334">
        <v>333</v>
      </c>
      <c r="K51" s="334">
        <v>268</v>
      </c>
      <c r="L51" s="334">
        <v>220</v>
      </c>
      <c r="M51" s="335">
        <v>309</v>
      </c>
    </row>
    <row r="52" spans="2:13" ht="27.75" customHeight="1" x14ac:dyDescent="0.2">
      <c r="B52" s="1199"/>
      <c r="C52" s="1200"/>
      <c r="D52" s="104"/>
      <c r="E52" s="1201" t="s">
        <v>43</v>
      </c>
      <c r="F52" s="1201"/>
      <c r="G52" s="1201"/>
      <c r="H52" s="1202"/>
      <c r="I52" s="333">
        <v>7871</v>
      </c>
      <c r="J52" s="334">
        <v>7389</v>
      </c>
      <c r="K52" s="334">
        <v>6952</v>
      </c>
      <c r="L52" s="334">
        <v>6633</v>
      </c>
      <c r="M52" s="335">
        <v>6126</v>
      </c>
    </row>
    <row r="53" spans="2:13" ht="27.75" customHeight="1" thickBot="1" x14ac:dyDescent="0.25">
      <c r="B53" s="1203" t="s">
        <v>19</v>
      </c>
      <c r="C53" s="1204"/>
      <c r="D53" s="108"/>
      <c r="E53" s="1205" t="s">
        <v>44</v>
      </c>
      <c r="F53" s="1205"/>
      <c r="G53" s="1205"/>
      <c r="H53" s="1206"/>
      <c r="I53" s="336">
        <v>804</v>
      </c>
      <c r="J53" s="337">
        <v>95</v>
      </c>
      <c r="K53" s="337">
        <v>-1049</v>
      </c>
      <c r="L53" s="337">
        <v>-2905</v>
      </c>
      <c r="M53" s="338">
        <v>-2640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KZ0D7Z8Sn/TObO+T4vc1RPAyzl1ynFtoodjQ9/tstGvENKegW6MEb5tdSrTw2mGXgHtl0hExlzGBT9Y+Qod8A==" saltValue="banzQK8yY7TkPd6RxHrjX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43" orientation="portrait" horizontalDpi="0" verticalDpi="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1658</v>
      </c>
      <c r="G55" s="339">
        <v>2094</v>
      </c>
      <c r="H55" s="340">
        <v>2111</v>
      </c>
    </row>
    <row r="56" spans="2:8" ht="52.5" customHeight="1" x14ac:dyDescent="0.2">
      <c r="B56" s="120"/>
      <c r="C56" s="1224" t="s">
        <v>47</v>
      </c>
      <c r="D56" s="1224"/>
      <c r="E56" s="1225"/>
      <c r="F56" s="341">
        <v>939</v>
      </c>
      <c r="G56" s="341">
        <v>916</v>
      </c>
      <c r="H56" s="342">
        <v>899</v>
      </c>
    </row>
    <row r="57" spans="2:8" ht="53.25" customHeight="1" x14ac:dyDescent="0.2">
      <c r="B57" s="120"/>
      <c r="C57" s="1226" t="s">
        <v>48</v>
      </c>
      <c r="D57" s="1226"/>
      <c r="E57" s="1227"/>
      <c r="F57" s="343">
        <v>1814</v>
      </c>
      <c r="G57" s="343">
        <v>2763</v>
      </c>
      <c r="H57" s="344">
        <v>2840</v>
      </c>
    </row>
    <row r="58" spans="2:8" ht="45.75" customHeight="1" x14ac:dyDescent="0.2">
      <c r="B58" s="121"/>
      <c r="C58" s="1214" t="s">
        <v>555</v>
      </c>
      <c r="D58" s="1215"/>
      <c r="E58" s="1216"/>
      <c r="F58" s="345">
        <v>777</v>
      </c>
      <c r="G58" s="345">
        <v>1780</v>
      </c>
      <c r="H58" s="346">
        <v>1821</v>
      </c>
    </row>
    <row r="59" spans="2:8" ht="45.75" customHeight="1" x14ac:dyDescent="0.2">
      <c r="B59" s="121"/>
      <c r="C59" s="1214" t="s">
        <v>556</v>
      </c>
      <c r="D59" s="1215"/>
      <c r="E59" s="1216"/>
      <c r="F59" s="345">
        <v>470</v>
      </c>
      <c r="G59" s="345">
        <v>470</v>
      </c>
      <c r="H59" s="346">
        <v>470</v>
      </c>
    </row>
    <row r="60" spans="2:8" ht="45.75" customHeight="1" x14ac:dyDescent="0.2">
      <c r="B60" s="121"/>
      <c r="C60" s="1214" t="s">
        <v>557</v>
      </c>
      <c r="D60" s="1215"/>
      <c r="E60" s="1216"/>
      <c r="F60" s="345">
        <v>322</v>
      </c>
      <c r="G60" s="345">
        <v>293</v>
      </c>
      <c r="H60" s="346">
        <v>280</v>
      </c>
    </row>
    <row r="61" spans="2:8" ht="45.75" customHeight="1" x14ac:dyDescent="0.2">
      <c r="B61" s="121"/>
      <c r="C61" s="1214" t="s">
        <v>558</v>
      </c>
      <c r="D61" s="1215"/>
      <c r="E61" s="1216"/>
      <c r="F61" s="345">
        <v>67</v>
      </c>
      <c r="G61" s="345">
        <v>90</v>
      </c>
      <c r="H61" s="346">
        <v>113</v>
      </c>
    </row>
    <row r="62" spans="2:8" ht="45.75" customHeight="1" thickBot="1" x14ac:dyDescent="0.25">
      <c r="B62" s="122"/>
      <c r="C62" s="1217" t="s">
        <v>559</v>
      </c>
      <c r="D62" s="1218"/>
      <c r="E62" s="1219"/>
      <c r="F62" s="347">
        <v>0</v>
      </c>
      <c r="G62" s="347">
        <v>10</v>
      </c>
      <c r="H62" s="348">
        <v>40</v>
      </c>
    </row>
    <row r="63" spans="2:8" ht="52.5" customHeight="1" thickBot="1" x14ac:dyDescent="0.25">
      <c r="B63" s="123"/>
      <c r="C63" s="1220" t="s">
        <v>49</v>
      </c>
      <c r="D63" s="1220"/>
      <c r="E63" s="1221"/>
      <c r="F63" s="349">
        <v>4412</v>
      </c>
      <c r="G63" s="349">
        <v>5773</v>
      </c>
      <c r="H63" s="350">
        <v>5850</v>
      </c>
    </row>
    <row r="64" spans="2:8" ht="13" x14ac:dyDescent="0.2"/>
  </sheetData>
  <sheetProtection algorithmName="SHA-512" hashValue="H0UM1Y9UnF92EQ1N489nEFv5a3RfsjjgCk+Jnuc1ZIUoypx2yiY2WL+H8Lwzfx6gR4b5Jj2PYegYWxrNlbk35w==" saltValue="UHumEph+AayPPl1Iyb6Vg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31" orientation="portrait" horizontalDpi="0" verticalDpi="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FDD19-FCD0-431A-B5B4-84E2749A0454}">
  <sheetPr codeName="Sheet10">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1" t="s">
        <v>569</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ht="13" x14ac:dyDescent="0.2">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ht="13" x14ac:dyDescent="0.2">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ht="13" x14ac:dyDescent="0.2">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ht="13" x14ac:dyDescent="0.2">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562</v>
      </c>
    </row>
    <row r="50" spans="1:109" ht="13" x14ac:dyDescent="0.2">
      <c r="B50" s="247"/>
      <c r="G50" s="1229"/>
      <c r="H50" s="1229"/>
      <c r="I50" s="1229"/>
      <c r="J50" s="1229"/>
      <c r="K50" s="360"/>
      <c r="L50" s="360"/>
      <c r="M50" s="361"/>
      <c r="N50" s="361"/>
      <c r="AN50" s="1230"/>
      <c r="AO50" s="1231"/>
      <c r="AP50" s="1231"/>
      <c r="AQ50" s="1231"/>
      <c r="AR50" s="1231"/>
      <c r="AS50" s="1231"/>
      <c r="AT50" s="1231"/>
      <c r="AU50" s="1231"/>
      <c r="AV50" s="1231"/>
      <c r="AW50" s="1231"/>
      <c r="AX50" s="1231"/>
      <c r="AY50" s="1231"/>
      <c r="AZ50" s="1231"/>
      <c r="BA50" s="1231"/>
      <c r="BB50" s="1231"/>
      <c r="BC50" s="1231"/>
      <c r="BD50" s="1231"/>
      <c r="BE50" s="1231"/>
      <c r="BF50" s="1231"/>
      <c r="BG50" s="1231"/>
      <c r="BH50" s="1231"/>
      <c r="BI50" s="1231"/>
      <c r="BJ50" s="1231"/>
      <c r="BK50" s="1231"/>
      <c r="BL50" s="1231"/>
      <c r="BM50" s="1231"/>
      <c r="BN50" s="1231"/>
      <c r="BO50" s="1232"/>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4"/>
      <c r="H51" s="1234"/>
      <c r="I51" s="1237"/>
      <c r="J51" s="1237"/>
      <c r="K51" s="1235"/>
      <c r="L51" s="1235"/>
      <c r="M51" s="1235"/>
      <c r="N51" s="1235"/>
      <c r="AM51" s="359"/>
      <c r="AN51" s="1236" t="s">
        <v>563</v>
      </c>
      <c r="AO51" s="1236"/>
      <c r="AP51" s="1236"/>
      <c r="AQ51" s="1236"/>
      <c r="AR51" s="1236"/>
      <c r="AS51" s="1236"/>
      <c r="AT51" s="1236"/>
      <c r="AU51" s="1236"/>
      <c r="AV51" s="1236"/>
      <c r="AW51" s="1236"/>
      <c r="AX51" s="1236"/>
      <c r="AY51" s="1236"/>
      <c r="AZ51" s="1236"/>
      <c r="BA51" s="1236"/>
      <c r="BB51" s="1236" t="s">
        <v>564</v>
      </c>
      <c r="BC51" s="1236"/>
      <c r="BD51" s="1236"/>
      <c r="BE51" s="1236"/>
      <c r="BF51" s="1236"/>
      <c r="BG51" s="1236"/>
      <c r="BH51" s="1236"/>
      <c r="BI51" s="1236"/>
      <c r="BJ51" s="1236"/>
      <c r="BK51" s="1236"/>
      <c r="BL51" s="1236"/>
      <c r="BM51" s="1236"/>
      <c r="BN51" s="1236"/>
      <c r="BO51" s="1236"/>
      <c r="BP51" s="1228">
        <v>15.8</v>
      </c>
      <c r="BQ51" s="1228"/>
      <c r="BR51" s="1228"/>
      <c r="BS51" s="1228"/>
      <c r="BT51" s="1228"/>
      <c r="BU51" s="1228"/>
      <c r="BV51" s="1228"/>
      <c r="BW51" s="1228"/>
      <c r="BX51" s="1228">
        <v>1.7</v>
      </c>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4"/>
      <c r="H52" s="1234"/>
      <c r="I52" s="1237"/>
      <c r="J52" s="1237"/>
      <c r="K52" s="1235"/>
      <c r="L52" s="1235"/>
      <c r="M52" s="1235"/>
      <c r="N52" s="1235"/>
      <c r="AM52" s="359"/>
      <c r="AN52" s="1236"/>
      <c r="AO52" s="1236"/>
      <c r="AP52" s="1236"/>
      <c r="AQ52" s="1236"/>
      <c r="AR52" s="1236"/>
      <c r="AS52" s="1236"/>
      <c r="AT52" s="1236"/>
      <c r="AU52" s="1236"/>
      <c r="AV52" s="1236"/>
      <c r="AW52" s="1236"/>
      <c r="AX52" s="1236"/>
      <c r="AY52" s="1236"/>
      <c r="AZ52" s="1236"/>
      <c r="BA52" s="1236"/>
      <c r="BB52" s="1236"/>
      <c r="BC52" s="1236"/>
      <c r="BD52" s="1236"/>
      <c r="BE52" s="1236"/>
      <c r="BF52" s="1236"/>
      <c r="BG52" s="1236"/>
      <c r="BH52" s="1236"/>
      <c r="BI52" s="1236"/>
      <c r="BJ52" s="1236"/>
      <c r="BK52" s="1236"/>
      <c r="BL52" s="1236"/>
      <c r="BM52" s="1236"/>
      <c r="BN52" s="1236"/>
      <c r="BO52" s="1236"/>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4"/>
      <c r="H53" s="1234"/>
      <c r="I53" s="1229"/>
      <c r="J53" s="1229"/>
      <c r="K53" s="1235"/>
      <c r="L53" s="1235"/>
      <c r="M53" s="1235"/>
      <c r="N53" s="1235"/>
      <c r="AM53" s="359"/>
      <c r="AN53" s="1236"/>
      <c r="AO53" s="1236"/>
      <c r="AP53" s="1236"/>
      <c r="AQ53" s="1236"/>
      <c r="AR53" s="1236"/>
      <c r="AS53" s="1236"/>
      <c r="AT53" s="1236"/>
      <c r="AU53" s="1236"/>
      <c r="AV53" s="1236"/>
      <c r="AW53" s="1236"/>
      <c r="AX53" s="1236"/>
      <c r="AY53" s="1236"/>
      <c r="AZ53" s="1236"/>
      <c r="BA53" s="1236"/>
      <c r="BB53" s="1236" t="s">
        <v>565</v>
      </c>
      <c r="BC53" s="1236"/>
      <c r="BD53" s="1236"/>
      <c r="BE53" s="1236"/>
      <c r="BF53" s="1236"/>
      <c r="BG53" s="1236"/>
      <c r="BH53" s="1236"/>
      <c r="BI53" s="1236"/>
      <c r="BJ53" s="1236"/>
      <c r="BK53" s="1236"/>
      <c r="BL53" s="1236"/>
      <c r="BM53" s="1236"/>
      <c r="BN53" s="1236"/>
      <c r="BO53" s="1236"/>
      <c r="BP53" s="1228">
        <v>61.3</v>
      </c>
      <c r="BQ53" s="1228"/>
      <c r="BR53" s="1228"/>
      <c r="BS53" s="1228"/>
      <c r="BT53" s="1228"/>
      <c r="BU53" s="1228"/>
      <c r="BV53" s="1228"/>
      <c r="BW53" s="1228"/>
      <c r="BX53" s="1228">
        <v>62.9</v>
      </c>
      <c r="BY53" s="1228"/>
      <c r="BZ53" s="1228"/>
      <c r="CA53" s="1228"/>
      <c r="CB53" s="1228"/>
      <c r="CC53" s="1228"/>
      <c r="CD53" s="1228"/>
      <c r="CE53" s="1228"/>
      <c r="CF53" s="1228">
        <v>64.2</v>
      </c>
      <c r="CG53" s="1228"/>
      <c r="CH53" s="1228"/>
      <c r="CI53" s="1228"/>
      <c r="CJ53" s="1228"/>
      <c r="CK53" s="1228"/>
      <c r="CL53" s="1228"/>
      <c r="CM53" s="1228"/>
      <c r="CN53" s="1228">
        <v>65.900000000000006</v>
      </c>
      <c r="CO53" s="1228"/>
      <c r="CP53" s="1228"/>
      <c r="CQ53" s="1228"/>
      <c r="CR53" s="1228"/>
      <c r="CS53" s="1228"/>
      <c r="CT53" s="1228"/>
      <c r="CU53" s="1228"/>
      <c r="CV53" s="1228">
        <v>66.900000000000006</v>
      </c>
      <c r="CW53" s="1228"/>
      <c r="CX53" s="1228"/>
      <c r="CY53" s="1228"/>
      <c r="CZ53" s="1228"/>
      <c r="DA53" s="1228"/>
      <c r="DB53" s="1228"/>
      <c r="DC53" s="1228"/>
    </row>
    <row r="54" spans="1:109" ht="13" x14ac:dyDescent="0.2">
      <c r="A54" s="358"/>
      <c r="B54" s="247"/>
      <c r="G54" s="1234"/>
      <c r="H54" s="1234"/>
      <c r="I54" s="1229"/>
      <c r="J54" s="1229"/>
      <c r="K54" s="1235"/>
      <c r="L54" s="1235"/>
      <c r="M54" s="1235"/>
      <c r="N54" s="1235"/>
      <c r="AM54" s="359"/>
      <c r="AN54" s="1236"/>
      <c r="AO54" s="1236"/>
      <c r="AP54" s="1236"/>
      <c r="AQ54" s="1236"/>
      <c r="AR54" s="1236"/>
      <c r="AS54" s="1236"/>
      <c r="AT54" s="1236"/>
      <c r="AU54" s="1236"/>
      <c r="AV54" s="1236"/>
      <c r="AW54" s="1236"/>
      <c r="AX54" s="1236"/>
      <c r="AY54" s="1236"/>
      <c r="AZ54" s="1236"/>
      <c r="BA54" s="1236"/>
      <c r="BB54" s="1236"/>
      <c r="BC54" s="1236"/>
      <c r="BD54" s="1236"/>
      <c r="BE54" s="1236"/>
      <c r="BF54" s="1236"/>
      <c r="BG54" s="1236"/>
      <c r="BH54" s="1236"/>
      <c r="BI54" s="1236"/>
      <c r="BJ54" s="1236"/>
      <c r="BK54" s="1236"/>
      <c r="BL54" s="1236"/>
      <c r="BM54" s="1236"/>
      <c r="BN54" s="1236"/>
      <c r="BO54" s="1236"/>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29"/>
      <c r="H55" s="1229"/>
      <c r="I55" s="1229"/>
      <c r="J55" s="1229"/>
      <c r="K55" s="1235"/>
      <c r="L55" s="1235"/>
      <c r="M55" s="1235"/>
      <c r="N55" s="1235"/>
      <c r="AN55" s="1233" t="s">
        <v>566</v>
      </c>
      <c r="AO55" s="1233"/>
      <c r="AP55" s="1233"/>
      <c r="AQ55" s="1233"/>
      <c r="AR55" s="1233"/>
      <c r="AS55" s="1233"/>
      <c r="AT55" s="1233"/>
      <c r="AU55" s="1233"/>
      <c r="AV55" s="1233"/>
      <c r="AW55" s="1233"/>
      <c r="AX55" s="1233"/>
      <c r="AY55" s="1233"/>
      <c r="AZ55" s="1233"/>
      <c r="BA55" s="1233"/>
      <c r="BB55" s="1236" t="s">
        <v>564</v>
      </c>
      <c r="BC55" s="1236"/>
      <c r="BD55" s="1236"/>
      <c r="BE55" s="1236"/>
      <c r="BF55" s="1236"/>
      <c r="BG55" s="1236"/>
      <c r="BH55" s="1236"/>
      <c r="BI55" s="1236"/>
      <c r="BJ55" s="1236"/>
      <c r="BK55" s="1236"/>
      <c r="BL55" s="1236"/>
      <c r="BM55" s="1236"/>
      <c r="BN55" s="1236"/>
      <c r="BO55" s="1236"/>
      <c r="BP55" s="1228">
        <v>41.5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ht="13" x14ac:dyDescent="0.2">
      <c r="A56" s="358"/>
      <c r="B56" s="247"/>
      <c r="G56" s="1229"/>
      <c r="H56" s="1229"/>
      <c r="I56" s="1229"/>
      <c r="J56" s="1229"/>
      <c r="K56" s="1235"/>
      <c r="L56" s="1235"/>
      <c r="M56" s="1235"/>
      <c r="N56" s="1235"/>
      <c r="AN56" s="1233"/>
      <c r="AO56" s="1233"/>
      <c r="AP56" s="1233"/>
      <c r="AQ56" s="1233"/>
      <c r="AR56" s="1233"/>
      <c r="AS56" s="1233"/>
      <c r="AT56" s="1233"/>
      <c r="AU56" s="1233"/>
      <c r="AV56" s="1233"/>
      <c r="AW56" s="1233"/>
      <c r="AX56" s="1233"/>
      <c r="AY56" s="1233"/>
      <c r="AZ56" s="1233"/>
      <c r="BA56" s="1233"/>
      <c r="BB56" s="1236"/>
      <c r="BC56" s="1236"/>
      <c r="BD56" s="1236"/>
      <c r="BE56" s="1236"/>
      <c r="BF56" s="1236"/>
      <c r="BG56" s="1236"/>
      <c r="BH56" s="1236"/>
      <c r="BI56" s="1236"/>
      <c r="BJ56" s="1236"/>
      <c r="BK56" s="1236"/>
      <c r="BL56" s="1236"/>
      <c r="BM56" s="1236"/>
      <c r="BN56" s="1236"/>
      <c r="BO56" s="1236"/>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29"/>
      <c r="H57" s="1229"/>
      <c r="I57" s="1238"/>
      <c r="J57" s="1238"/>
      <c r="K57" s="1235"/>
      <c r="L57" s="1235"/>
      <c r="M57" s="1235"/>
      <c r="N57" s="1235"/>
      <c r="AM57" s="243"/>
      <c r="AN57" s="1233"/>
      <c r="AO57" s="1233"/>
      <c r="AP57" s="1233"/>
      <c r="AQ57" s="1233"/>
      <c r="AR57" s="1233"/>
      <c r="AS57" s="1233"/>
      <c r="AT57" s="1233"/>
      <c r="AU57" s="1233"/>
      <c r="AV57" s="1233"/>
      <c r="AW57" s="1233"/>
      <c r="AX57" s="1233"/>
      <c r="AY57" s="1233"/>
      <c r="AZ57" s="1233"/>
      <c r="BA57" s="1233"/>
      <c r="BB57" s="1236" t="s">
        <v>565</v>
      </c>
      <c r="BC57" s="1236"/>
      <c r="BD57" s="1236"/>
      <c r="BE57" s="1236"/>
      <c r="BF57" s="1236"/>
      <c r="BG57" s="1236"/>
      <c r="BH57" s="1236"/>
      <c r="BI57" s="1236"/>
      <c r="BJ57" s="1236"/>
      <c r="BK57" s="1236"/>
      <c r="BL57" s="1236"/>
      <c r="BM57" s="1236"/>
      <c r="BN57" s="1236"/>
      <c r="BO57" s="1236"/>
      <c r="BP57" s="1228">
        <v>61.7</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ht="13" x14ac:dyDescent="0.2">
      <c r="A58" s="243"/>
      <c r="B58" s="362"/>
      <c r="G58" s="1229"/>
      <c r="H58" s="1229"/>
      <c r="I58" s="1238"/>
      <c r="J58" s="1238"/>
      <c r="K58" s="1235"/>
      <c r="L58" s="1235"/>
      <c r="M58" s="1235"/>
      <c r="N58" s="1235"/>
      <c r="AM58" s="243"/>
      <c r="AN58" s="1233"/>
      <c r="AO58" s="1233"/>
      <c r="AP58" s="1233"/>
      <c r="AQ58" s="1233"/>
      <c r="AR58" s="1233"/>
      <c r="AS58" s="1233"/>
      <c r="AT58" s="1233"/>
      <c r="AU58" s="1233"/>
      <c r="AV58" s="1233"/>
      <c r="AW58" s="1233"/>
      <c r="AX58" s="1233"/>
      <c r="AY58" s="1233"/>
      <c r="AZ58" s="1233"/>
      <c r="BA58" s="1233"/>
      <c r="BB58" s="1236"/>
      <c r="BC58" s="1236"/>
      <c r="BD58" s="1236"/>
      <c r="BE58" s="1236"/>
      <c r="BF58" s="1236"/>
      <c r="BG58" s="1236"/>
      <c r="BH58" s="1236"/>
      <c r="BI58" s="1236"/>
      <c r="BJ58" s="1236"/>
      <c r="BK58" s="1236"/>
      <c r="BL58" s="1236"/>
      <c r="BM58" s="1236"/>
      <c r="BN58" s="1236"/>
      <c r="BO58" s="1236"/>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567</v>
      </c>
    </row>
    <row r="64" spans="1:109" ht="13"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1" t="s">
        <v>570</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562</v>
      </c>
    </row>
    <row r="72" spans="2:107" ht="13" x14ac:dyDescent="0.2">
      <c r="B72" s="247"/>
      <c r="G72" s="1229"/>
      <c r="H72" s="1229"/>
      <c r="I72" s="1229"/>
      <c r="J72" s="1229"/>
      <c r="K72" s="360"/>
      <c r="L72" s="360"/>
      <c r="M72" s="361"/>
      <c r="N72" s="361"/>
      <c r="AN72" s="1230"/>
      <c r="AO72" s="1231"/>
      <c r="AP72" s="1231"/>
      <c r="AQ72" s="1231"/>
      <c r="AR72" s="1231"/>
      <c r="AS72" s="1231"/>
      <c r="AT72" s="1231"/>
      <c r="AU72" s="1231"/>
      <c r="AV72" s="1231"/>
      <c r="AW72" s="1231"/>
      <c r="AX72" s="1231"/>
      <c r="AY72" s="1231"/>
      <c r="AZ72" s="1231"/>
      <c r="BA72" s="1231"/>
      <c r="BB72" s="1231"/>
      <c r="BC72" s="1231"/>
      <c r="BD72" s="1231"/>
      <c r="BE72" s="1231"/>
      <c r="BF72" s="1231"/>
      <c r="BG72" s="1231"/>
      <c r="BH72" s="1231"/>
      <c r="BI72" s="1231"/>
      <c r="BJ72" s="1231"/>
      <c r="BK72" s="1231"/>
      <c r="BL72" s="1231"/>
      <c r="BM72" s="1231"/>
      <c r="BN72" s="1231"/>
      <c r="BO72" s="1232"/>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4"/>
      <c r="H73" s="1234"/>
      <c r="I73" s="1234"/>
      <c r="J73" s="1234"/>
      <c r="K73" s="1239"/>
      <c r="L73" s="1239"/>
      <c r="M73" s="1239"/>
      <c r="N73" s="1239"/>
      <c r="AM73" s="359"/>
      <c r="AN73" s="1236" t="s">
        <v>563</v>
      </c>
      <c r="AO73" s="1236"/>
      <c r="AP73" s="1236"/>
      <c r="AQ73" s="1236"/>
      <c r="AR73" s="1236"/>
      <c r="AS73" s="1236"/>
      <c r="AT73" s="1236"/>
      <c r="AU73" s="1236"/>
      <c r="AV73" s="1236"/>
      <c r="AW73" s="1236"/>
      <c r="AX73" s="1236"/>
      <c r="AY73" s="1236"/>
      <c r="AZ73" s="1236"/>
      <c r="BA73" s="1236"/>
      <c r="BB73" s="1236" t="s">
        <v>564</v>
      </c>
      <c r="BC73" s="1236"/>
      <c r="BD73" s="1236"/>
      <c r="BE73" s="1236"/>
      <c r="BF73" s="1236"/>
      <c r="BG73" s="1236"/>
      <c r="BH73" s="1236"/>
      <c r="BI73" s="1236"/>
      <c r="BJ73" s="1236"/>
      <c r="BK73" s="1236"/>
      <c r="BL73" s="1236"/>
      <c r="BM73" s="1236"/>
      <c r="BN73" s="1236"/>
      <c r="BO73" s="1236"/>
      <c r="BP73" s="1228">
        <v>15.8</v>
      </c>
      <c r="BQ73" s="1228"/>
      <c r="BR73" s="1228"/>
      <c r="BS73" s="1228"/>
      <c r="BT73" s="1228"/>
      <c r="BU73" s="1228"/>
      <c r="BV73" s="1228"/>
      <c r="BW73" s="1228"/>
      <c r="BX73" s="1228">
        <v>1.7</v>
      </c>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4"/>
      <c r="H74" s="1234"/>
      <c r="I74" s="1234"/>
      <c r="J74" s="1234"/>
      <c r="K74" s="1239"/>
      <c r="L74" s="1239"/>
      <c r="M74" s="1239"/>
      <c r="N74" s="1239"/>
      <c r="AM74" s="359"/>
      <c r="AN74" s="1236"/>
      <c r="AO74" s="1236"/>
      <c r="AP74" s="1236"/>
      <c r="AQ74" s="1236"/>
      <c r="AR74" s="1236"/>
      <c r="AS74" s="1236"/>
      <c r="AT74" s="1236"/>
      <c r="AU74" s="1236"/>
      <c r="AV74" s="1236"/>
      <c r="AW74" s="1236"/>
      <c r="AX74" s="1236"/>
      <c r="AY74" s="1236"/>
      <c r="AZ74" s="1236"/>
      <c r="BA74" s="1236"/>
      <c r="BB74" s="1236"/>
      <c r="BC74" s="1236"/>
      <c r="BD74" s="1236"/>
      <c r="BE74" s="1236"/>
      <c r="BF74" s="1236"/>
      <c r="BG74" s="1236"/>
      <c r="BH74" s="1236"/>
      <c r="BI74" s="1236"/>
      <c r="BJ74" s="1236"/>
      <c r="BK74" s="1236"/>
      <c r="BL74" s="1236"/>
      <c r="BM74" s="1236"/>
      <c r="BN74" s="1236"/>
      <c r="BO74" s="1236"/>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4"/>
      <c r="H75" s="1234"/>
      <c r="I75" s="1229"/>
      <c r="J75" s="1229"/>
      <c r="K75" s="1235"/>
      <c r="L75" s="1235"/>
      <c r="M75" s="1235"/>
      <c r="N75" s="1235"/>
      <c r="AM75" s="359"/>
      <c r="AN75" s="1236"/>
      <c r="AO75" s="1236"/>
      <c r="AP75" s="1236"/>
      <c r="AQ75" s="1236"/>
      <c r="AR75" s="1236"/>
      <c r="AS75" s="1236"/>
      <c r="AT75" s="1236"/>
      <c r="AU75" s="1236"/>
      <c r="AV75" s="1236"/>
      <c r="AW75" s="1236"/>
      <c r="AX75" s="1236"/>
      <c r="AY75" s="1236"/>
      <c r="AZ75" s="1236"/>
      <c r="BA75" s="1236"/>
      <c r="BB75" s="1236" t="s">
        <v>568</v>
      </c>
      <c r="BC75" s="1236"/>
      <c r="BD75" s="1236"/>
      <c r="BE75" s="1236"/>
      <c r="BF75" s="1236"/>
      <c r="BG75" s="1236"/>
      <c r="BH75" s="1236"/>
      <c r="BI75" s="1236"/>
      <c r="BJ75" s="1236"/>
      <c r="BK75" s="1236"/>
      <c r="BL75" s="1236"/>
      <c r="BM75" s="1236"/>
      <c r="BN75" s="1236"/>
      <c r="BO75" s="1236"/>
      <c r="BP75" s="1228">
        <v>10</v>
      </c>
      <c r="BQ75" s="1228"/>
      <c r="BR75" s="1228"/>
      <c r="BS75" s="1228"/>
      <c r="BT75" s="1228"/>
      <c r="BU75" s="1228"/>
      <c r="BV75" s="1228"/>
      <c r="BW75" s="1228"/>
      <c r="BX75" s="1228">
        <v>9.6999999999999993</v>
      </c>
      <c r="BY75" s="1228"/>
      <c r="BZ75" s="1228"/>
      <c r="CA75" s="1228"/>
      <c r="CB75" s="1228"/>
      <c r="CC75" s="1228"/>
      <c r="CD75" s="1228"/>
      <c r="CE75" s="1228"/>
      <c r="CF75" s="1228">
        <v>9.4</v>
      </c>
      <c r="CG75" s="1228"/>
      <c r="CH75" s="1228"/>
      <c r="CI75" s="1228"/>
      <c r="CJ75" s="1228"/>
      <c r="CK75" s="1228"/>
      <c r="CL75" s="1228"/>
      <c r="CM75" s="1228"/>
      <c r="CN75" s="1228">
        <v>9</v>
      </c>
      <c r="CO75" s="1228"/>
      <c r="CP75" s="1228"/>
      <c r="CQ75" s="1228"/>
      <c r="CR75" s="1228"/>
      <c r="CS75" s="1228"/>
      <c r="CT75" s="1228"/>
      <c r="CU75" s="1228"/>
      <c r="CV75" s="1228">
        <v>8.9</v>
      </c>
      <c r="CW75" s="1228"/>
      <c r="CX75" s="1228"/>
      <c r="CY75" s="1228"/>
      <c r="CZ75" s="1228"/>
      <c r="DA75" s="1228"/>
      <c r="DB75" s="1228"/>
      <c r="DC75" s="1228"/>
    </row>
    <row r="76" spans="2:107" ht="13" x14ac:dyDescent="0.2">
      <c r="B76" s="247"/>
      <c r="G76" s="1234"/>
      <c r="H76" s="1234"/>
      <c r="I76" s="1229"/>
      <c r="J76" s="1229"/>
      <c r="K76" s="1235"/>
      <c r="L76" s="1235"/>
      <c r="M76" s="1235"/>
      <c r="N76" s="1235"/>
      <c r="AM76" s="359"/>
      <c r="AN76" s="1236"/>
      <c r="AO76" s="1236"/>
      <c r="AP76" s="1236"/>
      <c r="AQ76" s="1236"/>
      <c r="AR76" s="1236"/>
      <c r="AS76" s="1236"/>
      <c r="AT76" s="1236"/>
      <c r="AU76" s="1236"/>
      <c r="AV76" s="1236"/>
      <c r="AW76" s="1236"/>
      <c r="AX76" s="1236"/>
      <c r="AY76" s="1236"/>
      <c r="AZ76" s="1236"/>
      <c r="BA76" s="1236"/>
      <c r="BB76" s="1236"/>
      <c r="BC76" s="1236"/>
      <c r="BD76" s="1236"/>
      <c r="BE76" s="1236"/>
      <c r="BF76" s="1236"/>
      <c r="BG76" s="1236"/>
      <c r="BH76" s="1236"/>
      <c r="BI76" s="1236"/>
      <c r="BJ76" s="1236"/>
      <c r="BK76" s="1236"/>
      <c r="BL76" s="1236"/>
      <c r="BM76" s="1236"/>
      <c r="BN76" s="1236"/>
      <c r="BO76" s="1236"/>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29"/>
      <c r="H77" s="1229"/>
      <c r="I77" s="1229"/>
      <c r="J77" s="1229"/>
      <c r="K77" s="1239"/>
      <c r="L77" s="1239"/>
      <c r="M77" s="1239"/>
      <c r="N77" s="1239"/>
      <c r="AN77" s="1233" t="s">
        <v>566</v>
      </c>
      <c r="AO77" s="1233"/>
      <c r="AP77" s="1233"/>
      <c r="AQ77" s="1233"/>
      <c r="AR77" s="1233"/>
      <c r="AS77" s="1233"/>
      <c r="AT77" s="1233"/>
      <c r="AU77" s="1233"/>
      <c r="AV77" s="1233"/>
      <c r="AW77" s="1233"/>
      <c r="AX77" s="1233"/>
      <c r="AY77" s="1233"/>
      <c r="AZ77" s="1233"/>
      <c r="BA77" s="1233"/>
      <c r="BB77" s="1236" t="s">
        <v>564</v>
      </c>
      <c r="BC77" s="1236"/>
      <c r="BD77" s="1236"/>
      <c r="BE77" s="1236"/>
      <c r="BF77" s="1236"/>
      <c r="BG77" s="1236"/>
      <c r="BH77" s="1236"/>
      <c r="BI77" s="1236"/>
      <c r="BJ77" s="1236"/>
      <c r="BK77" s="1236"/>
      <c r="BL77" s="1236"/>
      <c r="BM77" s="1236"/>
      <c r="BN77" s="1236"/>
      <c r="BO77" s="1236"/>
      <c r="BP77" s="1228">
        <v>41.5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ht="13" x14ac:dyDescent="0.2">
      <c r="B78" s="247"/>
      <c r="G78" s="1229"/>
      <c r="H78" s="1229"/>
      <c r="I78" s="1229"/>
      <c r="J78" s="1229"/>
      <c r="K78" s="1239"/>
      <c r="L78" s="1239"/>
      <c r="M78" s="1239"/>
      <c r="N78" s="1239"/>
      <c r="AN78" s="1233"/>
      <c r="AO78" s="1233"/>
      <c r="AP78" s="1233"/>
      <c r="AQ78" s="1233"/>
      <c r="AR78" s="1233"/>
      <c r="AS78" s="1233"/>
      <c r="AT78" s="1233"/>
      <c r="AU78" s="1233"/>
      <c r="AV78" s="1233"/>
      <c r="AW78" s="1233"/>
      <c r="AX78" s="1233"/>
      <c r="AY78" s="1233"/>
      <c r="AZ78" s="1233"/>
      <c r="BA78" s="1233"/>
      <c r="BB78" s="1236"/>
      <c r="BC78" s="1236"/>
      <c r="BD78" s="1236"/>
      <c r="BE78" s="1236"/>
      <c r="BF78" s="1236"/>
      <c r="BG78" s="1236"/>
      <c r="BH78" s="1236"/>
      <c r="BI78" s="1236"/>
      <c r="BJ78" s="1236"/>
      <c r="BK78" s="1236"/>
      <c r="BL78" s="1236"/>
      <c r="BM78" s="1236"/>
      <c r="BN78" s="1236"/>
      <c r="BO78" s="1236"/>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29"/>
      <c r="H79" s="1229"/>
      <c r="I79" s="1238"/>
      <c r="J79" s="1238"/>
      <c r="K79" s="1240"/>
      <c r="L79" s="1240"/>
      <c r="M79" s="1240"/>
      <c r="N79" s="1240"/>
      <c r="AN79" s="1233"/>
      <c r="AO79" s="1233"/>
      <c r="AP79" s="1233"/>
      <c r="AQ79" s="1233"/>
      <c r="AR79" s="1233"/>
      <c r="AS79" s="1233"/>
      <c r="AT79" s="1233"/>
      <c r="AU79" s="1233"/>
      <c r="AV79" s="1233"/>
      <c r="AW79" s="1233"/>
      <c r="AX79" s="1233"/>
      <c r="AY79" s="1233"/>
      <c r="AZ79" s="1233"/>
      <c r="BA79" s="1233"/>
      <c r="BB79" s="1236" t="s">
        <v>568</v>
      </c>
      <c r="BC79" s="1236"/>
      <c r="BD79" s="1236"/>
      <c r="BE79" s="1236"/>
      <c r="BF79" s="1236"/>
      <c r="BG79" s="1236"/>
      <c r="BH79" s="1236"/>
      <c r="BI79" s="1236"/>
      <c r="BJ79" s="1236"/>
      <c r="BK79" s="1236"/>
      <c r="BL79" s="1236"/>
      <c r="BM79" s="1236"/>
      <c r="BN79" s="1236"/>
      <c r="BO79" s="1236"/>
      <c r="BP79" s="1228">
        <v>9.1999999999999993</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ht="13" x14ac:dyDescent="0.2">
      <c r="B80" s="247"/>
      <c r="G80" s="1229"/>
      <c r="H80" s="1229"/>
      <c r="I80" s="1238"/>
      <c r="J80" s="1238"/>
      <c r="K80" s="1240"/>
      <c r="L80" s="1240"/>
      <c r="M80" s="1240"/>
      <c r="N80" s="1240"/>
      <c r="AN80" s="1233"/>
      <c r="AO80" s="1233"/>
      <c r="AP80" s="1233"/>
      <c r="AQ80" s="1233"/>
      <c r="AR80" s="1233"/>
      <c r="AS80" s="1233"/>
      <c r="AT80" s="1233"/>
      <c r="AU80" s="1233"/>
      <c r="AV80" s="1233"/>
      <c r="AW80" s="1233"/>
      <c r="AX80" s="1233"/>
      <c r="AY80" s="1233"/>
      <c r="AZ80" s="1233"/>
      <c r="BA80" s="1233"/>
      <c r="BB80" s="1236"/>
      <c r="BC80" s="1236"/>
      <c r="BD80" s="1236"/>
      <c r="BE80" s="1236"/>
      <c r="BF80" s="1236"/>
      <c r="BG80" s="1236"/>
      <c r="BH80" s="1236"/>
      <c r="BI80" s="1236"/>
      <c r="BJ80" s="1236"/>
      <c r="BK80" s="1236"/>
      <c r="BL80" s="1236"/>
      <c r="BM80" s="1236"/>
      <c r="BN80" s="1236"/>
      <c r="BO80" s="1236"/>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4t2KSnEeSRqtrgruTFQGHODKiRaipjh3A1Zl4rFDCh10lvmLXi734ZUH5j1D4jh1eNtrcuPGbgdUzNiS/cFjQ==" saltValue="nQ6fFWfOddGBucfdwzldX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6FC22-F4DC-4AF6-B055-D32DB19A79EC}">
  <sheetPr codeName="Sheet11">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MW+BybsKVx7fg1FPrPyGCAtzTf2/mBuotfYAq2Qh3QAnZ07UcHSZkSFn8kHJ2KYJ6jjTUhXifR7aU/8HYIraFA==" saltValue="2b57Cty1IoPtKs/2QYqX5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8BBFB-721E-4429-A5D8-918D098E3D05}">
  <sheetPr codeName="Sheet12">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2lp4kbjTwMDMeEmNt0BwPa86XL0fCY1sCsm1P1yU351Tyt1jsjWA4GIITAHwk8AAknmFFtqtPX6UefLfDVVRvA==" saltValue="EC7GEruuGxH2YUOcrdM8sg=="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81657</v>
      </c>
      <c r="E3" s="142"/>
      <c r="F3" s="143">
        <v>92632</v>
      </c>
      <c r="G3" s="144"/>
      <c r="H3" s="145"/>
    </row>
    <row r="4" spans="1:8" x14ac:dyDescent="0.2">
      <c r="A4" s="146"/>
      <c r="B4" s="147"/>
      <c r="C4" s="148"/>
      <c r="D4" s="149">
        <v>33237</v>
      </c>
      <c r="E4" s="150"/>
      <c r="F4" s="151">
        <v>47978</v>
      </c>
      <c r="G4" s="152"/>
      <c r="H4" s="153"/>
    </row>
    <row r="5" spans="1:8" x14ac:dyDescent="0.2">
      <c r="A5" s="134" t="s">
        <v>519</v>
      </c>
      <c r="B5" s="139"/>
      <c r="C5" s="140"/>
      <c r="D5" s="141">
        <v>74151</v>
      </c>
      <c r="E5" s="142"/>
      <c r="F5" s="143">
        <v>96469</v>
      </c>
      <c r="G5" s="144"/>
      <c r="H5" s="145"/>
    </row>
    <row r="6" spans="1:8" x14ac:dyDescent="0.2">
      <c r="A6" s="146"/>
      <c r="B6" s="147"/>
      <c r="C6" s="148"/>
      <c r="D6" s="149">
        <v>28505</v>
      </c>
      <c r="E6" s="150"/>
      <c r="F6" s="151">
        <v>49775</v>
      </c>
      <c r="G6" s="152"/>
      <c r="H6" s="153"/>
    </row>
    <row r="7" spans="1:8" x14ac:dyDescent="0.2">
      <c r="A7" s="134" t="s">
        <v>520</v>
      </c>
      <c r="B7" s="139"/>
      <c r="C7" s="140"/>
      <c r="D7" s="141">
        <v>71749</v>
      </c>
      <c r="E7" s="142"/>
      <c r="F7" s="143">
        <v>85743</v>
      </c>
      <c r="G7" s="144"/>
      <c r="H7" s="145"/>
    </row>
    <row r="8" spans="1:8" x14ac:dyDescent="0.2">
      <c r="A8" s="146"/>
      <c r="B8" s="147"/>
      <c r="C8" s="148"/>
      <c r="D8" s="149">
        <v>38245</v>
      </c>
      <c r="E8" s="150"/>
      <c r="F8" s="151">
        <v>45231</v>
      </c>
      <c r="G8" s="152"/>
      <c r="H8" s="153"/>
    </row>
    <row r="9" spans="1:8" x14ac:dyDescent="0.2">
      <c r="A9" s="134" t="s">
        <v>521</v>
      </c>
      <c r="B9" s="139"/>
      <c r="C9" s="140"/>
      <c r="D9" s="141">
        <v>96086</v>
      </c>
      <c r="E9" s="142"/>
      <c r="F9" s="143">
        <v>92509</v>
      </c>
      <c r="G9" s="144"/>
      <c r="H9" s="145"/>
    </row>
    <row r="10" spans="1:8" x14ac:dyDescent="0.2">
      <c r="A10" s="146"/>
      <c r="B10" s="147"/>
      <c r="C10" s="148"/>
      <c r="D10" s="149">
        <v>64792</v>
      </c>
      <c r="E10" s="150"/>
      <c r="F10" s="151">
        <v>52274</v>
      </c>
      <c r="G10" s="152"/>
      <c r="H10" s="153"/>
    </row>
    <row r="11" spans="1:8" x14ac:dyDescent="0.2">
      <c r="A11" s="134" t="s">
        <v>522</v>
      </c>
      <c r="B11" s="139"/>
      <c r="C11" s="140"/>
      <c r="D11" s="141">
        <v>219771</v>
      </c>
      <c r="E11" s="142"/>
      <c r="F11" s="143">
        <v>98544</v>
      </c>
      <c r="G11" s="144"/>
      <c r="H11" s="145"/>
    </row>
    <row r="12" spans="1:8" x14ac:dyDescent="0.2">
      <c r="A12" s="146"/>
      <c r="B12" s="147"/>
      <c r="C12" s="154"/>
      <c r="D12" s="149">
        <v>140947</v>
      </c>
      <c r="E12" s="150"/>
      <c r="F12" s="151">
        <v>55816</v>
      </c>
      <c r="G12" s="152"/>
      <c r="H12" s="153"/>
    </row>
    <row r="13" spans="1:8" x14ac:dyDescent="0.2">
      <c r="A13" s="134"/>
      <c r="B13" s="139"/>
      <c r="C13" s="140"/>
      <c r="D13" s="141">
        <v>108683</v>
      </c>
      <c r="E13" s="142"/>
      <c r="F13" s="143">
        <v>93179</v>
      </c>
      <c r="G13" s="155"/>
      <c r="H13" s="145"/>
    </row>
    <row r="14" spans="1:8" x14ac:dyDescent="0.2">
      <c r="A14" s="146"/>
      <c r="B14" s="147"/>
      <c r="C14" s="148"/>
      <c r="D14" s="149">
        <v>61145</v>
      </c>
      <c r="E14" s="150"/>
      <c r="F14" s="151">
        <v>50215</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4.6900000000000004</v>
      </c>
      <c r="C19" s="156">
        <f>ROUND(VALUE(SUBSTITUTE(実質収支比率等に係る経年分析!G$48,"▲","-")),2)</f>
        <v>3.86</v>
      </c>
      <c r="D19" s="156">
        <f>ROUND(VALUE(SUBSTITUTE(実質収支比率等に係る経年分析!H$48,"▲","-")),2)</f>
        <v>8.1300000000000008</v>
      </c>
      <c r="E19" s="156">
        <f>ROUND(VALUE(SUBSTITUTE(実質収支比率等に係る経年分析!I$48,"▲","-")),2)</f>
        <v>9.39</v>
      </c>
      <c r="F19" s="156">
        <f>ROUND(VALUE(SUBSTITUTE(実質収支比率等に係る経年分析!J$48,"▲","-")),2)</f>
        <v>6.34</v>
      </c>
    </row>
    <row r="20" spans="1:11" x14ac:dyDescent="0.2">
      <c r="A20" s="156" t="s">
        <v>53</v>
      </c>
      <c r="B20" s="156">
        <f>ROUND(VALUE(SUBSTITUTE(実質収支比率等に係る経年分析!F$47,"▲","-")),2)</f>
        <v>22.99</v>
      </c>
      <c r="C20" s="156">
        <f>ROUND(VALUE(SUBSTITUTE(実質収支比率等に係る経年分析!G$47,"▲","-")),2)</f>
        <v>27.07</v>
      </c>
      <c r="D20" s="156">
        <f>ROUND(VALUE(SUBSTITUTE(実質収支比率等に係る経年分析!H$47,"▲","-")),2)</f>
        <v>26.92</v>
      </c>
      <c r="E20" s="156">
        <f>ROUND(VALUE(SUBSTITUTE(実質収支比率等に係る経年分析!I$47,"▲","-")),2)</f>
        <v>33.94</v>
      </c>
      <c r="F20" s="156">
        <f>ROUND(VALUE(SUBSTITUTE(実質収支比率等に係る経年分析!J$47,"▲","-")),2)</f>
        <v>33.21</v>
      </c>
    </row>
    <row r="21" spans="1:11" x14ac:dyDescent="0.2">
      <c r="A21" s="156" t="s">
        <v>54</v>
      </c>
      <c r="B21" s="156">
        <f>IF(ISNUMBER(VALUE(SUBSTITUTE(実質収支比率等に係る経年分析!F$49,"▲","-"))),ROUND(VALUE(SUBSTITUTE(実質収支比率等に係る経年分析!F$49,"▲","-")),2),NA())</f>
        <v>-2</v>
      </c>
      <c r="C21" s="156">
        <f>IF(ISNUMBER(VALUE(SUBSTITUTE(実質収支比率等に係る経年分析!G$49,"▲","-"))),ROUND(VALUE(SUBSTITUTE(実質収支比率等に係る経年分析!G$49,"▲","-")),2),NA())</f>
        <v>4.9400000000000004</v>
      </c>
      <c r="D21" s="156">
        <f>IF(ISNUMBER(VALUE(SUBSTITUTE(実質収支比率等に係る経年分析!H$49,"▲","-"))),ROUND(VALUE(SUBSTITUTE(実質収支比率等に係る経年分析!H$49,"▲","-")),2),NA())</f>
        <v>3.42</v>
      </c>
      <c r="E21" s="156">
        <f>IF(ISNUMBER(VALUE(SUBSTITUTE(実質収支比率等に係る経年分析!I$49,"▲","-"))),ROUND(VALUE(SUBSTITUTE(実質収支比率等に係る経年分析!I$49,"▲","-")),2),NA())</f>
        <v>8.32</v>
      </c>
      <c r="F21" s="156">
        <f>IF(ISNUMBER(VALUE(SUBSTITUTE(実質収支比率等に係る経年分析!J$49,"▲","-"))),ROUND(VALUE(SUBSTITUTE(実質収支比率等に係る経年分析!J$49,"▲","-")),2),NA())</f>
        <v>-2.5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西之表市地方卸売市場特別会計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交通災害共済事業特別会計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後期高齢者医療保険特別会計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0.14000000000000001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0.67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2.15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4.68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8.1300000000000008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9.3800000000000008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6.34</v>
      </c>
    </row>
    <row r="36" spans="1:16" x14ac:dyDescent="0.2">
      <c r="A36" s="157" t="str">
        <f>IF(連結実質赤字比率に係る赤字・黒字の構成分析!C$34="",NA(),連結実質赤字比率に係る赤字・黒字の構成分析!C$34)</f>
        <v>西之表市水道事業会計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5.33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4.8600000000000003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7.33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897</v>
      </c>
      <c r="E42" s="158"/>
      <c r="F42" s="158"/>
      <c r="G42" s="158">
        <f>'実質公債費比率（分子）の構造'!L$52</f>
        <v>873</v>
      </c>
      <c r="H42" s="158"/>
      <c r="I42" s="158"/>
      <c r="J42" s="158">
        <f>'実質公債費比率（分子）の構造'!M$52</f>
        <v>910</v>
      </c>
      <c r="K42" s="158"/>
      <c r="L42" s="158"/>
      <c r="M42" s="158">
        <f>'実質公債費比率（分子）の構造'!N$52</f>
        <v>895</v>
      </c>
      <c r="N42" s="158"/>
      <c r="O42" s="158"/>
      <c r="P42" s="158">
        <f>'実質公債費比率（分子）の構造'!O$52</f>
        <v>897</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9</v>
      </c>
      <c r="C44" s="158"/>
      <c r="D44" s="158"/>
      <c r="E44" s="158">
        <f>'実質公債費比率（分子）の構造'!L$50</f>
        <v>7</v>
      </c>
      <c r="F44" s="158"/>
      <c r="G44" s="158"/>
      <c r="H44" s="158">
        <f>'実質公債費比率（分子）の構造'!M$50</f>
        <v>6</v>
      </c>
      <c r="I44" s="158"/>
      <c r="J44" s="158"/>
      <c r="K44" s="158">
        <f>'実質公債費比率（分子）の構造'!N$50</f>
        <v>6</v>
      </c>
      <c r="L44" s="158"/>
      <c r="M44" s="158"/>
      <c r="N44" s="158">
        <f>'実質公債費比率（分子）の構造'!O$50</f>
        <v>6</v>
      </c>
      <c r="O44" s="158"/>
      <c r="P44" s="158"/>
    </row>
    <row r="45" spans="1:16" x14ac:dyDescent="0.2">
      <c r="A45" s="158" t="s">
        <v>63</v>
      </c>
      <c r="B45" s="158">
        <f>'実質公債費比率（分子）の構造'!K$49</f>
        <v>213</v>
      </c>
      <c r="C45" s="158"/>
      <c r="D45" s="158"/>
      <c r="E45" s="158">
        <f>'実質公債費比率（分子）の構造'!L$49</f>
        <v>214</v>
      </c>
      <c r="F45" s="158"/>
      <c r="G45" s="158"/>
      <c r="H45" s="158">
        <f>'実質公債費比率（分子）の構造'!M$49</f>
        <v>210</v>
      </c>
      <c r="I45" s="158"/>
      <c r="J45" s="158"/>
      <c r="K45" s="158">
        <f>'実質公債費比率（分子）の構造'!N$49</f>
        <v>206</v>
      </c>
      <c r="L45" s="158"/>
      <c r="M45" s="158"/>
      <c r="N45" s="158">
        <f>'実質公債費比率（分子）の構造'!O$49</f>
        <v>178</v>
      </c>
      <c r="O45" s="158"/>
      <c r="P45" s="158"/>
    </row>
    <row r="46" spans="1:16" x14ac:dyDescent="0.2">
      <c r="A46" s="158" t="s">
        <v>64</v>
      </c>
      <c r="B46" s="158">
        <f>'実質公債費比率（分子）の構造'!K$48</f>
        <v>7</v>
      </c>
      <c r="C46" s="158"/>
      <c r="D46" s="158"/>
      <c r="E46" s="158">
        <f>'実質公債費比率（分子）の構造'!L$48</f>
        <v>6</v>
      </c>
      <c r="F46" s="158"/>
      <c r="G46" s="158"/>
      <c r="H46" s="158">
        <f>'実質公債費比率（分子）の構造'!M$48</f>
        <v>4</v>
      </c>
      <c r="I46" s="158"/>
      <c r="J46" s="158"/>
      <c r="K46" s="158">
        <f>'実質公債費比率（分子）の構造'!N$48</f>
        <v>13</v>
      </c>
      <c r="L46" s="158"/>
      <c r="M46" s="158"/>
      <c r="N46" s="158">
        <f>'実質公債費比率（分子）の構造'!O$48</f>
        <v>90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1163</v>
      </c>
      <c r="C49" s="158"/>
      <c r="D49" s="158"/>
      <c r="E49" s="158">
        <f>'実質公債費比率（分子）の構造'!L$45</f>
        <v>1145</v>
      </c>
      <c r="F49" s="158"/>
      <c r="G49" s="158"/>
      <c r="H49" s="158">
        <f>'実質公債費比率（分子）の構造'!M$45</f>
        <v>1199</v>
      </c>
      <c r="I49" s="158"/>
      <c r="J49" s="158"/>
      <c r="K49" s="158">
        <f>'実質公債費比率（分子）の構造'!N$45</f>
        <v>1125</v>
      </c>
      <c r="L49" s="158"/>
      <c r="M49" s="158"/>
      <c r="N49" s="158">
        <f>'実質公債費比率（分子）の構造'!O$45</f>
        <v>1105</v>
      </c>
      <c r="O49" s="158"/>
      <c r="P49" s="158"/>
    </row>
    <row r="50" spans="1:16" x14ac:dyDescent="0.2">
      <c r="A50" s="158" t="s">
        <v>67</v>
      </c>
      <c r="B50" s="158" t="e">
        <f>NA()</f>
        <v>#N/A</v>
      </c>
      <c r="C50" s="158">
        <f>IF(ISNUMBER('実質公債費比率（分子）の構造'!K$53),'実質公債費比率（分子）の構造'!K$53,NA())</f>
        <v>495</v>
      </c>
      <c r="D50" s="158" t="e">
        <f>NA()</f>
        <v>#N/A</v>
      </c>
      <c r="E50" s="158" t="e">
        <f>NA()</f>
        <v>#N/A</v>
      </c>
      <c r="F50" s="158">
        <f>IF(ISNUMBER('実質公債費比率（分子）の構造'!L$53),'実質公債費比率（分子）の構造'!L$53,NA())</f>
        <v>499</v>
      </c>
      <c r="G50" s="158" t="e">
        <f>NA()</f>
        <v>#N/A</v>
      </c>
      <c r="H50" s="158" t="e">
        <f>NA()</f>
        <v>#N/A</v>
      </c>
      <c r="I50" s="158">
        <f>IF(ISNUMBER('実質公債費比率（分子）の構造'!M$53),'実質公債費比率（分子）の構造'!M$53,NA())</f>
        <v>509</v>
      </c>
      <c r="J50" s="158" t="e">
        <f>NA()</f>
        <v>#N/A</v>
      </c>
      <c r="K50" s="158" t="e">
        <f>NA()</f>
        <v>#N/A</v>
      </c>
      <c r="L50" s="158">
        <f>IF(ISNUMBER('実質公債費比率（分子）の構造'!N$53),'実質公債費比率（分子）の構造'!N$53,NA())</f>
        <v>455</v>
      </c>
      <c r="M50" s="158" t="e">
        <f>NA()</f>
        <v>#N/A</v>
      </c>
      <c r="N50" s="158" t="e">
        <f>NA()</f>
        <v>#N/A</v>
      </c>
      <c r="O50" s="158">
        <f>IF(ISNUMBER('実質公債費比率（分子）の構造'!O$53),'実質公債費比率（分子）の構造'!O$53,NA())</f>
        <v>482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7871</v>
      </c>
      <c r="E56" s="157"/>
      <c r="F56" s="157"/>
      <c r="G56" s="157">
        <f>'将来負担比率（分子）の構造'!J$52</f>
        <v>7389</v>
      </c>
      <c r="H56" s="157"/>
      <c r="I56" s="157"/>
      <c r="J56" s="157">
        <f>'将来負担比率（分子）の構造'!K$52</f>
        <v>6952</v>
      </c>
      <c r="K56" s="157"/>
      <c r="L56" s="157"/>
      <c r="M56" s="157">
        <f>'将来負担比率（分子）の構造'!L$52</f>
        <v>6633</v>
      </c>
      <c r="N56" s="157"/>
      <c r="O56" s="157"/>
      <c r="P56" s="157">
        <f>'将来負担比率（分子）の構造'!M$52</f>
        <v>6126</v>
      </c>
    </row>
    <row r="57" spans="1:16" x14ac:dyDescent="0.2">
      <c r="A57" s="157" t="s">
        <v>42</v>
      </c>
      <c r="B57" s="157"/>
      <c r="C57" s="157"/>
      <c r="D57" s="157">
        <f>'将来負担比率（分子）の構造'!I$51</f>
        <v>371</v>
      </c>
      <c r="E57" s="157"/>
      <c r="F57" s="157"/>
      <c r="G57" s="157">
        <f>'将来負担比率（分子）の構造'!J$51</f>
        <v>333</v>
      </c>
      <c r="H57" s="157"/>
      <c r="I57" s="157"/>
      <c r="J57" s="157">
        <f>'将来負担比率（分子）の構造'!K$51</f>
        <v>268</v>
      </c>
      <c r="K57" s="157"/>
      <c r="L57" s="157"/>
      <c r="M57" s="157">
        <f>'将来負担比率（分子）の構造'!L$51</f>
        <v>220</v>
      </c>
      <c r="N57" s="157"/>
      <c r="O57" s="157"/>
      <c r="P57" s="157">
        <f>'将来負担比率（分子）の構造'!M$51</f>
        <v>309</v>
      </c>
    </row>
    <row r="58" spans="1:16" x14ac:dyDescent="0.2">
      <c r="A58" s="157" t="s">
        <v>41</v>
      </c>
      <c r="B58" s="157"/>
      <c r="C58" s="157"/>
      <c r="D58" s="157">
        <f>'将来負担比率（分子）の構造'!I$50</f>
        <v>3433</v>
      </c>
      <c r="E58" s="157"/>
      <c r="F58" s="157"/>
      <c r="G58" s="157">
        <f>'将来負担比率（分子）の構造'!J$50</f>
        <v>3966</v>
      </c>
      <c r="H58" s="157"/>
      <c r="I58" s="157"/>
      <c r="J58" s="157">
        <f>'将来負担比率（分子）の構造'!K$50</f>
        <v>4757</v>
      </c>
      <c r="K58" s="157"/>
      <c r="L58" s="157"/>
      <c r="M58" s="157">
        <f>'将来負担比率（分子）の構造'!L$50</f>
        <v>6130</v>
      </c>
      <c r="N58" s="157"/>
      <c r="O58" s="157"/>
      <c r="P58" s="157">
        <f>'将来負担比率（分子）の構造'!M$50</f>
        <v>5711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v>
      </c>
      <c r="C61" s="157"/>
      <c r="D61" s="157"/>
      <c r="E61" s="157">
        <f>'将来負担比率（分子）の構造'!J$46</f>
        <v>1</v>
      </c>
      <c r="F61" s="157"/>
      <c r="G61" s="157"/>
      <c r="H61" s="157">
        <f>'将来負担比率（分子）の構造'!K$46</f>
        <v>1</v>
      </c>
      <c r="I61" s="157"/>
      <c r="J61" s="157"/>
      <c r="K61" s="157">
        <f>'将来負担比率（分子）の構造'!L$46</f>
        <v>1</v>
      </c>
      <c r="L61" s="157"/>
      <c r="M61" s="157"/>
      <c r="N61" s="157">
        <f>'将来負担比率（分子）の構造'!M$46</f>
        <v>1</v>
      </c>
      <c r="O61" s="157"/>
      <c r="P61" s="157"/>
    </row>
    <row r="62" spans="1:16" x14ac:dyDescent="0.2">
      <c r="A62" s="157" t="s">
        <v>35</v>
      </c>
      <c r="B62" s="157">
        <f>'将来負担比率（分子）の構造'!I$45</f>
        <v>1404</v>
      </c>
      <c r="C62" s="157"/>
      <c r="D62" s="157"/>
      <c r="E62" s="157">
        <f>'将来負担比率（分子）の構造'!J$45</f>
        <v>1324</v>
      </c>
      <c r="F62" s="157"/>
      <c r="G62" s="157"/>
      <c r="H62" s="157">
        <f>'将来負担比率（分子）の構造'!K$45</f>
        <v>1244</v>
      </c>
      <c r="I62" s="157"/>
      <c r="J62" s="157"/>
      <c r="K62" s="157">
        <f>'将来負担比率（分子）の構造'!L$45</f>
        <v>1265</v>
      </c>
      <c r="L62" s="157"/>
      <c r="M62" s="157"/>
      <c r="N62" s="157">
        <f>'将来負担比率（分子）の構造'!M$45</f>
        <v>1280</v>
      </c>
      <c r="O62" s="157"/>
      <c r="P62" s="157"/>
    </row>
    <row r="63" spans="1:16" x14ac:dyDescent="0.2">
      <c r="A63" s="157" t="s">
        <v>34</v>
      </c>
      <c r="B63" s="157">
        <f>'将来負担比率（分子）の構造'!I$44</f>
        <v>1108</v>
      </c>
      <c r="C63" s="157"/>
      <c r="D63" s="157"/>
      <c r="E63" s="157">
        <f>'将来負担比率（分子）の構造'!J$44</f>
        <v>920</v>
      </c>
      <c r="F63" s="157"/>
      <c r="G63" s="157"/>
      <c r="H63" s="157">
        <f>'将来負担比率（分子）の構造'!K$44</f>
        <v>729</v>
      </c>
      <c r="I63" s="157"/>
      <c r="J63" s="157"/>
      <c r="K63" s="157">
        <f>'将来負担比率（分子）の構造'!L$44</f>
        <v>563</v>
      </c>
      <c r="L63" s="157"/>
      <c r="M63" s="157"/>
      <c r="N63" s="157">
        <f>'将来負担比率（分子）の構造'!M$44</f>
        <v>486</v>
      </c>
      <c r="O63" s="157"/>
      <c r="P63" s="157"/>
    </row>
    <row r="64" spans="1:16" x14ac:dyDescent="0.2">
      <c r="A64" s="157" t="s">
        <v>33</v>
      </c>
      <c r="B64" s="157">
        <f>'将来負担比率（分子）の構造'!I$43</f>
        <v>72</v>
      </c>
      <c r="C64" s="157"/>
      <c r="D64" s="157"/>
      <c r="E64" s="157">
        <f>'将来負担比率（分子）の構造'!J$43</f>
        <v>55</v>
      </c>
      <c r="F64" s="157"/>
      <c r="G64" s="157"/>
      <c r="H64" s="157">
        <f>'将来負担比率（分子）の構造'!K$43</f>
        <v>41</v>
      </c>
      <c r="I64" s="157"/>
      <c r="J64" s="157"/>
      <c r="K64" s="157">
        <f>'将来負担比率（分子）の構造'!L$43</f>
        <v>52</v>
      </c>
      <c r="L64" s="157"/>
      <c r="M64" s="157"/>
      <c r="N64" s="157">
        <f>'将来負担比率（分子）の構造'!M$43</f>
        <v>48</v>
      </c>
      <c r="O64" s="157"/>
      <c r="P64" s="157"/>
    </row>
    <row r="65" spans="1:16" x14ac:dyDescent="0.2">
      <c r="A65" s="157" t="s">
        <v>32</v>
      </c>
      <c r="B65" s="157">
        <f>'将来負担比率（分子）の構造'!I$42</f>
        <v>35</v>
      </c>
      <c r="C65" s="157"/>
      <c r="D65" s="157"/>
      <c r="E65" s="157">
        <f>'将来負担比率（分子）の構造'!J$42</f>
        <v>28</v>
      </c>
      <c r="F65" s="157"/>
      <c r="G65" s="157"/>
      <c r="H65" s="157">
        <f>'将来負担比率（分子）の構造'!K$42</f>
        <v>22</v>
      </c>
      <c r="I65" s="157"/>
      <c r="J65" s="157"/>
      <c r="K65" s="157">
        <f>'将来負担比率（分子）の構造'!L$42</f>
        <v>16</v>
      </c>
      <c r="L65" s="157"/>
      <c r="M65" s="157"/>
      <c r="N65" s="157">
        <f>'将来負担比率（分子）の構造'!M$42</f>
        <v>10</v>
      </c>
      <c r="O65" s="157"/>
      <c r="P65" s="157"/>
    </row>
    <row r="66" spans="1:16" x14ac:dyDescent="0.2">
      <c r="A66" s="157" t="s">
        <v>31</v>
      </c>
      <c r="B66" s="157">
        <f>'将来負担比率（分子）の構造'!I$41</f>
        <v>9859</v>
      </c>
      <c r="C66" s="157"/>
      <c r="D66" s="157"/>
      <c r="E66" s="157">
        <f>'将来負担比率（分子）の構造'!J$41</f>
        <v>9455</v>
      </c>
      <c r="F66" s="157"/>
      <c r="G66" s="157"/>
      <c r="H66" s="157">
        <f>'将来負担比率（分子）の構造'!K$41</f>
        <v>8892</v>
      </c>
      <c r="I66" s="157"/>
      <c r="J66" s="157"/>
      <c r="K66" s="157">
        <f>'将来負担比率（分子）の構造'!L$41</f>
        <v>8182</v>
      </c>
      <c r="L66" s="157"/>
      <c r="M66" s="157"/>
      <c r="N66" s="157">
        <f>'将来負担比率（分子）の構造'!M$41</f>
        <v>7680</v>
      </c>
      <c r="O66" s="157"/>
      <c r="P66" s="157"/>
    </row>
    <row r="67" spans="1:16" x14ac:dyDescent="0.2">
      <c r="A67" s="157" t="s">
        <v>71</v>
      </c>
      <c r="B67" s="157" t="e">
        <f>NA()</f>
        <v>#N/A</v>
      </c>
      <c r="C67" s="157">
        <f>IF(ISNUMBER('将来負担比率（分子）の構造'!I$53), IF('将来負担比率（分子）の構造'!I$53 &lt; 0, 0, '将来負担比率（分子）の構造'!I$53), NA())</f>
        <v>804</v>
      </c>
      <c r="D67" s="157" t="e">
        <f>NA()</f>
        <v>#N/A</v>
      </c>
      <c r="E67" s="157" t="e">
        <f>NA()</f>
        <v>#N/A</v>
      </c>
      <c r="F67" s="157">
        <f>IF(ISNUMBER('将来負担比率（分子）の構造'!J$53), IF('将来負担比率（分子）の構造'!J$53 &lt; 0, 0, '将来負担比率（分子）の構造'!J$53), NA())</f>
        <v>95</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1658</v>
      </c>
      <c r="C72" s="161">
        <f>基金残高に係る経年分析!G55</f>
        <v>2094</v>
      </c>
      <c r="D72" s="161">
        <f>基金残高に係る経年分析!H55</f>
        <v>2111</v>
      </c>
    </row>
    <row r="73" spans="1:16" x14ac:dyDescent="0.2">
      <c r="A73" s="160" t="s">
        <v>74</v>
      </c>
      <c r="B73" s="161">
        <f>基金残高に係る経年分析!F56</f>
        <v>939</v>
      </c>
      <c r="C73" s="161">
        <f>基金残高に係る経年分析!G56</f>
        <v>916</v>
      </c>
      <c r="D73" s="161">
        <f>基金残高に係る経年分析!H56</f>
        <v>899</v>
      </c>
    </row>
    <row r="74" spans="1:16" x14ac:dyDescent="0.2">
      <c r="A74" s="160" t="s">
        <v>75</v>
      </c>
      <c r="B74" s="161">
        <f>基金残高に係る経年分析!F57</f>
        <v>1814</v>
      </c>
      <c r="C74" s="161">
        <f>基金残高に係る経年分析!G57</f>
        <v>2763</v>
      </c>
      <c r="D74" s="161">
        <f>基金残高に係る経年分析!H57</f>
        <v>2840</v>
      </c>
    </row>
  </sheetData>
  <sheetProtection algorithmName="SHA-512" hashValue="wHGZYaMQUL7Ag4ZDObppUBApmphMxBPHXHlnZJfC3alhN8hO4w8BdxRtHxcy2TgrF0BIWLdYQpCduuZwGanJAg==" saltValue="tzN7lGCjOZHubBHlr7DD2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前田 貴大</cp:lastModifiedBy>
  <cp:lastPrinted>2026-09-11T07:50:26Z</cp:lastPrinted>
  <dcterms:created xsi:type="dcterms:W3CDTF">2026-02-23T09:53:54Z</dcterms:created>
  <dcterms:modified xsi:type="dcterms:W3CDTF">2026-09-14T23:52:56Z</dcterms:modified>
  <cp:category/>
</cp:coreProperties>
</file>