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E5EA0E96-67DD-466E-880D-9DD35A4F0A6E}" xr6:coauthVersionLast="47" xr6:coauthVersionMax="47" xr10:uidLastSave="{00000000-0000-0000-0000-000000000000}"/>
  <bookViews>
    <workbookView xWindow="28680" yWindow="-120" windowWidth="29040" windowHeight="15720" tabRatio="80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E37" i="10"/>
  <c r="AM37" i="10"/>
  <c r="C37" i="10"/>
  <c r="CO36" i="10"/>
  <c r="BE36" i="10"/>
  <c r="C36" i="10"/>
  <c r="CO35"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l="1"/>
  <c r="AM35" i="10" s="1"/>
  <c r="AM36" i="10" s="1"/>
  <c r="BE34" i="10" l="1"/>
  <c r="BW34" i="10" l="1"/>
  <c r="BW35" i="10" s="1"/>
  <c r="BW36" i="10" s="1"/>
  <c r="BW37" i="10" s="1"/>
  <c r="CO34" i="10" l="1"/>
</calcChain>
</file>

<file path=xl/sharedStrings.xml><?xml version="1.0" encoding="utf-8"?>
<sst xmlns="http://schemas.openxmlformats.org/spreadsheetml/2006/main" count="1108" uniqueCount="572">
  <si>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</si>
  <si>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</si>
  <si>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</si>
  <si>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</si>
  <si>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</si>
  <si>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</si>
  <si>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</si>
  <si>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</si>
  <si>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</si>
  <si>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</si>
  <si>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</si>
  <si>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</si>
  <si>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</si>
  <si>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</si>
  <si>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</si>
  <si>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</si>
  <si>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</si>
  <si>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</si>
  <si>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</si>
  <si>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</si>
  <si>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</si>
  <si>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</si>
  <si>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</si>
  <si>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</si>
  <si>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</si>
  <si>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</si>
  <si>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</si>
  <si>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</si>
  <si>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</si>
  <si>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</si>
  <si>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</si>
  <si>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</si>
  <si>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</si>
  <si>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</si>
  <si>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</si>
  <si>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</si>
  <si>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</si>
  <si>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</si>
  <si>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</si>
  <si>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</si>
  <si>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</si>
  <si>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</si>
  <si>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</si>
  <si>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</si>
  <si>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</si>
  <si>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</si>
  <si>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</si>
  <si>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</si>
  <si>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</si>
  <si>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</si>
  <si>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</si>
  <si>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</si>
  <si>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</si>
  <si>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</si>
  <si>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</si>
  <si>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</si>
  <si>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</si>
  <si>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</si>
  <si>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</si>
  <si>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</si>
  <si>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</si>
  <si>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</si>
  <si>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</si>
  <si>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</si>
  <si>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</si>
  <si>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</si>
  <si>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</si>
  <si>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</si>
  <si>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</si>
  <si>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</si>
  <si>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</si>
  <si>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</si>
  <si>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</si>
  <si>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</si>
  <si>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</si>
  <si>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</si>
  <si>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</si>
  <si>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</si>
  <si>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</si>
  <si>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</si>
  <si>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</si>
  <si>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</si>
  <si>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</si>
  <si>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</si>
  <si>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</si>
  <si>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</si>
  <si>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</si>
  <si>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</si>
  <si>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</si>
  <si>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</si>
  <si>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</si>
  <si>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</si>
  <si>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</si>
  <si>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</si>
  <si>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垂水市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</si>
  <si>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</si>
  <si>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</si>
  <si>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</si>
  <si>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</si>
  <si>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</si>
  <si>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</si>
  <si>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</si>
  <si>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</si>
  <si>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</si>
  <si>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</si>
  <si>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</si>
  <si>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</si>
  <si>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</si>
  <si>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</si>
  <si>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</si>
  <si>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</si>
  <si>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</si>
  <si>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</si>
  <si>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</si>
  <si>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</si>
  <si>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</si>
  <si>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</si>
  <si>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</si>
  <si>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</si>
  <si>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</si>
  <si>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</si>
  <si>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</si>
  <si>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</si>
  <si>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</si>
  <si>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</si>
  <si>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</si>
  <si>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</si>
  <si>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</si>
  <si>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</si>
  <si>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</si>
  <si>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</si>
  <si>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</si>
  <si>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</si>
  <si>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</si>
  <si>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</si>
  <si>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</si>
  <si>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</si>
  <si>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</si>
  <si>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</si>
  <si>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</si>
  <si>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</si>
  <si>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</si>
  <si>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</si>
  <si>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</si>
  <si>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</si>
  <si>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</si>
  <si>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</si>
  <si>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</si>
  <si>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</si>
  <si>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</si>
  <si>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</si>
  <si>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</si>
  <si>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</si>
  <si>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</si>
  <si>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</si>
  <si>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</si>
  <si>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</si>
  <si>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</si>
  <si>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</si>
  <si>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</si>
  <si>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</si>
  <si>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</si>
  <si>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</si>
  <si>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</si>
  <si>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</si>
  <si>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</si>
  <si>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</si>
  <si>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</si>
  <si>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</si>
  <si>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</si>
  <si>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</si>
  <si>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</si>
  <si>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</si>
  <si>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</si>
  <si>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</si>
  <si>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</si>
  <si>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</si>
  <si>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</si>
  <si>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</si>
  <si>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</si>
  <si>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</si>
  <si>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</si>
  <si>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</si>
  <si>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</si>
  <si>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</si>
  <si>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</si>
  <si>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</si>
  <si>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</si>
  <si>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</si>
  <si>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</si>
  <si>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</si>
  <si>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</si>
  <si>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</si>
  <si>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</si>
  <si>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</si>
  <si>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</si>
  <si>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</si>
  <si>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</si>
  <si>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</si>
  <si>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</si>
  <si>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</si>
  <si>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</si>
  <si>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</si>
  <si>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鹿児島県垂水市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</si>
  <si>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</si>
  <si>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</si>
  <si>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</si>
  <si>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</si>
  <si>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</si>
  <si>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</si>
  <si>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</si>
  <si>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</si>
  <si>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</si>
  <si>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</si>
  <si>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</si>
  <si>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</si>
  <si>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</si>
  <si>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</si>
  <si>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</si>
  <si>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</si>
  <si>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</si>
  <si>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</si>
  <si>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</si>
  <si>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</si>
  <si>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</si>
  <si>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</si>
  <si>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</si>
  <si>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</si>
  <si>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</si>
  <si>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</si>
  <si>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</si>
  <si>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</si>
  <si>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</si>
  <si>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</si>
  <si>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</si>
  <si>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</si>
  <si>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</si>
  <si>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</si>
  <si>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</si>
  <si>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</si>
  <si>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</si>
  <si>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</si>
  <si>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</si>
  <si>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</si>
  <si>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</si>
  <si>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</si>
  <si>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</si>
  <si>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</si>
  <si>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</si>
  <si>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</si>
  <si>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</si>
  <si>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</si>
  <si>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</si>
  <si>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</si>
  <si>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</si>
  <si>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</si>
  <si>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</si>
  <si>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</si>
  <si>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</si>
  <si>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</si>
  <si>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</si>
  <si>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</si>
  <si>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</si>
  <si>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</si>
  <si>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</si>
  <si>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</si>
  <si>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</si>
  <si>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</si>
  <si>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</si>
  <si>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</si>
  <si>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</si>
  <si>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</si>
  <si>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</si>
  <si>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</si>
  <si>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</si>
  <si>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</si>
  <si>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</si>
  <si>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</si>
  <si>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</si>
  <si>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</si>
  <si>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</si>
  <si>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</si>
  <si>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</si>
  <si>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</si>
  <si>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</si>
  <si>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</si>
  <si>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</si>
  <si>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</si>
  <si>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</si>
  <si>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</si>
  <si>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</si>
  <si>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</si>
  <si>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</si>
  <si>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</si>
  <si>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</si>
  <si>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</si>
  <si>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</si>
  <si>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</si>
  <si>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</si>
  <si>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</si>
  <si>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</si>
  <si>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</si>
  <si>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</si>
  <si>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</si>
  <si>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</si>
  <si>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</si>
  <si>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</si>
  <si>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</si>
  <si>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</si>
  <si>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</si>
  <si>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</si>
  <si>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</si>
  <si>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</si>
  <si>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</si>
  <si>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</si>
  <si>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</si>
  <si>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</si>
  <si>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</si>
  <si>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</si>
  <si>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</si>
  <si>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</si>
  <si>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</si>
  <si>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</si>
  <si>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</si>
  <si>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</si>
  <si>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</si>
  <si>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</si>
  <si>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</si>
  <si>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</si>
  <si>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</si>
  <si>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</si>
  <si>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</si>
  <si>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</si>
  <si>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</si>
  <si>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</si>
  <si>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</si>
  <si>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</si>
  <si>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</si>
  <si>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</si>
  <si>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</si>
  <si>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</si>
  <si>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</si>
  <si>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</si>
  <si>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</si>
  <si>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</si>
  <si>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</si>
  <si>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</si>
  <si>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</si>
  <si>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</si>
  <si>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</si>
  <si>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</si>
  <si>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</si>
  <si>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</si>
  <si>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</si>
  <si>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鹿児島県垂水市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</si>
  <si>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</si>
  <si>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</si>
  <si>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</si>
  <si>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</si>
  <si>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</si>
  <si>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</si>
  <si>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</si>
  <si>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</si>
  <si>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</si>
  <si>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</si>
  <si>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</si>
  <si>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</si>
  <si>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</si>
  <si>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</si>
  <si>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</si>
  <si>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</si>
  <si>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</si>
  <si>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</si>
  <si>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</si>
  <si>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</si>
  <si>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</si>
  <si>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</si>
  <si>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</si>
  <si>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</si>
  <si>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</si>
  <si>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</si>
  <si>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</si>
  <si>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</si>
  <si>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</si>
  <si>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</si>
  <si>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</si>
  <si>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</si>
  <si>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</si>
  <si>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垂水市国民健康保険特別会計</t>
    <phoneticPr fontId="5"/>
  </si>
  <si>
    <t>垂水市介護保険特別会計</t>
    <phoneticPr fontId="5"/>
  </si>
  <si>
    <t>垂水市後期高齢者医療特別会計</t>
    <phoneticPr fontId="5"/>
  </si>
  <si>
    <t>垂水市老人保健施設特別会計</t>
    <phoneticPr fontId="5"/>
  </si>
  <si>
    <t>垂水市交通災害共済特別会計</t>
    <phoneticPr fontId="5"/>
  </si>
  <si>
    <t>垂水市水道事業会計</t>
    <phoneticPr fontId="5"/>
  </si>
  <si>
    <t>法適用企業</t>
    <phoneticPr fontId="5"/>
  </si>
  <si>
    <t>垂水市病院事業会計</t>
    <phoneticPr fontId="5"/>
  </si>
  <si>
    <t>垂水市漁業集落排水処理施設事業会計</t>
    <phoneticPr fontId="5"/>
  </si>
  <si>
    <t>垂水市地方卸売市場特別会計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</si>
  <si>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</si>
  <si>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</si>
  <si>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</si>
  <si>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</si>
  <si>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</si>
  <si>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</si>
  <si>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</si>
  <si>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</si>
  <si>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</si>
  <si>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</si>
  <si>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</si>
  <si>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</si>
  <si>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</si>
  <si>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</si>
  <si>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</si>
  <si>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</si>
  <si>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</si>
  <si>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</si>
  <si>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</si>
  <si>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</si>
  <si>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</si>
  <si>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</si>
  <si>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</si>
  <si>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</si>
  <si>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</si>
  <si>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</si>
  <si>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</si>
  <si>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</si>
  <si>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</si>
  <si>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</si>
  <si>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</si>
  <si>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</si>
  <si>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</si>
  <si>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</si>
  <si>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</si>
  <si>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</si>
  <si>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</si>
  <si>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</si>
  <si>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</si>
  <si>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</si>
  <si>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</si>
  <si>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</si>
  <si>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</si>
  <si>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</si>
  <si>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</si>
  <si>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</si>
  <si>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</si>
  <si>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</si>
  <si>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</si>
  <si>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</si>
  <si>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</si>
  <si>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</si>
  <si>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</si>
  <si>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</si>
  <si>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</si>
  <si>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</si>
  <si>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</si>
  <si>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</si>
  <si>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</si>
  <si>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</si>
  <si>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</si>
  <si>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</si>
  <si>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</si>
  <si>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</si>
  <si>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</si>
  <si>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</si>
  <si>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</si>
  <si>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</si>
  <si>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</si>
  <si>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</si>
  <si>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</si>
  <si>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</si>
  <si>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</si>
  <si>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</si>
  <si>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</si>
  <si>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</si>
  <si>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</si>
  <si>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</si>
  <si>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</si>
  <si>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</si>
  <si>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</si>
  <si>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</si>
  <si>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</si>
  <si>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</si>
  <si>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</si>
  <si>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</si>
  <si>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</si>
  <si>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</si>
  <si>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</si>
  <si>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</si>
  <si>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</si>
  <si>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</si>
  <si>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</si>
  <si>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</si>
  <si>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</si>
  <si>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</si>
  <si>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</si>
  <si>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</si>
  <si>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</si>
  <si>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</si>
  <si>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</si>
  <si>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</si>
  <si>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</si>
  <si>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</si>
  <si>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</si>
  <si>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</si>
  <si>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</si>
  <si>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</si>
  <si>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</si>
  <si>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</si>
  <si>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</si>
  <si>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</si>
  <si>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</si>
  <si>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</si>
  <si>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</si>
  <si>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</si>
  <si>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</si>
  <si>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</si>
  <si>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</si>
  <si>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</si>
  <si>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</si>
  <si>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</si>
  <si>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</si>
  <si>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</si>
  <si>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</si>
  <si>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</si>
  <si>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</si>
  <si>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</si>
  <si>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</si>
  <si>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</si>
  <si>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</si>
  <si>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</si>
  <si>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</si>
  <si>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</si>
  <si>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</si>
  <si>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</si>
  <si>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2.05</t>
  </si>
  <si>
    <t>垂水市水道事業会計</t>
  </si>
  <si>
    <t>垂水市病院事業会計</t>
  </si>
  <si>
    <t>一般会計</t>
  </si>
  <si>
    <t>垂水市介護保険特別会計</t>
  </si>
  <si>
    <t>垂水市交通災害共済特別会計</t>
  </si>
  <si>
    <t>垂水市漁業集落排水処理施設事業会計</t>
  </si>
  <si>
    <t>垂水市国民健康保険特別会計</t>
  </si>
  <si>
    <t>垂水市地方卸売市場特別会計</t>
  </si>
  <si>
    <t>その他会計（赤字）</t>
  </si>
  <si>
    <t>その他会計（黒字）</t>
  </si>
  <si>
    <t>R02</t>
    <phoneticPr fontId="5"/>
  </si>
  <si>
    <t>R03</t>
    <phoneticPr fontId="5"/>
  </si>
  <si>
    <t>R04</t>
    <phoneticPr fontId="5"/>
  </si>
  <si>
    <t>R05</t>
    <phoneticPr fontId="5"/>
  </si>
  <si>
    <t>R06</t>
    <phoneticPr fontId="5"/>
  </si>
  <si>
    <t>市有施設整備基金</t>
  </si>
  <si>
    <t>潮彩町排水処理施設整備基金</t>
  </si>
  <si>
    <t>地域福祉基金</t>
  </si>
  <si>
    <t>垂水市森林環境譲与税基金</t>
    <rPh sb="0" eb="3">
      <t>タルミズシ</t>
    </rPh>
    <rPh sb="3" eb="10">
      <t>シンリンカンキョウジョウヨゼイ</t>
    </rPh>
    <phoneticPr fontId="2"/>
  </si>
  <si>
    <t>ふるさと応援基金</t>
    <phoneticPr fontId="2"/>
  </si>
  <si>
    <t>-</t>
    <phoneticPr fontId="2"/>
  </si>
  <si>
    <t>鹿児島県市町村総合事務組合</t>
    <rPh sb="0" eb="4">
      <t>カゴシマケン</t>
    </rPh>
    <rPh sb="4" eb="7">
      <t>シチョウソン</t>
    </rPh>
    <rPh sb="7" eb="9">
      <t>ソウゴウ</t>
    </rPh>
    <rPh sb="9" eb="11">
      <t>ジム</t>
    </rPh>
    <rPh sb="11" eb="13">
      <t>クミアイ</t>
    </rPh>
    <phoneticPr fontId="38"/>
  </si>
  <si>
    <t>大隅肝属広域事務組合</t>
    <rPh sb="0" eb="2">
      <t>オオスミ</t>
    </rPh>
    <rPh sb="2" eb="4">
      <t>キモツキ</t>
    </rPh>
    <rPh sb="4" eb="6">
      <t>コウイキ</t>
    </rPh>
    <rPh sb="6" eb="8">
      <t>ジム</t>
    </rPh>
    <rPh sb="8" eb="10">
      <t>クミアイ</t>
    </rPh>
    <phoneticPr fontId="38"/>
  </si>
  <si>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38"/>
  </si>
  <si>
    <t>鹿児島県後期高齢者医療広域連合（後期高齢者医療特別会計）</t>
    <rPh sb="16" eb="18">
      <t>コウキ</t>
    </rPh>
    <rPh sb="18" eb="21">
      <t>コウレイシャ</t>
    </rPh>
    <rPh sb="21" eb="23">
      <t>イリョウ</t>
    </rPh>
    <rPh sb="23" eb="25">
      <t>トクベツ</t>
    </rPh>
    <rPh sb="25" eb="27">
      <t>カイケイ</t>
    </rPh>
    <phoneticPr fontId="38"/>
  </si>
  <si>
    <t>垂水市土地開発公社</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</si>
  <si>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</si>
  <si>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</si>
  <si>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</si>
  <si>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</si>
  <si>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</si>
  <si>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</si>
  <si>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</si>
  <si>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</si>
  <si>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</si>
  <si>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将来負担比率は財政調整基金等の充当可能財源が増加したことにより減少して</t>
    </r>
    <r>
      <rPr>
        <sz val="11"/>
        <color theme="1"/>
        <rFont val="ＭＳ Ｐゴシック"/>
        <family val="3"/>
        <charset val="128"/>
      </rPr>
      <t>いる。</t>
    </r>
    <r>
      <rPr>
        <sz val="11"/>
        <color indexed="8"/>
        <rFont val="ＭＳ Ｐゴシック"/>
        <family val="3"/>
        <charset val="128"/>
      </rPr>
      <t xml:space="preserve">
　実質公債比率は財政改革プログラムを念頭に置き、災害・臨時財政対策債を除く地方債の発行額の抑制や交付税算入率の高い有利な地方債の活用に努めているが、昨年度同様、中央運動公園改修事業や道の駅整備事業等の償還のため、横ばいとなっている。
　今後はさらに計画的な地方債発行に努めるとともに、事業実施の緊急性やニーズを見極めながら両比率の改善を図っていく。</t>
    </r>
    <rPh sb="1" eb="7">
      <t>ショウライフタンヒリツ</t>
    </rPh>
    <rPh sb="8" eb="14">
      <t>ザイセイチョウセイキキン</t>
    </rPh>
    <rPh sb="14" eb="15">
      <t>トウ</t>
    </rPh>
    <rPh sb="16" eb="22">
      <t>ジュウトウカノウザイゲン</t>
    </rPh>
    <rPh sb="23" eb="25">
      <t>ゾウカ</t>
    </rPh>
    <rPh sb="32" eb="34">
      <t>ゲンショウ</t>
    </rPh>
    <rPh sb="114" eb="117">
      <t>サクネンド</t>
    </rPh>
    <rPh sb="117" eb="119">
      <t>ドウヨウ</t>
    </rPh>
    <rPh sb="120" eb="126">
      <t>チュウオウウンドウコウエン</t>
    </rPh>
    <rPh sb="126" eb="130">
      <t>カイシュウジギョウ</t>
    </rPh>
    <rPh sb="131" eb="132">
      <t>ミチ</t>
    </rPh>
    <rPh sb="133" eb="134">
      <t>エキ</t>
    </rPh>
    <rPh sb="134" eb="138">
      <t>セイビジギョウ</t>
    </rPh>
    <rPh sb="138" eb="139">
      <t>トウ</t>
    </rPh>
    <rPh sb="140" eb="142">
      <t>ショウカン</t>
    </rPh>
    <rPh sb="146" eb="147">
      <t>ヨコ</t>
    </rPh>
    <rPh sb="158" eb="160">
      <t>コンゴ</t>
    </rPh>
    <rPh sb="164" eb="167">
      <t>ケイカクテキ</t>
    </rPh>
    <rPh sb="168" eb="173">
      <t>チホウサイハッコウ</t>
    </rPh>
    <rPh sb="174" eb="175">
      <t>ツト</t>
    </rPh>
    <rPh sb="182" eb="186">
      <t>ジギョウジッシ</t>
    </rPh>
    <rPh sb="187" eb="190">
      <t>キンキュウセイ</t>
    </rPh>
    <rPh sb="195" eb="197">
      <t>ミキワ</t>
    </rPh>
    <rPh sb="201" eb="204">
      <t>リョウヒリツ</t>
    </rPh>
    <rPh sb="205" eb="207">
      <t>カイゼン</t>
    </rPh>
    <rPh sb="208" eb="209">
      <t>ハカ</t>
    </rPh>
    <phoneticPr fontId="5"/>
  </si>
  <si>
    <t>　将来負担比率は財政調整基金等の充当可能財源が増加したことにより減少している。
　一方で、有形固定資産減価償却率は築30年以上のものが約60％を占めることから類似団体より高い水準にある。今後は「垂水市公共施設等総合管理計画」及び「垂水市公共施設等個別施設計画」に基づいた公共施設・インフラの長寿命化推進により適切な維持管理に努めるとともに、事業内容に応じて交付税措置のある有利な地方債を活用するなど、将来負担比率への影響を最小限としながら、数値の改善を目指していく。</t>
    <rPh sb="1" eb="5">
      <t>ショウライフタン</t>
    </rPh>
    <rPh sb="5" eb="7">
      <t>ヒリツ</t>
    </rPh>
    <rPh sb="41" eb="43">
      <t>イッポウ</t>
    </rPh>
    <rPh sb="79" eb="83">
      <t>ルイジダンタイ</t>
    </rPh>
    <rPh sb="85" eb="86">
      <t>タカ</t>
    </rPh>
    <rPh sb="87" eb="89">
      <t>スイジュン</t>
    </rPh>
    <rPh sb="93" eb="95">
      <t>コンゴ</t>
    </rPh>
    <rPh sb="112" eb="113">
      <t>オヨ</t>
    </rPh>
    <rPh sb="131" eb="132">
      <t>モト</t>
    </rPh>
    <rPh sb="135" eb="139">
      <t>コウキョウシセツ</t>
    </rPh>
    <rPh sb="145" eb="149">
      <t>チョウジュミョウカ</t>
    </rPh>
    <rPh sb="149" eb="151">
      <t>スイシン</t>
    </rPh>
    <rPh sb="154" eb="156">
      <t>テキセツ</t>
    </rPh>
    <rPh sb="157" eb="161">
      <t>イジカンリ</t>
    </rPh>
    <rPh sb="162" eb="163">
      <t>ツト</t>
    </rPh>
    <rPh sb="170" eb="174">
      <t>ジギョウナイヨウ</t>
    </rPh>
    <rPh sb="175" eb="176">
      <t>オウ</t>
    </rPh>
    <rPh sb="178" eb="183">
      <t>コウフゼイソチ</t>
    </rPh>
    <rPh sb="186" eb="188">
      <t>ユウリ</t>
    </rPh>
    <rPh sb="189" eb="192">
      <t>チホウサイ</t>
    </rPh>
    <rPh sb="193" eb="195">
      <t>カツヨウ</t>
    </rPh>
    <rPh sb="200" eb="202">
      <t>ショウライ</t>
    </rPh>
    <rPh sb="202" eb="204">
      <t>フタン</t>
    </rPh>
    <rPh sb="204" eb="206">
      <t>ヒリツ</t>
    </rPh>
    <rPh sb="208" eb="210">
      <t>エイキョウ</t>
    </rPh>
    <rPh sb="211" eb="214">
      <t>サイショウゲン</t>
    </rPh>
    <rPh sb="220" eb="222">
      <t>スウチ</t>
    </rPh>
    <rPh sb="223" eb="225">
      <t>カイゼン</t>
    </rPh>
    <rPh sb="226" eb="228">
      <t>メザ</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</si>
</sst>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4053351-73FC-42AC-9BBD-24957826ECA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A1F6-4299-9F89-B39C9737AB4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102062</c:v>
                </c:pt>
                <c:pt idx="1">
                  <c:v>104906</c:v>
                </c:pt>
                <c:pt idx="2">
                  <c:v>79908</c:v>
                </c:pt>
                <c:pt idx="3">
                  <c:v>102586</c:v>
                </c:pt>
                <c:pt idx="4">
                  <c:v>132831</c:v>
                </c:pt>
              </c:numCache>
            </c:numRef>
          </c:val>
          <c:smooth val="0"/>
          <c:extLst>
            <c:ext xmlns:c16="http://schemas.microsoft.com/office/drawing/2014/chart" uri="{C3380CC4-5D6E-409C-BE32-E72D297353CC}">
              <c16:uniqueId val="{00000001-A1F6-4299-9F89-B39C9737AB4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5.07</c:v>
                </c:pt>
                <c:pt idx="1">
                  <c:v>7.53</c:v>
                </c:pt>
                <c:pt idx="2">
                  <c:v>7.33</c:v>
                </c:pt>
                <c:pt idx="3">
                  <c:v>7.77</c:v>
                </c:pt>
                <c:pt idx="4">
                  <c:v>5.83</c:v>
                </c:pt>
              </c:numCache>
            </c:numRef>
          </c:val>
          <c:extLst>
            <c:ext xmlns:c16="http://schemas.microsoft.com/office/drawing/2014/chart" uri="{C3380CC4-5D6E-409C-BE32-E72D297353CC}">
              <c16:uniqueId val="{00000000-A450-4129-AF52-C1549B8140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20.82</c:v>
                </c:pt>
                <c:pt idx="1">
                  <c:v>26.07</c:v>
                </c:pt>
                <c:pt idx="2">
                  <c:v>31.53</c:v>
                </c:pt>
                <c:pt idx="3">
                  <c:v>28.91</c:v>
                </c:pt>
                <c:pt idx="4">
                  <c:v>31.59</c:v>
                </c:pt>
              </c:numCache>
            </c:numRef>
          </c:val>
          <c:extLst>
            <c:ext xmlns:c16="http://schemas.microsoft.com/office/drawing/2014/chart" uri="{C3380CC4-5D6E-409C-BE32-E72D297353CC}">
              <c16:uniqueId val="{00000001-A450-4129-AF52-C1549B8140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1.43</c:v>
                </c:pt>
                <c:pt idx="1">
                  <c:v>9.51</c:v>
                </c:pt>
                <c:pt idx="2">
                  <c:v>3.62</c:v>
                </c:pt>
                <c:pt idx="3">
                  <c:v>-2.0499999999999998</c:v>
                </c:pt>
                <c:pt idx="4">
                  <c:v>1.42</c:v>
                </c:pt>
              </c:numCache>
            </c:numRef>
          </c:val>
          <c:smooth val="0"/>
          <c:extLst>
            <c:ext xmlns:c16="http://schemas.microsoft.com/office/drawing/2014/chart" uri="{C3380CC4-5D6E-409C-BE32-E72D297353CC}">
              <c16:uniqueId val="{00000002-A450-4129-AF52-C1549B8140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0.09</c:v>
                </c:pt>
                <c:pt idx="4">
                  <c:v>#N/A</c:v>
                </c:pt>
                <c:pt idx="5">
                  <c:v>0.06</c:v>
                </c:pt>
                <c:pt idx="6">
                  <c:v>#N/A</c:v>
                </c:pt>
                <c:pt idx="7">
                  <c:v>0.06</c:v>
                </c:pt>
                <c:pt idx="8">
                  <c:v>#N/A</c:v>
                </c:pt>
                <c:pt idx="9">
                  <c:v>0</c:v>
                </c:pt>
              </c:numCache>
            </c:numRef>
          </c:val>
          <c:extLst>
            <c:ext xmlns:c16="http://schemas.microsoft.com/office/drawing/2014/chart" uri="{C3380CC4-5D6E-409C-BE32-E72D297353CC}">
              <c16:uniqueId val="{00000000-5A96-427A-B107-8CDB999A0A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96-427A-B107-8CDB999A0ABD}"/>
            </c:ext>
          </c:extLst>
        </c:ser>
        <c:ser>
          <c:idx val="2"/>
          <c:order val="2"/>
          <c:tx>
            <c:strRef>
              <c:f>データシート!$A$29</c:f>
              <c:strCache>
                <c:ptCount val="1"/>
                <c:pt idx="0">
                  <c:v>垂水市地方卸売市場特別会計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2-5A96-427A-B107-8CDB999A0ABD}"/>
            </c:ext>
          </c:extLst>
        </c:ser>
        <c:ser>
          <c:idx val="3"/>
          <c:order val="3"/>
          <c:tx>
            <c:strRef>
              <c:f>データシート!$A$30</c:f>
              <c:strCache>
                <c:ptCount val="1"/>
                <c:pt idx="0">
                  <c:v>垂水市国民健康保険特別会計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0.18</c:v>
                </c:pt>
                <c:pt idx="4">
                  <c:v>#N/A</c:v>
                </c:pt>
                <c:pt idx="5">
                  <c:v>0.21</c:v>
                </c:pt>
                <c:pt idx="6">
                  <c:v>#N/A</c:v>
                </c:pt>
                <c:pt idx="7">
                  <c:v>0.08</c:v>
                </c:pt>
                <c:pt idx="8">
                  <c:v>#N/A</c:v>
                </c:pt>
                <c:pt idx="9">
                  <c:v>0.03</c:v>
                </c:pt>
              </c:numCache>
            </c:numRef>
          </c:val>
          <c:extLst>
            <c:ext xmlns:c16="http://schemas.microsoft.com/office/drawing/2014/chart" uri="{C3380CC4-5D6E-409C-BE32-E72D297353CC}">
              <c16:uniqueId val="{00000003-5A96-427A-B107-8CDB999A0ABD}"/>
            </c:ext>
          </c:extLst>
        </c:ser>
        <c:ser>
          <c:idx val="4"/>
          <c:order val="4"/>
          <c:tx>
            <c:strRef>
              <c:f>データシート!$A$31</c:f>
              <c:strCache>
                <c:ptCount val="1"/>
                <c:pt idx="0">
                  <c:v>垂水市漁業集落排水処理施設事業会計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7.0000000000000007E-2</c:v>
                </c:pt>
              </c:numCache>
            </c:numRef>
          </c:val>
          <c:extLst>
            <c:ext xmlns:c16="http://schemas.microsoft.com/office/drawing/2014/chart" uri="{C3380CC4-5D6E-409C-BE32-E72D297353CC}">
              <c16:uniqueId val="{00000004-5A96-427A-B107-8CDB999A0ABD}"/>
            </c:ext>
          </c:extLst>
        </c:ser>
        <c:ser>
          <c:idx val="5"/>
          <c:order val="5"/>
          <c:tx>
            <c:strRef>
              <c:f>データシート!$A$32</c:f>
              <c:strCache>
                <c:ptCount val="1"/>
                <c:pt idx="0">
                  <c:v>垂水市交通災害共済特別会計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7.0000000000000007E-2</c:v>
                </c:pt>
                <c:pt idx="4">
                  <c:v>#N/A</c:v>
                </c:pt>
                <c:pt idx="5">
                  <c:v>0.1</c:v>
                </c:pt>
                <c:pt idx="6">
                  <c:v>#N/A</c:v>
                </c:pt>
                <c:pt idx="7">
                  <c:v>0.12</c:v>
                </c:pt>
                <c:pt idx="8">
                  <c:v>#N/A</c:v>
                </c:pt>
                <c:pt idx="9">
                  <c:v>0.12</c:v>
                </c:pt>
              </c:numCache>
            </c:numRef>
          </c:val>
          <c:extLst>
            <c:ext xmlns:c16="http://schemas.microsoft.com/office/drawing/2014/chart" uri="{C3380CC4-5D6E-409C-BE32-E72D297353CC}">
              <c16:uniqueId val="{00000005-5A96-427A-B107-8CDB999A0ABD}"/>
            </c:ext>
          </c:extLst>
        </c:ser>
        <c:ser>
          <c:idx val="6"/>
          <c:order val="6"/>
          <c:tx>
            <c:strRef>
              <c:f>データシート!$A$33</c:f>
              <c:strCache>
                <c:ptCount val="1"/>
                <c:pt idx="0">
                  <c:v>垂水市介護保険特別会計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1.83</c:v>
                </c:pt>
                <c:pt idx="2">
                  <c:v>#N/A</c:v>
                </c:pt>
                <c:pt idx="3">
                  <c:v>3</c:v>
                </c:pt>
                <c:pt idx="4">
                  <c:v>#N/A</c:v>
                </c:pt>
                <c:pt idx="5">
                  <c:v>3.27</c:v>
                </c:pt>
                <c:pt idx="6">
                  <c:v>#N/A</c:v>
                </c:pt>
                <c:pt idx="7">
                  <c:v>1.88</c:v>
                </c:pt>
                <c:pt idx="8">
                  <c:v>#N/A</c:v>
                </c:pt>
                <c:pt idx="9">
                  <c:v>1.4</c:v>
                </c:pt>
              </c:numCache>
            </c:numRef>
          </c:val>
          <c:extLst>
            <c:ext xmlns:c16="http://schemas.microsoft.com/office/drawing/2014/chart" uri="{C3380CC4-5D6E-409C-BE32-E72D297353CC}">
              <c16:uniqueId val="{00000006-5A96-427A-B107-8CDB999A0AB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5.0599999999999996</c:v>
                </c:pt>
                <c:pt idx="2">
                  <c:v>#N/A</c:v>
                </c:pt>
                <c:pt idx="3">
                  <c:v>7.53</c:v>
                </c:pt>
                <c:pt idx="4">
                  <c:v>#N/A</c:v>
                </c:pt>
                <c:pt idx="5">
                  <c:v>7.52</c:v>
                </c:pt>
                <c:pt idx="6">
                  <c:v>#N/A</c:v>
                </c:pt>
                <c:pt idx="7">
                  <c:v>7.76</c:v>
                </c:pt>
                <c:pt idx="8">
                  <c:v>#N/A</c:v>
                </c:pt>
                <c:pt idx="9">
                  <c:v>5.82</c:v>
                </c:pt>
              </c:numCache>
            </c:numRef>
          </c:val>
          <c:extLst>
            <c:ext xmlns:c16="http://schemas.microsoft.com/office/drawing/2014/chart" uri="{C3380CC4-5D6E-409C-BE32-E72D297353CC}">
              <c16:uniqueId val="{00000007-5A96-427A-B107-8CDB999A0ABD}"/>
            </c:ext>
          </c:extLst>
        </c:ser>
        <c:ser>
          <c:idx val="8"/>
          <c:order val="8"/>
          <c:tx>
            <c:strRef>
              <c:f>データシート!$A$35</c:f>
              <c:strCache>
                <c:ptCount val="1"/>
                <c:pt idx="0">
                  <c:v>垂水市病院事業会計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6.89</c:v>
                </c:pt>
                <c:pt idx="2">
                  <c:v>#N/A</c:v>
                </c:pt>
                <c:pt idx="3">
                  <c:v>7.15</c:v>
                </c:pt>
                <c:pt idx="4">
                  <c:v>#N/A</c:v>
                </c:pt>
                <c:pt idx="5">
                  <c:v>9.31</c:v>
                </c:pt>
                <c:pt idx="6">
                  <c:v>#N/A</c:v>
                </c:pt>
                <c:pt idx="7">
                  <c:v>8</c:v>
                </c:pt>
                <c:pt idx="8">
                  <c:v>#N/A</c:v>
                </c:pt>
                <c:pt idx="9">
                  <c:v>5.98</c:v>
                </c:pt>
              </c:numCache>
            </c:numRef>
          </c:val>
          <c:extLst>
            <c:ext xmlns:c16="http://schemas.microsoft.com/office/drawing/2014/chart" uri="{C3380CC4-5D6E-409C-BE32-E72D297353CC}">
              <c16:uniqueId val="{00000008-5A96-427A-B107-8CDB999A0ABD}"/>
            </c:ext>
          </c:extLst>
        </c:ser>
        <c:ser>
          <c:idx val="9"/>
          <c:order val="9"/>
          <c:tx>
            <c:strRef>
              <c:f>データシート!$A$36</c:f>
              <c:strCache>
                <c:ptCount val="1"/>
                <c:pt idx="0">
                  <c:v>垂水市水道事業会計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10.130000000000001</c:v>
                </c:pt>
                <c:pt idx="2">
                  <c:v>#N/A</c:v>
                </c:pt>
                <c:pt idx="3">
                  <c:v>9.14</c:v>
                </c:pt>
                <c:pt idx="4">
                  <c:v>#N/A</c:v>
                </c:pt>
                <c:pt idx="5">
                  <c:v>9.34</c:v>
                </c:pt>
                <c:pt idx="6">
                  <c:v>#N/A</c:v>
                </c:pt>
                <c:pt idx="7">
                  <c:v>8.84</c:v>
                </c:pt>
                <c:pt idx="8">
                  <c:v>#N/A</c:v>
                </c:pt>
                <c:pt idx="9">
                  <c:v>8.39</c:v>
                </c:pt>
              </c:numCache>
            </c:numRef>
          </c:val>
          <c:extLst>
            <c:ext xmlns:c16="http://schemas.microsoft.com/office/drawing/2014/chart" uri="{C3380CC4-5D6E-409C-BE32-E72D297353CC}">
              <c16:uniqueId val="{00000009-5A96-427A-B107-8CDB999A0AB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772</c:v>
                </c:pt>
                <c:pt idx="5">
                  <c:v>835</c:v>
                </c:pt>
                <c:pt idx="8">
                  <c:v>798</c:v>
                </c:pt>
                <c:pt idx="11">
                  <c:v>792</c:v>
                </c:pt>
                <c:pt idx="14">
                  <c:v>788</c:v>
                </c:pt>
              </c:numCache>
            </c:numRef>
          </c:val>
          <c:extLst>
            <c:ext xmlns:c16="http://schemas.microsoft.com/office/drawing/2014/chart" uri="{C3380CC4-5D6E-409C-BE32-E72D297353CC}">
              <c16:uniqueId val="{00000000-FF9F-4984-8053-3496D20932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F9F-4984-8053-3496D20932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20</c:v>
                </c:pt>
                <c:pt idx="6">
                  <c:v>20</c:v>
                </c:pt>
                <c:pt idx="9">
                  <c:v>20</c:v>
                </c:pt>
                <c:pt idx="12">
                  <c:v>20</c:v>
                </c:pt>
              </c:numCache>
            </c:numRef>
          </c:val>
          <c:extLst>
            <c:ext xmlns:c16="http://schemas.microsoft.com/office/drawing/2014/chart" uri="{C3380CC4-5D6E-409C-BE32-E72D297353CC}">
              <c16:uniqueId val="{00000002-FF9F-4984-8053-3496D20932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c:v>
                </c:pt>
                <c:pt idx="3">
                  <c:v>40</c:v>
                </c:pt>
                <c:pt idx="6">
                  <c:v>33</c:v>
                </c:pt>
                <c:pt idx="9">
                  <c:v>1</c:v>
                </c:pt>
                <c:pt idx="12">
                  <c:v>1</c:v>
                </c:pt>
              </c:numCache>
            </c:numRef>
          </c:val>
          <c:extLst>
            <c:ext xmlns:c16="http://schemas.microsoft.com/office/drawing/2014/chart" uri="{C3380CC4-5D6E-409C-BE32-E72D297353CC}">
              <c16:uniqueId val="{00000003-FF9F-4984-8053-3496D20932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139</c:v>
                </c:pt>
                <c:pt idx="3">
                  <c:v>161</c:v>
                </c:pt>
                <c:pt idx="6">
                  <c:v>144</c:v>
                </c:pt>
                <c:pt idx="9">
                  <c:v>140</c:v>
                </c:pt>
                <c:pt idx="12">
                  <c:v>122</c:v>
                </c:pt>
              </c:numCache>
            </c:numRef>
          </c:val>
          <c:extLst>
            <c:ext xmlns:c16="http://schemas.microsoft.com/office/drawing/2014/chart" uri="{C3380CC4-5D6E-409C-BE32-E72D297353CC}">
              <c16:uniqueId val="{00000004-FF9F-4984-8053-3496D20932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9F-4984-8053-3496D20932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F9F-4984-8053-3496D20932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913</c:v>
                </c:pt>
                <c:pt idx="3">
                  <c:v>1079</c:v>
                </c:pt>
                <c:pt idx="6">
                  <c:v>1076</c:v>
                </c:pt>
                <c:pt idx="9">
                  <c:v>1061</c:v>
                </c:pt>
                <c:pt idx="12">
                  <c:v>1052</c:v>
                </c:pt>
              </c:numCache>
            </c:numRef>
          </c:val>
          <c:extLst>
            <c:ext xmlns:c16="http://schemas.microsoft.com/office/drawing/2014/chart" uri="{C3380CC4-5D6E-409C-BE32-E72D297353CC}">
              <c16:uniqueId val="{00000007-FF9F-4984-8053-3496D20932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339</c:v>
                </c:pt>
                <c:pt idx="2">
                  <c:v>#N/A</c:v>
                </c:pt>
                <c:pt idx="3">
                  <c:v>#N/A</c:v>
                </c:pt>
                <c:pt idx="4">
                  <c:v>465</c:v>
                </c:pt>
                <c:pt idx="5">
                  <c:v>#N/A</c:v>
                </c:pt>
                <c:pt idx="6">
                  <c:v>#N/A</c:v>
                </c:pt>
                <c:pt idx="7">
                  <c:v>475</c:v>
                </c:pt>
                <c:pt idx="8">
                  <c:v>#N/A</c:v>
                </c:pt>
                <c:pt idx="9">
                  <c:v>#N/A</c:v>
                </c:pt>
                <c:pt idx="10">
                  <c:v>430</c:v>
                </c:pt>
                <c:pt idx="11">
                  <c:v>#N/A</c:v>
                </c:pt>
                <c:pt idx="12">
                  <c:v>#N/A</c:v>
                </c:pt>
                <c:pt idx="13">
                  <c:v>407</c:v>
                </c:pt>
                <c:pt idx="14">
                  <c:v>#N/A</c:v>
                </c:pt>
              </c:numCache>
            </c:numRef>
          </c:val>
          <c:smooth val="0"/>
          <c:extLst>
            <c:ext xmlns:c16="http://schemas.microsoft.com/office/drawing/2014/chart" uri="{C3380CC4-5D6E-409C-BE32-E72D297353CC}">
              <c16:uniqueId val="{00000008-FF9F-4984-8053-3496D20932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7395</c:v>
                </c:pt>
                <c:pt idx="5">
                  <c:v>7286</c:v>
                </c:pt>
                <c:pt idx="8">
                  <c:v>6750</c:v>
                </c:pt>
                <c:pt idx="11">
                  <c:v>6721</c:v>
                </c:pt>
                <c:pt idx="14">
                  <c:v>6391</c:v>
                </c:pt>
              </c:numCache>
            </c:numRef>
          </c:val>
          <c:extLst>
            <c:ext xmlns:c16="http://schemas.microsoft.com/office/drawing/2014/chart" uri="{C3380CC4-5D6E-409C-BE32-E72D297353CC}">
              <c16:uniqueId val="{00000000-54DA-4AA8-A5C3-3274051DC3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4DA-4AA8-A5C3-3274051DC3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4494</c:v>
                </c:pt>
                <c:pt idx="5">
                  <c:v>5141</c:v>
                </c:pt>
                <c:pt idx="8">
                  <c:v>5630</c:v>
                </c:pt>
                <c:pt idx="11">
                  <c:v>6061</c:v>
                </c:pt>
                <c:pt idx="14">
                  <c:v>6550</c:v>
                </c:pt>
              </c:numCache>
            </c:numRef>
          </c:val>
          <c:extLst>
            <c:ext xmlns:c16="http://schemas.microsoft.com/office/drawing/2014/chart" uri="{C3380CC4-5D6E-409C-BE32-E72D297353CC}">
              <c16:uniqueId val="{00000002-54DA-4AA8-A5C3-3274051DC3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DA-4AA8-A5C3-3274051DC3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DA-4AA8-A5C3-3274051DC3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377</c:v>
                </c:pt>
                <c:pt idx="3">
                  <c:v>308</c:v>
                </c:pt>
                <c:pt idx="6">
                  <c:v>253</c:v>
                </c:pt>
                <c:pt idx="9">
                  <c:v>246</c:v>
                </c:pt>
                <c:pt idx="12">
                  <c:v>240</c:v>
                </c:pt>
              </c:numCache>
            </c:numRef>
          </c:val>
          <c:extLst>
            <c:ext xmlns:c16="http://schemas.microsoft.com/office/drawing/2014/chart" uri="{C3380CC4-5D6E-409C-BE32-E72D297353CC}">
              <c16:uniqueId val="{00000005-54DA-4AA8-A5C3-3274051DC3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1129</c:v>
                </c:pt>
                <c:pt idx="3">
                  <c:v>1064</c:v>
                </c:pt>
                <c:pt idx="6">
                  <c:v>1107</c:v>
                </c:pt>
                <c:pt idx="9">
                  <c:v>1147</c:v>
                </c:pt>
                <c:pt idx="12">
                  <c:v>1192</c:v>
                </c:pt>
              </c:numCache>
            </c:numRef>
          </c:val>
          <c:extLst>
            <c:ext xmlns:c16="http://schemas.microsoft.com/office/drawing/2014/chart" uri="{C3380CC4-5D6E-409C-BE32-E72D297353CC}">
              <c16:uniqueId val="{00000006-54DA-4AA8-A5C3-3274051DC3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74</c:v>
                </c:pt>
                <c:pt idx="3">
                  <c:v>35</c:v>
                </c:pt>
                <c:pt idx="6">
                  <c:v>3</c:v>
                </c:pt>
                <c:pt idx="9">
                  <c:v>3</c:v>
                </c:pt>
                <c:pt idx="12">
                  <c:v>5</c:v>
                </c:pt>
              </c:numCache>
            </c:numRef>
          </c:val>
          <c:extLst>
            <c:ext xmlns:c16="http://schemas.microsoft.com/office/drawing/2014/chart" uri="{C3380CC4-5D6E-409C-BE32-E72D297353CC}">
              <c16:uniqueId val="{00000007-54DA-4AA8-A5C3-3274051DC3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1421</c:v>
                </c:pt>
                <c:pt idx="3">
                  <c:v>1336</c:v>
                </c:pt>
                <c:pt idx="6">
                  <c:v>1198</c:v>
                </c:pt>
                <c:pt idx="9">
                  <c:v>960</c:v>
                </c:pt>
                <c:pt idx="12">
                  <c:v>639</c:v>
                </c:pt>
              </c:numCache>
            </c:numRef>
          </c:val>
          <c:extLst>
            <c:ext xmlns:c16="http://schemas.microsoft.com/office/drawing/2014/chart" uri="{C3380CC4-5D6E-409C-BE32-E72D297353CC}">
              <c16:uniqueId val="{00000008-54DA-4AA8-A5C3-3274051DC3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239</c:v>
                </c:pt>
                <c:pt idx="3">
                  <c:v>220</c:v>
                </c:pt>
                <c:pt idx="6">
                  <c:v>201</c:v>
                </c:pt>
                <c:pt idx="9">
                  <c:v>182</c:v>
                </c:pt>
                <c:pt idx="12">
                  <c:v>163</c:v>
                </c:pt>
              </c:numCache>
            </c:numRef>
          </c:val>
          <c:extLst>
            <c:ext xmlns:c16="http://schemas.microsoft.com/office/drawing/2014/chart" uri="{C3380CC4-5D6E-409C-BE32-E72D297353CC}">
              <c16:uniqueId val="{00000009-54DA-4AA8-A5C3-3274051DC3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9860</c:v>
                </c:pt>
                <c:pt idx="3">
                  <c:v>9410</c:v>
                </c:pt>
                <c:pt idx="6">
                  <c:v>8975</c:v>
                </c:pt>
                <c:pt idx="9">
                  <c:v>8616</c:v>
                </c:pt>
                <c:pt idx="12">
                  <c:v>8291</c:v>
                </c:pt>
              </c:numCache>
            </c:numRef>
          </c:val>
          <c:extLst>
            <c:ext xmlns:c16="http://schemas.microsoft.com/office/drawing/2014/chart" uri="{C3380CC4-5D6E-409C-BE32-E72D297353CC}">
              <c16:uniqueId val="{0000000A-54DA-4AA8-A5C3-3274051DC3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1211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4DA-4AA8-A5C3-3274051DC3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1730</c:v>
                </c:pt>
                <c:pt idx="1">
                  <c:v>1592</c:v>
                </c:pt>
                <c:pt idx="2">
                  <c:v>1772</c:v>
                </c:pt>
              </c:numCache>
            </c:numRef>
          </c:val>
          <c:extLst>
            <c:ext xmlns:c16="http://schemas.microsoft.com/office/drawing/2014/chart" uri="{C3380CC4-5D6E-409C-BE32-E72D297353CC}">
              <c16:uniqueId val="{00000000-B79C-42F8-BC7F-A7961AEA68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228</c:v>
                </c:pt>
                <c:pt idx="1">
                  <c:v>249</c:v>
                </c:pt>
                <c:pt idx="2">
                  <c:v>275</c:v>
                </c:pt>
              </c:numCache>
            </c:numRef>
          </c:val>
          <c:extLst>
            <c:ext xmlns:c16="http://schemas.microsoft.com/office/drawing/2014/chart" uri="{C3380CC4-5D6E-409C-BE32-E72D297353CC}">
              <c16:uniqueId val="{00000001-B79C-42F8-BC7F-A7961AEA68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3333</c:v>
                </c:pt>
                <c:pt idx="1">
                  <c:v>3820</c:v>
                </c:pt>
                <c:pt idx="2">
                  <c:v>4075</c:v>
                </c:pt>
              </c:numCache>
            </c:numRef>
          </c:val>
          <c:extLst>
            <c:ext xmlns:c16="http://schemas.microsoft.com/office/drawing/2014/chart" uri="{C3380CC4-5D6E-409C-BE32-E72D297353CC}">
              <c16:uniqueId val="{00000002-B79C-42F8-BC7F-A7961AEA68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{D94F93CD-8796-4698-A270-23596F29D0F8}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DE0-4810-8843-4DEB1303D5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{7716DFA8-04BD-4EA4-B290-32A4B3BAFD77}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E0-4810-8843-4DEB1303D5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{20711974-DC7A-452E-A2E1-45A0997BFE71}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E0-4810-8843-4DEB1303D5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{188558AF-24DF-4FD2-BD40-00EB3A64CF7E}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E0-4810-8843-4DEB1303D5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{E704E198-A7C3-4A66-8BFA-2EE503FF552D}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E0-4810-8843-4DEB1303D5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{D0D959BC-A8FD-46CC-B51A-3D96CFFD0875}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DE0-4810-8843-4DEB1303D5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{690FB7E1-67FE-4427-9EC7-1332A6A13C1D}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DE0-4810-8843-4DEB1303D5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{B2DA3DA7-68A6-4BC0-852B-25E95A876D9F}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DE0-4810-8843-4DEB1303D5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{C2C8A402-1329-470C-AA4A-F9D4E705C1EB}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DE0-4810-8843-4DEB1303D5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63.7</c:v>
                </c:pt>
                <c:pt idx="16">
                  <c:v>65.400000000000006</c:v>
                </c:pt>
                <c:pt idx="24">
                  <c:v>66.900000000000006</c:v>
                </c:pt>
                <c:pt idx="32">
                  <c:v>67.900000000000006</c:v>
                </c:pt>
              </c:numCache>
            </c:numRef>
          </c:xVal>
          <c:yVal>
            <c:numRef>
              <c:f>公会計指標分析・財政指標組合せ分析表!$BP$51:$DC$51</c:f>
              <c:numCache>
                <c:formatCode>#,##0.0;"▲ "#,##0.0</c:formatCode>
                <c:ptCount val="40"/>
                <c:pt idx="0">
                  <c:v>26.4</c:v>
                </c:pt>
              </c:numCache>
            </c:numRef>
          </c:yVal>
          <c:smooth val="0"/>
          <c:extLst>
            <c:ext xmlns:c16="http://schemas.microsoft.com/office/drawing/2014/chart" uri="{C3380CC4-5D6E-409C-BE32-E72D297353CC}">
              <c16:uniqueId val="{00000009-EDE0-4810-8843-4DEB1303D5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{3BE32F32-9823-4B84-ABFF-F2DA50D34224}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DE0-4810-8843-4DEB1303D5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{FAD5E967-211A-41ED-A2C4-587363D53072}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E0-4810-8843-4DEB1303D5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{14ABAB13-C1F1-47DB-9A3D-C2BA78D2CDAF}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E0-4810-8843-4DEB1303D5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{BD1BF437-74F2-4666-B933-D6CCBBD6F51F}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E0-4810-8843-4DEB1303D5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{D33D4C09-0035-4AB2-9802-E8624A25F98A}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E0-4810-8843-4DEB1303D5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{94C0871C-EED4-46F2-9850-F1DED3507082}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DE0-4810-8843-4DEB1303D5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{B84E8201-02E5-47CC-B8C1-D66722961DAE}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DE0-4810-8843-4DEB1303D5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{EF9BE35D-F8E2-4FDC-B14C-05DD4E525D78}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DE0-4810-8843-4DEB1303D5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{A53AC38F-E601-4CCD-9FB9-5E11CD97CEB8}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DE0-4810-8843-4DEB1303D5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DE0-4810-8843-4DEB1303D56B}"/>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{5B226AF5-3E63-412D-9AD5-9A18B7B71A21}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ED-4BA6-B84E-75B2ED5C9D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{63E42A7D-E13B-4C0B-B21B-D28FB95C95D8}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ED-4BA6-B84E-75B2ED5C9D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{1D389280-8DD3-4FA6-9AAA-D730D26DAF88}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ED-4BA6-B84E-75B2ED5C9D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{28351E54-FBA8-4B7A-A7DA-888CB8684C10}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ED-4BA6-B84E-75B2ED5C9D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{C4BFEBB1-F915-411A-9906-AFF075F07969}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ED-4BA6-B84E-75B2ED5C9DE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{F12C9729-E673-447E-96DA-C1F7747EB91D}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ED-4BA6-B84E-75B2ED5C9DE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{F318E072-F540-429C-8122-9FE1EC291B83}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ED-4BA6-B84E-75B2ED5C9DE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{5675425B-CF3D-47EE-B264-5B115ABA4380}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ED-4BA6-B84E-75B2ED5C9DE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{E4108450-5006-4ACE-A726-8BBAB803C431}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ED-4BA6-B84E-75B2ED5C9D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8.3000000000000007</c:v>
                </c:pt>
                <c:pt idx="16">
                  <c:v>8.5</c:v>
                </c:pt>
                <c:pt idx="24">
                  <c:v>9.1999999999999993</c:v>
                </c:pt>
                <c:pt idx="32">
                  <c:v>9.1999999999999993</c:v>
                </c:pt>
              </c:numCache>
            </c:numRef>
          </c:xVal>
          <c:yVal>
            <c:numRef>
              <c:f>公会計指標分析・財政指標組合せ分析表!$BP$73:$DC$73</c:f>
              <c:numCache>
                <c:formatCode>#,##0.0;"▲ "#,##0.0</c:formatCode>
                <c:ptCount val="40"/>
                <c:pt idx="0">
                  <c:v>26.4</c:v>
                </c:pt>
              </c:numCache>
            </c:numRef>
          </c:yVal>
          <c:smooth val="0"/>
          <c:extLst>
            <c:ext xmlns:c16="http://schemas.microsoft.com/office/drawing/2014/chart" uri="{C3380CC4-5D6E-409C-BE32-E72D297353CC}">
              <c16:uniqueId val="{00000009-5CED-4BA6-B84E-75B2ED5C9D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{E480C8F4-794C-4A0F-8A3D-BFA3AD3FD316}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ED-4BA6-B84E-75B2ED5C9DE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{5236AA10-957F-436A-B231-E472CB399B63}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ED-4BA6-B84E-75B2ED5C9D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{3C95F05A-4FD1-4248-92AF-0EE4EC58461C}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ED-4BA6-B84E-75B2ED5C9D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{1E4BD174-3EE4-4EEC-BBE4-D3A95393D08E}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ED-4BA6-B84E-75B2ED5C9D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{7F6B9509-05D4-4E1E-8B19-973B33AA72D6}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ED-4BA6-B84E-75B2ED5C9DE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{8F70846B-E67D-488B-8426-7ED4027CEABE}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ED-4BA6-B84E-75B2ED5C9DE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{F7C855BF-7D41-4312-B2E4-63190BB38195}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ED-4BA6-B84E-75B2ED5C9DE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{108851CC-1416-4013-8D95-D488589C7EC2}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ED-4BA6-B84E-75B2ED5C9DE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{F7D464C8-F961-45A6-A753-FD9593BBAD2B}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ED-4BA6-B84E-75B2ED5C9D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CED-4BA6-B84E-75B2ED5C9DE6}"/>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12,973
12,502
162.10
14,805,498
14,441,105
326,748
5,609,318
8,291,171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市県民税の個人の均等割、所得割は定額減税の影響により大幅に減少したが、法人税は物価高騰の影響もあり前年度と同水準となった。固定資産税は太陽光発電施設等の償却資産が発生したことにより増加した。</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人口減少及び全国平均を上回る高齢化率（令和５年度末</a:t>
          </a:r>
          <a:r>
            <a:rPr kumimoji="1" lang="en-US" altLang="ja-JP" sz="1300">
              <a:latin typeface="ＭＳ Ｐゴシック" panose="020B0600070205080204" pitchFamily="50" charset="-128"/>
              <a:ea typeface="ＭＳ Ｐゴシック" panose="020B0600070205080204" pitchFamily="50" charset="-128"/>
            </a:rPr>
            <a:t>46.03</a:t>
          </a:r>
          <a:r>
            <a:rPr kumimoji="1" lang="ja-JP" altLang="en-US" sz="1300">
              <a:latin typeface="ＭＳ Ｐゴシック" panose="020B0600070205080204" pitchFamily="50" charset="-128"/>
              <a:ea typeface="ＭＳ Ｐゴシック" panose="020B0600070205080204" pitchFamily="50" charset="-128"/>
            </a:rPr>
            <a:t>％）に加え、近年は公共施設の老朽化に伴う維持費等が増加傾向にあるため、引き続き歳入確保と歳出削減に努め、財政基盤の強化を図る。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119380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91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119380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119380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676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40657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歳入における地方税の減少、歳出における人件費や物件費の増加により、経常収支比率は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今後も自主財源の確保に努めるとともに、地方債の発行抑制による公債費の縮減等により経常経費の節減を図る。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59872</xdr:rowOff>
    </xdr:from>
    <xdr:to>
      <xdr:col>23</xdr:col>
      <xdr:colOff>133350</xdr:colOff>
      <xdr:row>60</xdr:row>
      <xdr:rowOff>63319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46872"/>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165826</xdr:rowOff>
    </xdr:from>
    <xdr:to>
      <xdr:col>19</xdr:col>
      <xdr:colOff>133350</xdr:colOff>
      <xdr:row>60</xdr:row>
      <xdr:rowOff>59872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81376"/>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117566</xdr:rowOff>
    </xdr:from>
    <xdr:to>
      <xdr:col>15</xdr:col>
      <xdr:colOff>82550</xdr:colOff>
      <xdr:row>59</xdr:row>
      <xdr:rowOff>165826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3311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117566</xdr:rowOff>
    </xdr:from>
    <xdr:to>
      <xdr:col>11</xdr:col>
      <xdr:colOff>31750</xdr:colOff>
      <xdr:row>60</xdr:row>
      <xdr:rowOff>87449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33116"/>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12519</xdr:rowOff>
    </xdr:from>
    <xdr:to>
      <xdr:col>23</xdr:col>
      <xdr:colOff>184150</xdr:colOff>
      <xdr:row>60</xdr:row>
      <xdr:rowOff>114119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29046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4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9072</xdr:rowOff>
    </xdr:from>
    <xdr:to>
      <xdr:col>19</xdr:col>
      <xdr:colOff>184150</xdr:colOff>
      <xdr:row>60</xdr:row>
      <xdr:rowOff>110672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120849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64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115026</xdr:rowOff>
    </xdr:from>
    <xdr:to>
      <xdr:col>15</xdr:col>
      <xdr:colOff>133350</xdr:colOff>
      <xdr:row>60</xdr:row>
      <xdr:rowOff>45176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55353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66766</xdr:rowOff>
    </xdr:from>
    <xdr:to>
      <xdr:col>11</xdr:col>
      <xdr:colOff>82550</xdr:colOff>
      <xdr:row>59</xdr:row>
      <xdr:rowOff>168366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153143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36649</xdr:rowOff>
    </xdr:from>
    <xdr:to>
      <xdr:col>7</xdr:col>
      <xdr:colOff>31750</xdr:colOff>
      <xdr:row>60</xdr:row>
      <xdr:rowOff>138249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123026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1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人件費は職員の給与引上げ等により増加しており、物件費は物価高騰による各委託料の増に加え、情報システム標準化に伴う環境構築</a:t>
          </a:r>
          <a:r>
            <a:rPr kumimoji="1" lang="ja-JP" altLang="en-US" sz="1300">
              <a:latin typeface="ＭＳ Ｐゴシック" panose="020B0600070205080204" pitchFamily="50" charset="-128"/>
              <a:ea typeface="ＭＳ Ｐゴシック" panose="020B0600070205080204" pitchFamily="50" charset="-128"/>
            </a:rPr>
            <a:t>やふるさと納税制度事業、消防・救急デジタル無線設備強化事業に係る委託料が増加している。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今後も給与改定や物価高騰を見据えながら事務事業を精査し、経常経費の節減を図る。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55775</xdr:rowOff>
    </xdr:from>
    <xdr:to>
      <xdr:col>23</xdr:col>
      <xdr:colOff>133350</xdr:colOff>
      <xdr:row>81</xdr:row>
      <xdr:rowOff>64584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3225"/>
          <a:ext cx="8382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52696</xdr:rowOff>
    </xdr:from>
    <xdr:to>
      <xdr:col>19</xdr:col>
      <xdr:colOff>133350</xdr:colOff>
      <xdr:row>81</xdr:row>
      <xdr:rowOff>55775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0146"/>
          <a:ext cx="889000" cy="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49732</xdr:rowOff>
    </xdr:from>
    <xdr:to>
      <xdr:col>15</xdr:col>
      <xdr:colOff>82550</xdr:colOff>
      <xdr:row>81</xdr:row>
      <xdr:rowOff>52696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7182"/>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49732</xdr:rowOff>
    </xdr:from>
    <xdr:to>
      <xdr:col>11</xdr:col>
      <xdr:colOff>31750</xdr:colOff>
      <xdr:row>81</xdr:row>
      <xdr:rowOff>51791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37182"/>
          <a:ext cx="889000" cy="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13784</xdr:rowOff>
    </xdr:from>
    <xdr:to>
      <xdr:col>23</xdr:col>
      <xdr:colOff>184150</xdr:colOff>
      <xdr:row>81</xdr:row>
      <xdr:rowOff>115384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62061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9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4975</xdr:rowOff>
    </xdr:from>
    <xdr:to>
      <xdr:col>19</xdr:col>
      <xdr:colOff>184150</xdr:colOff>
      <xdr:row>81</xdr:row>
      <xdr:rowOff>106575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91352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8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1896</xdr:rowOff>
    </xdr:from>
    <xdr:to>
      <xdr:col>15</xdr:col>
      <xdr:colOff>133350</xdr:colOff>
      <xdr:row>81</xdr:row>
      <xdr:rowOff>103496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88273</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170382</xdr:rowOff>
    </xdr:from>
    <xdr:to>
      <xdr:col>11</xdr:col>
      <xdr:colOff>82550</xdr:colOff>
      <xdr:row>81</xdr:row>
      <xdr:rowOff>100532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85309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2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991</xdr:rowOff>
    </xdr:from>
    <xdr:to>
      <xdr:col>7</xdr:col>
      <xdr:colOff>31750</xdr:colOff>
      <xdr:row>81</xdr:row>
      <xdr:rowOff>102591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87368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4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本市のラスパイレス指数は類似団体平均値よりも低いが、これは本市の採用試験が初級（高卒程度）のみであるため初任給が低いことと新規採用者の年齢層が高いことが主な要因である。</a:t>
          </a:r>
          <a:br>
            <a:rPr kumimoji="1" lang="en-US" altLang="ja-JP" sz="1300">
              <a:solidFill>
                <a:schemeClr val="tx1"/>
              </a:solidFill>
              <a:latin typeface="ＭＳ Ｐゴシック" panose="020B0600070205080204" pitchFamily="50" charset="-128"/>
              <a:ea typeface="ＭＳ Ｐゴシック" panose="020B0600070205080204" pitchFamily="50" charset="-128"/>
            </a:rPr>
          </a:br>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今後も職員の給与は国家公務員の給与制度に準拠し、適正な支出に努める。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81643</xdr:rowOff>
    </xdr:from>
    <xdr:to>
      <xdr:col>81</xdr:col>
      <xdr:colOff>44450</xdr:colOff>
      <xdr:row>83</xdr:row>
      <xdr:rowOff>133350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31199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81643</xdr:rowOff>
    </xdr:from>
    <xdr:to>
      <xdr:col>77</xdr:col>
      <xdr:colOff>44450</xdr:colOff>
      <xdr:row>83</xdr:row>
      <xdr:rowOff>116114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3119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116114</xdr:rowOff>
    </xdr:from>
    <xdr:to>
      <xdr:col>72</xdr:col>
      <xdr:colOff>203200</xdr:colOff>
      <xdr:row>83</xdr:row>
      <xdr:rowOff>167821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3464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167821</xdr:rowOff>
    </xdr:from>
    <xdr:to>
      <xdr:col>68</xdr:col>
      <xdr:colOff>152400</xdr:colOff>
      <xdr:row>84</xdr:row>
      <xdr:rowOff>168729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398171"/>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30843</xdr:rowOff>
    </xdr:from>
    <xdr:to>
      <xdr:col>77</xdr:col>
      <xdr:colOff>95250</xdr:colOff>
      <xdr:row>83</xdr:row>
      <xdr:rowOff>132443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142620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30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65314</xdr:rowOff>
    </xdr:from>
    <xdr:to>
      <xdr:col>73</xdr:col>
      <xdr:colOff>44450</xdr:colOff>
      <xdr:row>83</xdr:row>
      <xdr:rowOff>166914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5641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本市は消防本部を単独で運営しているため職員数に消防職が含まれていることと人口が減少していることにより、人口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1,000</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人当たりの職員数が類似団体と比較して多くなっている。　</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職員数については、定員適正化計画に基づき平成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27</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年度までの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年間で職員数を</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人削減（</a:t>
          </a:r>
          <a:r>
            <a:rPr kumimoji="1" lang="en-US" altLang="ja-JP" sz="1300">
              <a:solidFill>
                <a:schemeClr val="tx1"/>
              </a:solidFill>
              <a:latin typeface="ＭＳ Ｐゴシック" panose="020B0600070205080204" pitchFamily="50" charset="-128"/>
              <a:ea typeface="ＭＳ Ｐゴシック" panose="020B0600070205080204" pitchFamily="50" charset="-128"/>
            </a:rPr>
            <a:t>285</a:t>
          </a:r>
          <a:r>
            <a:rPr kumimoji="1" lang="ja-JP" altLang="en-US" sz="1300">
              <a:solidFill>
                <a:schemeClr val="tx1"/>
              </a:solidFill>
              <a:latin typeface="ＭＳ Ｐゴシック" panose="020B0600070205080204" pitchFamily="50" charset="-128"/>
              <a:ea typeface="ＭＳ Ｐゴシック" panose="020B0600070205080204" pitchFamily="50" charset="-128"/>
            </a:rPr>
            <a:t>人→</a:t>
          </a:r>
          <a:r>
            <a:rPr kumimoji="1" lang="en-US" altLang="ja-JP" sz="1300">
              <a:solidFill>
                <a:schemeClr val="tx1"/>
              </a:solidFill>
              <a:latin typeface="ＭＳ Ｐゴシック" panose="020B0600070205080204" pitchFamily="50" charset="-128"/>
              <a:ea typeface="ＭＳ Ｐゴシック" panose="020B0600070205080204" pitchFamily="50" charset="-128"/>
            </a:rPr>
            <a:t>235</a:t>
          </a:r>
          <a:r>
            <a:rPr kumimoji="1" lang="ja-JP" altLang="en-US" sz="1300">
              <a:solidFill>
                <a:schemeClr val="tx1"/>
              </a:solidFill>
              <a:latin typeface="ＭＳ Ｐゴシック" panose="020B0600070205080204" pitchFamily="50" charset="-128"/>
              <a:ea typeface="ＭＳ Ｐゴシック" panose="020B0600070205080204" pitchFamily="50" charset="-128"/>
            </a:rPr>
            <a:t>人）し、平成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28</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年度以降も最終年度の職員数（</a:t>
          </a:r>
          <a:r>
            <a:rPr kumimoji="1" lang="en-US" altLang="ja-JP" sz="1300">
              <a:solidFill>
                <a:schemeClr val="tx1"/>
              </a:solidFill>
              <a:latin typeface="ＭＳ Ｐゴシック" panose="020B0600070205080204" pitchFamily="50" charset="-128"/>
              <a:ea typeface="ＭＳ Ｐゴシック" panose="020B0600070205080204" pitchFamily="50" charset="-128"/>
            </a:rPr>
            <a:t>235</a:t>
          </a:r>
          <a:r>
            <a:rPr kumimoji="1" lang="ja-JP" altLang="en-US" sz="1300">
              <a:solidFill>
                <a:schemeClr val="tx1"/>
              </a:solidFill>
              <a:latin typeface="ＭＳ Ｐゴシック" panose="020B0600070205080204" pitchFamily="50" charset="-128"/>
              <a:ea typeface="ＭＳ Ｐゴシック" panose="020B0600070205080204" pitchFamily="50" charset="-128"/>
            </a:rPr>
            <a:t>人）を維持してきたが、令和５年度以降は多様化する市民ニーズや新たな事務事業、また定年延長制度に柔軟に対応するため、毎年度定員を見直すこととしている。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37084</xdr:rowOff>
    </xdr:from>
    <xdr:to>
      <xdr:col>81</xdr:col>
      <xdr:colOff>44450</xdr:colOff>
      <xdr:row>63</xdr:row>
      <xdr:rowOff>101431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838434"/>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8932</xdr:rowOff>
    </xdr:from>
    <xdr:to>
      <xdr:col>77</xdr:col>
      <xdr:colOff>44450</xdr:colOff>
      <xdr:row>63</xdr:row>
      <xdr:rowOff>37084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810282"/>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152231</xdr:rowOff>
    </xdr:from>
    <xdr:to>
      <xdr:col>72</xdr:col>
      <xdr:colOff>203200</xdr:colOff>
      <xdr:row>63</xdr:row>
      <xdr:rowOff>8932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782131"/>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118449</xdr:rowOff>
    </xdr:from>
    <xdr:to>
      <xdr:col>68</xdr:col>
      <xdr:colOff>152400</xdr:colOff>
      <xdr:row>62</xdr:row>
      <xdr:rowOff>152231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48349"/>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50631</xdr:rowOff>
    </xdr:from>
    <xdr:to>
      <xdr:col>81</xdr:col>
      <xdr:colOff>95250</xdr:colOff>
      <xdr:row>63</xdr:row>
      <xdr:rowOff>152231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8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22708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8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157734</xdr:rowOff>
    </xdr:from>
    <xdr:to>
      <xdr:col>77</xdr:col>
      <xdr:colOff>95250</xdr:colOff>
      <xdr:row>63</xdr:row>
      <xdr:rowOff>87884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72661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874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129582</xdr:rowOff>
    </xdr:from>
    <xdr:to>
      <xdr:col>73</xdr:col>
      <xdr:colOff>44450</xdr:colOff>
      <xdr:row>63</xdr:row>
      <xdr:rowOff>59732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5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44509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4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101431</xdr:rowOff>
    </xdr:from>
    <xdr:to>
      <xdr:col>68</xdr:col>
      <xdr:colOff>203200</xdr:colOff>
      <xdr:row>63</xdr:row>
      <xdr:rowOff>31581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3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16358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1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67649</xdr:rowOff>
    </xdr:from>
    <xdr:to>
      <xdr:col>64</xdr:col>
      <xdr:colOff>152400</xdr:colOff>
      <xdr:row>62</xdr:row>
      <xdr:rowOff>169249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9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154026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8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財政改革プログラムを念頭に地方債の発行額を６億円以下（災害・臨時財政対策債は除く）に抑制してきたことや交付税算入率の高い有利な地方債の活用に努めているが、令和５年度以降は垂水中央運動公園改修事業や市営中之平団地建替事業等の償還が始まったことにより、類似団体内平均値を上回っ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今後も事業実施の必要性を見極めながら計画的な地方債発行に努めることで比率の改善を図る。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22013</xdr:rowOff>
    </xdr:from>
    <xdr:to>
      <xdr:col>81</xdr:col>
      <xdr:colOff>44450</xdr:colOff>
      <xdr:row>37</xdr:row>
      <xdr:rowOff>22013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656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7938</xdr:rowOff>
    </xdr:from>
    <xdr:to>
      <xdr:col>77</xdr:col>
      <xdr:colOff>44450</xdr:colOff>
      <xdr:row>37</xdr:row>
      <xdr:rowOff>22013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51588"/>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3916</xdr:rowOff>
    </xdr:from>
    <xdr:to>
      <xdr:col>72</xdr:col>
      <xdr:colOff>203200</xdr:colOff>
      <xdr:row>37</xdr:row>
      <xdr:rowOff>7938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4756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157268</xdr:rowOff>
    </xdr:from>
    <xdr:to>
      <xdr:col>68</xdr:col>
      <xdr:colOff>152400</xdr:colOff>
      <xdr:row>37</xdr:row>
      <xdr:rowOff>3916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29468"/>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114740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86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142663</xdr:rowOff>
    </xdr:from>
    <xdr:to>
      <xdr:col>77</xdr:col>
      <xdr:colOff>95250</xdr:colOff>
      <xdr:row>37</xdr:row>
      <xdr:rowOff>72813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57590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128588</xdr:rowOff>
    </xdr:from>
    <xdr:to>
      <xdr:col>73</xdr:col>
      <xdr:colOff>44450</xdr:colOff>
      <xdr:row>37</xdr:row>
      <xdr:rowOff>58738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68915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6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124566</xdr:rowOff>
    </xdr:from>
    <xdr:to>
      <xdr:col>68</xdr:col>
      <xdr:colOff>203200</xdr:colOff>
      <xdr:row>37</xdr:row>
      <xdr:rowOff>54716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64893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106468</xdr:rowOff>
    </xdr:from>
    <xdr:to>
      <xdr:col>64</xdr:col>
      <xdr:colOff>152400</xdr:colOff>
      <xdr:row>37</xdr:row>
      <xdr:rowOff>36618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7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46795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7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地方債残高の減少や退職手当や土地開発公社の負債負担見込額の減少により、令和３年度以降、将来負担率は生じていない。</a:t>
          </a:r>
        </a:p>
        <a:p>
          <a:r>
            <a:rPr kumimoji="1" lang="ja-JP" altLang="en-US" sz="1300">
              <a:latin typeface="ＭＳ Ｐゴシック" panose="020B0600070205080204" pitchFamily="50" charset="-128"/>
              <a:ea typeface="ＭＳ Ｐゴシック" panose="020B0600070205080204" pitchFamily="50" charset="-128"/>
            </a:rPr>
            <a:t>　今後は大規模事業による基金取崩しや公共施設等の長寿命化事業等による起債借入額の増加などが見込まれるため、適正な基金残高を確保しつつ、計画的な地方債発行により財政の健全化を図る。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102023</xdr:rowOff>
    </xdr:from>
    <xdr:to>
      <xdr:col>64</xdr:col>
      <xdr:colOff>152400</xdr:colOff>
      <xdr:row>16</xdr:row>
      <xdr:rowOff>32173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67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42350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44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12,973
12,502
162.10
14,805,498
14,441,105
326,748
5,609,318
8,291,171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人事院勧告による給与改定等により、前年度より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0.5</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ポイント増となった。</a:t>
          </a:r>
          <a:br>
            <a:rPr kumimoji="1" lang="en-US" altLang="ja-JP" sz="1200">
              <a:solidFill>
                <a:schemeClr val="tx1"/>
              </a:solidFill>
              <a:latin typeface="ＭＳ Ｐゴシック" panose="020B0600070205080204" pitchFamily="50" charset="-128"/>
              <a:ea typeface="ＭＳ Ｐゴシック" panose="020B0600070205080204" pitchFamily="50" charset="-128"/>
            </a:rPr>
          </a:br>
          <a:r>
            <a:rPr kumimoji="1" lang="ja-JP" altLang="en-US" sz="1200">
              <a:solidFill>
                <a:schemeClr val="tx1"/>
              </a:solidFill>
              <a:latin typeface="ＭＳ Ｐゴシック" panose="020B0600070205080204" pitchFamily="50" charset="-128"/>
              <a:ea typeface="ＭＳ Ｐゴシック" panose="020B0600070205080204" pitchFamily="50" charset="-128"/>
            </a:rPr>
            <a:t>　本市は消防本部を市単独で運営しており職員数に消防職が含まれていることから、人件費の経常収支比率が類似団体内平均値よりも高い水準にあるが、適正な給与水準と職員数を維持するよう努めており、引き続き国や地方公共団体の給与等の動向を注視し、適正な支出に努め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endParaRPr kumimoji="1" lang="ja-JP" altLang="en-US"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5842</xdr:rowOff>
    </xdr:from>
    <xdr:to>
      <xdr:col>24</xdr:col>
      <xdr:colOff>25400</xdr:colOff>
      <xdr:row>39</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923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131572</xdr:rowOff>
    </xdr:from>
    <xdr:to>
      <xdr:col>19</xdr:col>
      <xdr:colOff>187325</xdr:colOff>
      <xdr:row>39</xdr:row>
      <xdr:rowOff>5842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466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90424</xdr:rowOff>
    </xdr:from>
    <xdr:to>
      <xdr:col>15</xdr:col>
      <xdr:colOff>98425</xdr:colOff>
      <xdr:row>38</xdr:row>
      <xdr:rowOff>131572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055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90424</xdr:rowOff>
    </xdr:from>
    <xdr:to>
      <xdr:col>11</xdr:col>
      <xdr:colOff>9525</xdr:colOff>
      <xdr:row>39</xdr:row>
      <xdr:rowOff>78994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05524"/>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149352</xdr:rowOff>
    </xdr:from>
    <xdr:to>
      <xdr:col>24</xdr:col>
      <xdr:colOff>76200</xdr:colOff>
      <xdr:row>39</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121429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126492</xdr:rowOff>
    </xdr:from>
    <xdr:to>
      <xdr:col>20</xdr:col>
      <xdr:colOff>38100</xdr:colOff>
      <xdr:row>39</xdr:row>
      <xdr:rowOff>56642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41419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27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80772</xdr:rowOff>
    </xdr:from>
    <xdr:to>
      <xdr:col>15</xdr:col>
      <xdr:colOff>149225</xdr:colOff>
      <xdr:row>39</xdr:row>
      <xdr:rowOff>10922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167149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39624</xdr:rowOff>
    </xdr:from>
    <xdr:to>
      <xdr:col>11</xdr:col>
      <xdr:colOff>60325</xdr:colOff>
      <xdr:row>38</xdr:row>
      <xdr:rowOff>141224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126001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28194</xdr:rowOff>
    </xdr:from>
    <xdr:to>
      <xdr:col>6</xdr:col>
      <xdr:colOff>171450</xdr:colOff>
      <xdr:row>39</xdr:row>
      <xdr:rowOff>129794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1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114571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0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物件費の経常収支比率は、平成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年度以降、類似団体内平均値を下回っている。これは財政改革プログラムに基づき事務経費の削減や施設の維持管理費の節減に取り組んできたためである。</a:t>
          </a:r>
        </a:p>
        <a:p>
          <a:r>
            <a:rPr kumimoji="1" lang="ja-JP" altLang="en-US" sz="1200">
              <a:latin typeface="ＭＳ Ｐゴシック" panose="020B0600070205080204" pitchFamily="50" charset="-128"/>
              <a:ea typeface="ＭＳ Ｐゴシック" panose="020B0600070205080204" pitchFamily="50" charset="-128"/>
            </a:rPr>
            <a:t>　近年は、自治体</a:t>
          </a:r>
          <a:r>
            <a:rPr kumimoji="1" lang="en-US" altLang="ja-JP" sz="1200">
              <a:latin typeface="ＭＳ Ｐゴシック" panose="020B0600070205080204" pitchFamily="50" charset="-128"/>
              <a:ea typeface="ＭＳ Ｐゴシック" panose="020B0600070205080204" pitchFamily="50" charset="-128"/>
            </a:rPr>
            <a:t>DX</a:t>
          </a:r>
          <a:r>
            <a:rPr kumimoji="1" lang="ja-JP" altLang="en-US" sz="1200">
              <a:latin typeface="ＭＳ Ｐゴシック" panose="020B0600070205080204" pitchFamily="50" charset="-128"/>
              <a:ea typeface="ＭＳ Ｐゴシック" panose="020B0600070205080204" pitchFamily="50" charset="-128"/>
            </a:rPr>
            <a:t>に起因する各種システム改修・導入に係る委託料やふるさと納税制度事業の役務費等の増により、物件費全体が増加傾向にある。引き続き事務事業を精査し経費節減を図る。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165100</xdr:rowOff>
    </xdr:from>
    <xdr:to>
      <xdr:col>82</xdr:col>
      <xdr:colOff>107950</xdr:colOff>
      <xdr:row>14</xdr:row>
      <xdr:rowOff>165100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65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165100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815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81280</xdr:rowOff>
    </xdr:from>
    <xdr:to>
      <xdr:col>73</xdr:col>
      <xdr:colOff>180975</xdr:colOff>
      <xdr:row>14</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48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27940</xdr:rowOff>
    </xdr:from>
    <xdr:to>
      <xdr:col>69</xdr:col>
      <xdr:colOff>92075</xdr:colOff>
      <xdr:row>14</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282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114300</xdr:rowOff>
    </xdr:from>
    <xdr:to>
      <xdr:col>82</xdr:col>
      <xdr:colOff>158750</xdr:colOff>
      <xdr:row>15</xdr:row>
      <xdr:rowOff>44450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130827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114300</xdr:rowOff>
    </xdr:from>
    <xdr:to>
      <xdr:col>78</xdr:col>
      <xdr:colOff>120650</xdr:colOff>
      <xdr:row>15</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54627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8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148590</xdr:rowOff>
    </xdr:from>
    <xdr:to>
      <xdr:col>65</xdr:col>
      <xdr:colOff>53975</xdr:colOff>
      <xdr:row>14</xdr:row>
      <xdr:rowOff>78740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88917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4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物価高騰対策の給付金事業の減により、前年度より</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％減となった。</a:t>
          </a:r>
          <a:br>
            <a:rPr kumimoji="1" lang="en-US" altLang="ja-JP" sz="1200">
              <a:latin typeface="ＭＳ Ｐゴシック" panose="020B0600070205080204" pitchFamily="50" charset="-128"/>
              <a:ea typeface="ＭＳ Ｐゴシック" panose="020B0600070205080204" pitchFamily="50" charset="-128"/>
            </a:rPr>
          </a:br>
          <a:r>
            <a:rPr kumimoji="1" lang="ja-JP" altLang="en-US" sz="1200">
              <a:latin typeface="ＭＳ Ｐゴシック" panose="020B0600070205080204" pitchFamily="50" charset="-128"/>
              <a:ea typeface="ＭＳ Ｐゴシック" panose="020B0600070205080204" pitchFamily="50" charset="-128"/>
            </a:rPr>
            <a:t>　本市は独自のこども医療費助成事業や保育料減免措置等の子育て支援事業を実施していることから、扶助費は歳出全体の</a:t>
          </a:r>
          <a:r>
            <a:rPr kumimoji="1" lang="en-US" altLang="ja-JP" sz="1200">
              <a:latin typeface="ＭＳ Ｐゴシック" panose="020B0600070205080204" pitchFamily="50" charset="-128"/>
              <a:ea typeface="ＭＳ Ｐゴシック" panose="020B0600070205080204" pitchFamily="50" charset="-128"/>
            </a:rPr>
            <a:t>14.0</a:t>
          </a:r>
          <a:r>
            <a:rPr kumimoji="1" lang="ja-JP" altLang="en-US" sz="1200">
              <a:latin typeface="ＭＳ Ｐゴシック" panose="020B0600070205080204" pitchFamily="50" charset="-128"/>
              <a:ea typeface="ＭＳ Ｐゴシック" panose="020B0600070205080204" pitchFamily="50" charset="-128"/>
            </a:rPr>
            <a:t>％を占めており、扶助費の経常収支比率は類似団体内平均値よりも高い水準にある。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今後も高齢化による社会保障関連経費の増加が見込まれることから、事業内容の精査と効果の検証を行いながら適正な支出に努める。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121557</xdr:rowOff>
    </xdr:from>
    <xdr:to>
      <xdr:col>24</xdr:col>
      <xdr:colOff>25400</xdr:colOff>
      <xdr:row>56</xdr:row>
      <xdr:rowOff>132443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227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67128</xdr:rowOff>
    </xdr:from>
    <xdr:to>
      <xdr:col>19</xdr:col>
      <xdr:colOff>187325</xdr:colOff>
      <xdr:row>56</xdr:row>
      <xdr:rowOff>132443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683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67128</xdr:rowOff>
    </xdr:from>
    <xdr:to>
      <xdr:col>15</xdr:col>
      <xdr:colOff>98425</xdr:colOff>
      <xdr:row>56</xdr:row>
      <xdr:rowOff>99785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68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99785</xdr:rowOff>
    </xdr:from>
    <xdr:to>
      <xdr:col>11</xdr:col>
      <xdr:colOff>9525</xdr:colOff>
      <xdr:row>57</xdr:row>
      <xdr:rowOff>37193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009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70757</xdr:rowOff>
    </xdr:from>
    <xdr:to>
      <xdr:col>24</xdr:col>
      <xdr:colOff>76200</xdr:colOff>
      <xdr:row>57</xdr:row>
      <xdr:rowOff>907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42834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4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81643</xdr:rowOff>
    </xdr:from>
    <xdr:to>
      <xdr:col>20</xdr:col>
      <xdr:colOff>38100</xdr:colOff>
      <xdr:row>57</xdr:row>
      <xdr:rowOff>11793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168020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6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16328</xdr:rowOff>
    </xdr:from>
    <xdr:to>
      <xdr:col>15</xdr:col>
      <xdr:colOff>149225</xdr:colOff>
      <xdr:row>56</xdr:row>
      <xdr:rowOff>117928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48985</xdr:rowOff>
    </xdr:from>
    <xdr:to>
      <xdr:col>11</xdr:col>
      <xdr:colOff>60325</xdr:colOff>
      <xdr:row>56</xdr:row>
      <xdr:rowOff>150585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135362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その他の経常収支比率は、老人保健施設特別会計繰出金の減少や漁業集落排水処理施設特別会計の法適化に伴い、前年度より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1.0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ポイント減となった。　</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latin typeface="ＭＳ Ｐゴシック" panose="020B0600070205080204" pitchFamily="50" charset="-128"/>
              <a:ea typeface="ＭＳ Ｐゴシック" panose="020B0600070205080204" pitchFamily="50" charset="-128"/>
            </a:rPr>
            <a:t>　繰出金については、</a:t>
          </a:r>
          <a:r>
            <a:rPr kumimoji="1" lang="ja-JP" altLang="en-US" sz="1200">
              <a:latin typeface="ＭＳ Ｐゴシック" panose="020B0600070205080204" pitchFamily="50" charset="-128"/>
              <a:ea typeface="ＭＳ Ｐゴシック" panose="020B0600070205080204" pitchFamily="50" charset="-128"/>
            </a:rPr>
            <a:t>今後も少子高齢化により国保事業や介護保険事業の繰出金の増が見込まれることから、各事業において歳出の適正化や保険料収納率の向上も含めた歳入確保に努め、各特別会計の健全な財政運営を図ることで一般会計の支出削減につなげ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139700</xdr:rowOff>
    </xdr:from>
    <xdr:to>
      <xdr:col>82</xdr:col>
      <xdr:colOff>107950</xdr:colOff>
      <xdr:row>59</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838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95250</xdr:rowOff>
    </xdr:from>
    <xdr:to>
      <xdr:col>78</xdr:col>
      <xdr:colOff>69850</xdr:colOff>
      <xdr:row>59</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10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6350</xdr:rowOff>
    </xdr:from>
    <xdr:to>
      <xdr:col>73</xdr:col>
      <xdr:colOff>180975</xdr:colOff>
      <xdr:row>59</xdr:row>
      <xdr:rowOff>120650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21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6350</xdr:rowOff>
    </xdr:from>
    <xdr:to>
      <xdr:col>69</xdr:col>
      <xdr:colOff>92075</xdr:colOff>
      <xdr:row>59</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219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44450</xdr:rowOff>
    </xdr:from>
    <xdr:to>
      <xdr:col>78</xdr:col>
      <xdr:colOff>120650</xdr:colOff>
      <xdr:row>59</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69850</xdr:rowOff>
    </xdr:from>
    <xdr:to>
      <xdr:col>74</xdr:col>
      <xdr:colOff>31750</xdr:colOff>
      <xdr:row>60</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156227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127000</xdr:rowOff>
    </xdr:from>
    <xdr:to>
      <xdr:col>69</xdr:col>
      <xdr:colOff>142875</xdr:colOff>
      <xdr:row>59</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82550</xdr:rowOff>
    </xdr:from>
    <xdr:to>
      <xdr:col>65</xdr:col>
      <xdr:colOff>53975</xdr:colOff>
      <xdr:row>60</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ふるさと納税制度の返礼品費等の増により、前年度から</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ポイント増となったが、依然として類似団体内平均値を下回っている。</a:t>
          </a:r>
        </a:p>
        <a:p>
          <a:r>
            <a:rPr kumimoji="1" lang="ja-JP" altLang="en-US" sz="1200">
              <a:latin typeface="ＭＳ Ｐゴシック" panose="020B0600070205080204" pitchFamily="50" charset="-128"/>
              <a:ea typeface="ＭＳ Ｐゴシック" panose="020B0600070205080204" pitchFamily="50" charset="-128"/>
            </a:rPr>
            <a:t>　今後は市が交付する補助金の必要性を精査し、見直しや廃止を行うことで適正な支出に努める。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35</xdr:row>
      <xdr:rowOff>147574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8888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88138</xdr:rowOff>
    </xdr:from>
    <xdr:to>
      <xdr:col>78</xdr:col>
      <xdr:colOff>69850</xdr:colOff>
      <xdr:row>35</xdr:row>
      <xdr:rowOff>101854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88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35</xdr:row>
      <xdr:rowOff>115570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026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115570</xdr:rowOff>
    </xdr:from>
    <xdr:to>
      <xdr:col>69</xdr:col>
      <xdr:colOff>92075</xdr:colOff>
      <xdr:row>35</xdr:row>
      <xdr:rowOff>152146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163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96774</xdr:rowOff>
    </xdr:from>
    <xdr:to>
      <xdr:col>82</xdr:col>
      <xdr:colOff>158750</xdr:colOff>
      <xdr:row>36</xdr:row>
      <xdr:rowOff>26924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113301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4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37338</xdr:rowOff>
    </xdr:from>
    <xdr:to>
      <xdr:col>78</xdr:col>
      <xdr:colOff>120650</xdr:colOff>
      <xdr:row>35</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149115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0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51054</xdr:rowOff>
    </xdr:from>
    <xdr:to>
      <xdr:col>74</xdr:col>
      <xdr:colOff>31750</xdr:colOff>
      <xdr:row>35</xdr:row>
      <xdr:rowOff>152654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162831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公債費は、地方債発行額を６億円以下（災害復旧事業事業債、臨時財政対策債を除く）に抑制するよう努めているが、平成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年度に借り入れた都市公園事業等の元利償還が始まったことにより、近年は高い水準で推移している。</a:t>
          </a:r>
        </a:p>
        <a:p>
          <a:r>
            <a:rPr kumimoji="1" lang="ja-JP" altLang="en-US" sz="1200">
              <a:latin typeface="ＭＳ Ｐゴシック" panose="020B0600070205080204" pitchFamily="50" charset="-128"/>
              <a:ea typeface="ＭＳ Ｐゴシック" panose="020B0600070205080204" pitchFamily="50" charset="-128"/>
            </a:rPr>
            <a:t>　今後も引き続き事業実施の必要性を見極めながら計画的な地方債発行に努めることで比率の改善を図る。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xdr:rowOff>
    </xdr:from>
    <xdr:to>
      <xdr:col>24</xdr:col>
      <xdr:colOff>25400</xdr:colOff>
      <xdr:row>75</xdr:row>
      <xdr:rowOff>14605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619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xdr:rowOff>
    </xdr:from>
    <xdr:to>
      <xdr:col>19</xdr:col>
      <xdr:colOff>187325</xdr:colOff>
      <xdr:row>75</xdr:row>
      <xdr:rowOff>20320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733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5080</xdr:rowOff>
    </xdr:from>
    <xdr:to>
      <xdr:col>15</xdr:col>
      <xdr:colOff>98425</xdr:colOff>
      <xdr:row>75</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638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159385</xdr:rowOff>
    </xdr:from>
    <xdr:to>
      <xdr:col>11</xdr:col>
      <xdr:colOff>9525</xdr:colOff>
      <xdr:row>75</xdr:row>
      <xdr:rowOff>5080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466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123825</xdr:rowOff>
    </xdr:from>
    <xdr:to>
      <xdr:col>24</xdr:col>
      <xdr:colOff>76200</xdr:colOff>
      <xdr:row>75</xdr:row>
      <xdr:rowOff>53975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1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140352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5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135255</xdr:rowOff>
    </xdr:from>
    <xdr:to>
      <xdr:col>20</xdr:col>
      <xdr:colOff>38100</xdr:colOff>
      <xdr:row>75</xdr:row>
      <xdr:rowOff>65405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2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75582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91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140970</xdr:rowOff>
    </xdr:from>
    <xdr:to>
      <xdr:col>15</xdr:col>
      <xdr:colOff>149225</xdr:colOff>
      <xdr:row>75</xdr:row>
      <xdr:rowOff>71120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81297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9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125730</xdr:rowOff>
    </xdr:from>
    <xdr:to>
      <xdr:col>11</xdr:col>
      <xdr:colOff>60325</xdr:colOff>
      <xdr:row>75</xdr:row>
      <xdr:rowOff>55880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40657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108585</xdr:rowOff>
    </xdr:from>
    <xdr:to>
      <xdr:col>6</xdr:col>
      <xdr:colOff>171450</xdr:colOff>
      <xdr:row>75</xdr:row>
      <xdr:rowOff>38735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9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48912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公債費以外の経常収支比率は、類似団体内平均値を下回っているものの、令和６年度は前年度より</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ポイント増となった。近年は</a:t>
          </a:r>
          <a:r>
            <a:rPr kumimoji="1" lang="en-US" altLang="ja-JP" sz="1200">
              <a:latin typeface="ＭＳ Ｐゴシック" panose="020B0600070205080204" pitchFamily="50" charset="-128"/>
              <a:ea typeface="ＭＳ Ｐゴシック" panose="020B0600070205080204" pitchFamily="50" charset="-128"/>
            </a:rPr>
            <a:t>70</a:t>
          </a:r>
          <a:r>
            <a:rPr kumimoji="1" lang="ja-JP" altLang="en-US" sz="1200">
              <a:latin typeface="ＭＳ Ｐゴシック" panose="020B0600070205080204" pitchFamily="50" charset="-128"/>
              <a:ea typeface="ＭＳ Ｐゴシック" panose="020B0600070205080204" pitchFamily="50" charset="-128"/>
            </a:rPr>
            <a:t>％台で高止まりしており、財政構造の硬直化が伺える。</a:t>
          </a:r>
        </a:p>
        <a:p>
          <a:r>
            <a:rPr kumimoji="1" lang="ja-JP" altLang="en-US" sz="1200">
              <a:latin typeface="ＭＳ Ｐゴシック" panose="020B0600070205080204" pitchFamily="50" charset="-128"/>
              <a:ea typeface="ＭＳ Ｐゴシック" panose="020B0600070205080204" pitchFamily="50" charset="-128"/>
            </a:rPr>
            <a:t>　今後も引き続き歳出の見直しや経費削減、市税等の収納率向上対策等の歳入確保に努めることで財政基盤の強化を図る。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145287</xdr:rowOff>
    </xdr:from>
    <xdr:to>
      <xdr:col>82</xdr:col>
      <xdr:colOff>107950</xdr:colOff>
      <xdr:row>77</xdr:row>
      <xdr:rowOff>5842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75487"/>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44704</xdr:rowOff>
    </xdr:from>
    <xdr:to>
      <xdr:col>78</xdr:col>
      <xdr:colOff>69850</xdr:colOff>
      <xdr:row>76</xdr:row>
      <xdr:rowOff>145287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74904"/>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17272</xdr:rowOff>
    </xdr:from>
    <xdr:to>
      <xdr:col>73</xdr:col>
      <xdr:colOff>180975</xdr:colOff>
      <xdr:row>76</xdr:row>
      <xdr:rowOff>44704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47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77</xdr:row>
      <xdr:rowOff>74422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474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143019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94487</xdr:rowOff>
    </xdr:from>
    <xdr:to>
      <xdr:col>78</xdr:col>
      <xdr:colOff>120650</xdr:colOff>
      <xdr:row>77</xdr:row>
      <xdr:rowOff>24637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34815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165354</xdr:rowOff>
    </xdr:from>
    <xdr:to>
      <xdr:col>74</xdr:col>
      <xdr:colOff>31750</xdr:colOff>
      <xdr:row>76</xdr:row>
      <xdr:rowOff>95504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52849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23622</xdr:rowOff>
    </xdr:from>
    <xdr:to>
      <xdr:col>65</xdr:col>
      <xdr:colOff>53975</xdr:colOff>
      <xdr:row>77</xdr:row>
      <xdr:rowOff>125222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109999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153994</xdr:rowOff>
    </xdr:from>
    <xdr:to>
      <xdr:col>29</xdr:col>
      <xdr:colOff>127000</xdr:colOff>
      <xdr:row>15</xdr:row>
      <xdr:rowOff>131620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01919"/>
          <a:ext cx="647700" cy="149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131620</xdr:rowOff>
    </xdr:from>
    <xdr:to>
      <xdr:col>26</xdr:col>
      <xdr:colOff>50800</xdr:colOff>
      <xdr:row>16</xdr:row>
      <xdr:rowOff>74403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750995"/>
          <a:ext cx="698500" cy="114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74403</xdr:rowOff>
    </xdr:from>
    <xdr:to>
      <xdr:col>22</xdr:col>
      <xdr:colOff>114300</xdr:colOff>
      <xdr:row>16</xdr:row>
      <xdr:rowOff>89367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865228"/>
          <a:ext cx="698500" cy="14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89367</xdr:rowOff>
    </xdr:from>
    <xdr:to>
      <xdr:col>18</xdr:col>
      <xdr:colOff>177800</xdr:colOff>
      <xdr:row>16</xdr:row>
      <xdr:rowOff>105654</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880192"/>
          <a:ext cx="698500" cy="16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103194</xdr:rowOff>
    </xdr:from>
    <xdr:to>
      <xdr:col>29</xdr:col>
      <xdr:colOff>177800</xdr:colOff>
      <xdr:row>15</xdr:row>
      <xdr:rowOff>33344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51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119721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396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80820</xdr:rowOff>
    </xdr:from>
    <xdr:to>
      <xdr:col>26</xdr:col>
      <xdr:colOff>101600</xdr:colOff>
      <xdr:row>16</xdr:row>
      <xdr:rowOff>10970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700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21147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469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23603</xdr:rowOff>
    </xdr:from>
    <xdr:to>
      <xdr:col>22</xdr:col>
      <xdr:colOff>165100</xdr:colOff>
      <xdr:row>16</xdr:row>
      <xdr:rowOff>125203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814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135380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58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38567</xdr:rowOff>
    </xdr:from>
    <xdr:to>
      <xdr:col>19</xdr:col>
      <xdr:colOff>38100</xdr:colOff>
      <xdr:row>16</xdr:row>
      <xdr:rowOff>140167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829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150344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59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54854</xdr:rowOff>
    </xdr:from>
    <xdr:to>
      <xdr:col>15</xdr:col>
      <xdr:colOff>101600</xdr:colOff>
      <xdr:row>16</xdr:row>
      <xdr:rowOff>156454</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845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166631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614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37474</xdr:rowOff>
    </xdr:from>
    <xdr:to>
      <xdr:col>29</xdr:col>
      <xdr:colOff>127000</xdr:colOff>
      <xdr:row>38</xdr:row>
      <xdr:rowOff>41128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05074"/>
          <a:ext cx="647700" cy="3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25904</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935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29583</xdr:rowOff>
    </xdr:from>
    <xdr:to>
      <xdr:col>26</xdr:col>
      <xdr:colOff>50800</xdr:colOff>
      <xdr:row>38</xdr:row>
      <xdr:rowOff>37474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97183"/>
          <a:ext cx="698500" cy="7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29583</xdr:rowOff>
    </xdr:from>
    <xdr:to>
      <xdr:col>22</xdr:col>
      <xdr:colOff>114300</xdr:colOff>
      <xdr:row>38</xdr:row>
      <xdr:rowOff>34136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97183"/>
          <a:ext cx="698500" cy="4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34136</xdr:rowOff>
    </xdr:from>
    <xdr:to>
      <xdr:col>18</xdr:col>
      <xdr:colOff>177800</xdr:colOff>
      <xdr:row>38</xdr:row>
      <xdr:rowOff>65846</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01736"/>
          <a:ext cx="698500" cy="31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333228</xdr:rowOff>
    </xdr:from>
    <xdr:to>
      <xdr:col>29</xdr:col>
      <xdr:colOff>177800</xdr:colOff>
      <xdr:row>38</xdr:row>
      <xdr:rowOff>91928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57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178305</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329574</xdr:rowOff>
    </xdr:from>
    <xdr:to>
      <xdr:col>26</xdr:col>
      <xdr:colOff>101600</xdr:colOff>
      <xdr:row>38</xdr:row>
      <xdr:rowOff>88274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54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98451</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23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321683</xdr:rowOff>
    </xdr:from>
    <xdr:to>
      <xdr:col>22</xdr:col>
      <xdr:colOff>165100</xdr:colOff>
      <xdr:row>38</xdr:row>
      <xdr:rowOff>80383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46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90560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15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326236</xdr:rowOff>
    </xdr:from>
    <xdr:to>
      <xdr:col>19</xdr:col>
      <xdr:colOff>38100</xdr:colOff>
      <xdr:row>38</xdr:row>
      <xdr:rowOff>84936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50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95113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1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15046</xdr:rowOff>
    </xdr:from>
    <xdr:to>
      <xdr:col>15</xdr:col>
      <xdr:colOff>101600</xdr:colOff>
      <xdr:row>38</xdr:row>
      <xdr:rowOff>116646</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2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101423</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6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12,973
12,502
162.10
14,805,498
14,441,105
326,748
5,609,318
8,291,171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121238</xdr:rowOff>
    </xdr:from>
    <xdr:to>
      <xdr:col>24</xdr:col>
      <xdr:colOff>63500</xdr:colOff>
      <xdr:row>34</xdr:row>
      <xdr:rowOff>81146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79088"/>
          <a:ext cx="838200" cy="13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81146</xdr:rowOff>
    </xdr:from>
    <xdr:to>
      <xdr:col>19</xdr:col>
      <xdr:colOff>177800</xdr:colOff>
      <xdr:row>34</xdr:row>
      <xdr:rowOff>138089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10446"/>
          <a:ext cx="889000" cy="5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138089</xdr:rowOff>
    </xdr:from>
    <xdr:to>
      <xdr:col>15</xdr:col>
      <xdr:colOff>50800</xdr:colOff>
      <xdr:row>35</xdr:row>
      <xdr:rowOff>7123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67389"/>
          <a:ext cx="889000" cy="4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134094</xdr:rowOff>
    </xdr:from>
    <xdr:to>
      <xdr:col>10</xdr:col>
      <xdr:colOff>114300</xdr:colOff>
      <xdr:row>35</xdr:row>
      <xdr:rowOff>7123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63394"/>
          <a:ext cx="889000" cy="4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70438</xdr:rowOff>
    </xdr:from>
    <xdr:to>
      <xdr:col>24</xdr:col>
      <xdr:colOff>114300</xdr:colOff>
      <xdr:row>34</xdr:row>
      <xdr:rowOff>588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93315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79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30346</xdr:rowOff>
    </xdr:from>
    <xdr:to>
      <xdr:col>20</xdr:col>
      <xdr:colOff>38100</xdr:colOff>
      <xdr:row>34</xdr:row>
      <xdr:rowOff>131946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5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148473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3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87289</xdr:rowOff>
    </xdr:from>
    <xdr:to>
      <xdr:col>15</xdr:col>
      <xdr:colOff>101600</xdr:colOff>
      <xdr:row>35</xdr:row>
      <xdr:rowOff>17439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33966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127773</xdr:rowOff>
    </xdr:from>
    <xdr:to>
      <xdr:col>10</xdr:col>
      <xdr:colOff>165100</xdr:colOff>
      <xdr:row>35</xdr:row>
      <xdr:rowOff>57923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5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74450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32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83294</xdr:rowOff>
    </xdr:from>
    <xdr:to>
      <xdr:col>6</xdr:col>
      <xdr:colOff>38100</xdr:colOff>
      <xdr:row>35</xdr:row>
      <xdr:rowOff>13444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1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29971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687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109534</xdr:rowOff>
    </xdr:from>
    <xdr:to>
      <xdr:col>24</xdr:col>
      <xdr:colOff>63500</xdr:colOff>
      <xdr:row>58</xdr:row>
      <xdr:rowOff>115067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3634"/>
          <a:ext cx="838200" cy="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114817</xdr:rowOff>
    </xdr:from>
    <xdr:to>
      <xdr:col>19</xdr:col>
      <xdr:colOff>177800</xdr:colOff>
      <xdr:row>58</xdr:row>
      <xdr:rowOff>115067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8917"/>
          <a:ext cx="889000" cy="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114817</xdr:rowOff>
    </xdr:from>
    <xdr:to>
      <xdr:col>15</xdr:col>
      <xdr:colOff>50800</xdr:colOff>
      <xdr:row>58</xdr:row>
      <xdr:rowOff>117444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917"/>
          <a:ext cx="889000" cy="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115236</xdr:rowOff>
    </xdr:from>
    <xdr:to>
      <xdr:col>10</xdr:col>
      <xdr:colOff>114300</xdr:colOff>
      <xdr:row>58</xdr:row>
      <xdr:rowOff>117444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59336"/>
          <a:ext cx="889000" cy="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58734</xdr:rowOff>
    </xdr:from>
    <xdr:to>
      <xdr:col>24</xdr:col>
      <xdr:colOff>114300</xdr:colOff>
      <xdr:row>58</xdr:row>
      <xdr:rowOff>160334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18111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64267</xdr:rowOff>
    </xdr:from>
    <xdr:to>
      <xdr:col>20</xdr:col>
      <xdr:colOff>38100</xdr:colOff>
      <xdr:row>58</xdr:row>
      <xdr:rowOff>165867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10944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64017</xdr:rowOff>
    </xdr:from>
    <xdr:to>
      <xdr:col>15</xdr:col>
      <xdr:colOff>101600</xdr:colOff>
      <xdr:row>58</xdr:row>
      <xdr:rowOff>165617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10694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66644</xdr:rowOff>
    </xdr:from>
    <xdr:to>
      <xdr:col>10</xdr:col>
      <xdr:colOff>165100</xdr:colOff>
      <xdr:row>58</xdr:row>
      <xdr:rowOff>168244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13321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8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64436</xdr:rowOff>
    </xdr:from>
    <xdr:to>
      <xdr:col>6</xdr:col>
      <xdr:colOff>38100</xdr:colOff>
      <xdr:row>58</xdr:row>
      <xdr:rowOff>166036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11113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136092</xdr:rowOff>
    </xdr:from>
    <xdr:to>
      <xdr:col>24</xdr:col>
      <xdr:colOff>63500</xdr:colOff>
      <xdr:row>78</xdr:row>
      <xdr:rowOff>154890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09192"/>
          <a:ext cx="838200" cy="1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136092</xdr:rowOff>
    </xdr:from>
    <xdr:to>
      <xdr:col>19</xdr:col>
      <xdr:colOff>177800</xdr:colOff>
      <xdr:row>78</xdr:row>
      <xdr:rowOff>163080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09192"/>
          <a:ext cx="889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160719</xdr:rowOff>
    </xdr:from>
    <xdr:to>
      <xdr:col>15</xdr:col>
      <xdr:colOff>50800</xdr:colOff>
      <xdr:row>78</xdr:row>
      <xdr:rowOff>163080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33819"/>
          <a:ext cx="889000" cy="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160719</xdr:rowOff>
    </xdr:from>
    <xdr:to>
      <xdr:col>10</xdr:col>
      <xdr:colOff>114300</xdr:colOff>
      <xdr:row>78</xdr:row>
      <xdr:rowOff>169011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3819"/>
          <a:ext cx="889000" cy="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104090</xdr:rowOff>
    </xdr:from>
    <xdr:to>
      <xdr:col>24</xdr:col>
      <xdr:colOff>114300</xdr:colOff>
      <xdr:row>79</xdr:row>
      <xdr:rowOff>34240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19017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85292</xdr:rowOff>
    </xdr:from>
    <xdr:to>
      <xdr:col>20</xdr:col>
      <xdr:colOff>38100</xdr:colOff>
      <xdr:row>79</xdr:row>
      <xdr:rowOff>15442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6569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112280</xdr:rowOff>
    </xdr:from>
    <xdr:to>
      <xdr:col>15</xdr:col>
      <xdr:colOff>101600</xdr:colOff>
      <xdr:row>79</xdr:row>
      <xdr:rowOff>42430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33557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109919</xdr:rowOff>
    </xdr:from>
    <xdr:to>
      <xdr:col>10</xdr:col>
      <xdr:colOff>165100</xdr:colOff>
      <xdr:row>79</xdr:row>
      <xdr:rowOff>40069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31196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118211</xdr:rowOff>
    </xdr:from>
    <xdr:to>
      <xdr:col>6</xdr:col>
      <xdr:colOff>38100</xdr:colOff>
      <xdr:row>79</xdr:row>
      <xdr:rowOff>48361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39488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99109</xdr:rowOff>
    </xdr:from>
    <xdr:to>
      <xdr:col>24</xdr:col>
      <xdr:colOff>63500</xdr:colOff>
      <xdr:row>94</xdr:row>
      <xdr:rowOff>102476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15409"/>
          <a:ext cx="838200" cy="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102476</xdr:rowOff>
    </xdr:from>
    <xdr:to>
      <xdr:col>19</xdr:col>
      <xdr:colOff>177800</xdr:colOff>
      <xdr:row>94</xdr:row>
      <xdr:rowOff>114874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18776"/>
          <a:ext cx="889000" cy="1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114874</xdr:rowOff>
    </xdr:from>
    <xdr:to>
      <xdr:col>15</xdr:col>
      <xdr:colOff>50800</xdr:colOff>
      <xdr:row>94</xdr:row>
      <xdr:rowOff>155763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231174"/>
          <a:ext cx="889000" cy="4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155763</xdr:rowOff>
    </xdr:from>
    <xdr:to>
      <xdr:col>10</xdr:col>
      <xdr:colOff>114300</xdr:colOff>
      <xdr:row>95</xdr:row>
      <xdr:rowOff>109449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72063"/>
          <a:ext cx="889000" cy="12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48309</xdr:rowOff>
    </xdr:from>
    <xdr:to>
      <xdr:col>24</xdr:col>
      <xdr:colOff>114300</xdr:colOff>
      <xdr:row>94</xdr:row>
      <xdr:rowOff>149909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6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71186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16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51676</xdr:rowOff>
    </xdr:from>
    <xdr:to>
      <xdr:col>20</xdr:col>
      <xdr:colOff>38100</xdr:colOff>
      <xdr:row>94</xdr:row>
      <xdr:rowOff>153276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169803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43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64074</xdr:rowOff>
    </xdr:from>
    <xdr:to>
      <xdr:col>15</xdr:col>
      <xdr:colOff>101600</xdr:colOff>
      <xdr:row>94</xdr:row>
      <xdr:rowOff>165674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8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10751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5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104963</xdr:rowOff>
    </xdr:from>
    <xdr:to>
      <xdr:col>10</xdr:col>
      <xdr:colOff>165100</xdr:colOff>
      <xdr:row>95</xdr:row>
      <xdr:rowOff>35113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51640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96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58649</xdr:rowOff>
    </xdr:from>
    <xdr:to>
      <xdr:col>6</xdr:col>
      <xdr:colOff>38100</xdr:colOff>
      <xdr:row>95</xdr:row>
      <xdr:rowOff>160249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4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5326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21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16338</xdr:rowOff>
    </xdr:from>
    <xdr:to>
      <xdr:col>55</xdr:col>
      <xdr:colOff>0</xdr:colOff>
      <xdr:row>37</xdr:row>
      <xdr:rowOff>29969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59988"/>
          <a:ext cx="838200" cy="1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16338</xdr:rowOff>
    </xdr:from>
    <xdr:to>
      <xdr:col>50</xdr:col>
      <xdr:colOff>114300</xdr:colOff>
      <xdr:row>37</xdr:row>
      <xdr:rowOff>62809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59988"/>
          <a:ext cx="889000" cy="4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62809</xdr:rowOff>
    </xdr:from>
    <xdr:to>
      <xdr:col>45</xdr:col>
      <xdr:colOff>177800</xdr:colOff>
      <xdr:row>37</xdr:row>
      <xdr:rowOff>117434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06459"/>
          <a:ext cx="889000" cy="5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109992</xdr:rowOff>
    </xdr:from>
    <xdr:to>
      <xdr:col>41</xdr:col>
      <xdr:colOff>50800</xdr:colOff>
      <xdr:row>37</xdr:row>
      <xdr:rowOff>117434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10742"/>
          <a:ext cx="889000" cy="35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150619</xdr:rowOff>
    </xdr:from>
    <xdr:to>
      <xdr:col>55</xdr:col>
      <xdr:colOff>50800</xdr:colOff>
      <xdr:row>37</xdr:row>
      <xdr:rowOff>80769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2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2046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74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136988</xdr:rowOff>
    </xdr:from>
    <xdr:to>
      <xdr:col>50</xdr:col>
      <xdr:colOff>165100</xdr:colOff>
      <xdr:row>37</xdr:row>
      <xdr:rowOff>67138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83665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84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12009</xdr:rowOff>
    </xdr:from>
    <xdr:to>
      <xdr:col>46</xdr:col>
      <xdr:colOff>38100</xdr:colOff>
      <xdr:row>37</xdr:row>
      <xdr:rowOff>113609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5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130136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3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66634</xdr:rowOff>
    </xdr:from>
    <xdr:to>
      <xdr:col>41</xdr:col>
      <xdr:colOff>101600</xdr:colOff>
      <xdr:row>37</xdr:row>
      <xdr:rowOff>168235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10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159362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0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59192</xdr:rowOff>
    </xdr:from>
    <xdr:to>
      <xdr:col>36</xdr:col>
      <xdr:colOff>165100</xdr:colOff>
      <xdr:row>35</xdr:row>
      <xdr:rowOff>160792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5869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35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46747</xdr:rowOff>
    </xdr:from>
    <xdr:to>
      <xdr:col>55</xdr:col>
      <xdr:colOff>0</xdr:colOff>
      <xdr:row>56</xdr:row>
      <xdr:rowOff>13577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76497"/>
          <a:ext cx="838200" cy="13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13577</xdr:rowOff>
    </xdr:from>
    <xdr:to>
      <xdr:col>50</xdr:col>
      <xdr:colOff>114300</xdr:colOff>
      <xdr:row>56</xdr:row>
      <xdr:rowOff>117260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14777"/>
          <a:ext cx="889000" cy="10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2970</xdr:rowOff>
    </xdr:from>
    <xdr:to>
      <xdr:col>45</xdr:col>
      <xdr:colOff>177800</xdr:colOff>
      <xdr:row>56</xdr:row>
      <xdr:rowOff>117260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04170"/>
          <a:ext cx="889000" cy="11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2970</xdr:rowOff>
    </xdr:from>
    <xdr:to>
      <xdr:col>41</xdr:col>
      <xdr:colOff>50800</xdr:colOff>
      <xdr:row>56</xdr:row>
      <xdr:rowOff>15973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04170"/>
          <a:ext cx="889000" cy="1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167397</xdr:rowOff>
    </xdr:from>
    <xdr:to>
      <xdr:col>55</xdr:col>
      <xdr:colOff>50800</xdr:colOff>
      <xdr:row>55</xdr:row>
      <xdr:rowOff>97547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2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18824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7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134227</xdr:rowOff>
    </xdr:from>
    <xdr:to>
      <xdr:col>50</xdr:col>
      <xdr:colOff>165100</xdr:colOff>
      <xdr:row>56</xdr:row>
      <xdr:rowOff>64377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80904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39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66460</xdr:rowOff>
    </xdr:from>
    <xdr:to>
      <xdr:col>46</xdr:col>
      <xdr:colOff>38100</xdr:colOff>
      <xdr:row>56</xdr:row>
      <xdr:rowOff>168060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6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159187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6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123620</xdr:rowOff>
    </xdr:from>
    <xdr:to>
      <xdr:col>41</xdr:col>
      <xdr:colOff>101600</xdr:colOff>
      <xdr:row>56</xdr:row>
      <xdr:rowOff>53770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70297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32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136623</xdr:rowOff>
    </xdr:from>
    <xdr:to>
      <xdr:col>36</xdr:col>
      <xdr:colOff>165100</xdr:colOff>
      <xdr:row>56</xdr:row>
      <xdr:rowOff>66773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83300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4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89712</xdr:rowOff>
    </xdr:from>
    <xdr:to>
      <xdr:col>55</xdr:col>
      <xdr:colOff>0</xdr:colOff>
      <xdr:row>79</xdr:row>
      <xdr:rowOff>96669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634262"/>
          <a:ext cx="838200" cy="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59058</xdr:rowOff>
    </xdr:from>
    <xdr:to>
      <xdr:col>50</xdr:col>
      <xdr:colOff>114300</xdr:colOff>
      <xdr:row>79</xdr:row>
      <xdr:rowOff>96669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603608"/>
          <a:ext cx="889000" cy="3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59058</xdr:rowOff>
    </xdr:from>
    <xdr:to>
      <xdr:col>45</xdr:col>
      <xdr:colOff>177800</xdr:colOff>
      <xdr:row>79</xdr:row>
      <xdr:rowOff>67647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603608"/>
          <a:ext cx="889000" cy="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67332</xdr:rowOff>
    </xdr:from>
    <xdr:to>
      <xdr:col>41</xdr:col>
      <xdr:colOff>50800</xdr:colOff>
      <xdr:row>79</xdr:row>
      <xdr:rowOff>67647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611882"/>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38912</xdr:rowOff>
    </xdr:from>
    <xdr:to>
      <xdr:col>55</xdr:col>
      <xdr:colOff>50800</xdr:colOff>
      <xdr:row>79</xdr:row>
      <xdr:rowOff>140512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8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125289</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9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45869</xdr:rowOff>
    </xdr:from>
    <xdr:to>
      <xdr:col>50</xdr:col>
      <xdr:colOff>165100</xdr:colOff>
      <xdr:row>79</xdr:row>
      <xdr:rowOff>147469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9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138596</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68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8258</xdr:rowOff>
    </xdr:from>
    <xdr:to>
      <xdr:col>46</xdr:col>
      <xdr:colOff>38100</xdr:colOff>
      <xdr:row>79</xdr:row>
      <xdr:rowOff>109858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5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100985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4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16847</xdr:rowOff>
    </xdr:from>
    <xdr:to>
      <xdr:col>41</xdr:col>
      <xdr:colOff>101600</xdr:colOff>
      <xdr:row>79</xdr:row>
      <xdr:rowOff>118447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6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109574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16532</xdr:rowOff>
    </xdr:from>
    <xdr:to>
      <xdr:col>36</xdr:col>
      <xdr:colOff>165100</xdr:colOff>
      <xdr:row>79</xdr:row>
      <xdr:rowOff>118132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6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109259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5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141632</xdr:rowOff>
    </xdr:from>
    <xdr:to>
      <xdr:col>55</xdr:col>
      <xdr:colOff>0</xdr:colOff>
      <xdr:row>95</xdr:row>
      <xdr:rowOff>147678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257932"/>
          <a:ext cx="838200" cy="17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147678</xdr:rowOff>
    </xdr:from>
    <xdr:to>
      <xdr:col>50</xdr:col>
      <xdr:colOff>114300</xdr:colOff>
      <xdr:row>96</xdr:row>
      <xdr:rowOff>73915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35428"/>
          <a:ext cx="889000" cy="9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126287</xdr:rowOff>
    </xdr:from>
    <xdr:to>
      <xdr:col>45</xdr:col>
      <xdr:colOff>177800</xdr:colOff>
      <xdr:row>96</xdr:row>
      <xdr:rowOff>73915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414037"/>
          <a:ext cx="889000" cy="11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112599</xdr:rowOff>
    </xdr:from>
    <xdr:to>
      <xdr:col>41</xdr:col>
      <xdr:colOff>50800</xdr:colOff>
      <xdr:row>95</xdr:row>
      <xdr:rowOff>126287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00349"/>
          <a:ext cx="889000" cy="1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90832</xdr:rowOff>
    </xdr:from>
    <xdr:to>
      <xdr:col>55</xdr:col>
      <xdr:colOff>50800</xdr:colOff>
      <xdr:row>95</xdr:row>
      <xdr:rowOff>20982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0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113709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05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96878</xdr:rowOff>
    </xdr:from>
    <xdr:to>
      <xdr:col>50</xdr:col>
      <xdr:colOff>165100</xdr:colOff>
      <xdr:row>96</xdr:row>
      <xdr:rowOff>27028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8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43555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5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23115</xdr:rowOff>
    </xdr:from>
    <xdr:to>
      <xdr:col>46</xdr:col>
      <xdr:colOff>38100</xdr:colOff>
      <xdr:row>96</xdr:row>
      <xdr:rowOff>124715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8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115842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75487</xdr:rowOff>
    </xdr:from>
    <xdr:to>
      <xdr:col>41</xdr:col>
      <xdr:colOff>101600</xdr:colOff>
      <xdr:row>96</xdr:row>
      <xdr:rowOff>5637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6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22164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3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61799</xdr:rowOff>
    </xdr:from>
    <xdr:to>
      <xdr:col>36</xdr:col>
      <xdr:colOff>165100</xdr:colOff>
      <xdr:row>95</xdr:row>
      <xdr:rowOff>163399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4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8476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2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38274</xdr:rowOff>
    </xdr:from>
    <xdr:to>
      <xdr:col>85</xdr:col>
      <xdr:colOff>127000</xdr:colOff>
      <xdr:row>39</xdr:row>
      <xdr:rowOff>39860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24824"/>
          <a:ext cx="8382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1926</xdr:rowOff>
    </xdr:from>
    <xdr:to>
      <xdr:col>81</xdr:col>
      <xdr:colOff>50800</xdr:colOff>
      <xdr:row>39</xdr:row>
      <xdr:rowOff>38274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88476"/>
          <a:ext cx="88900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1926</xdr:rowOff>
    </xdr:from>
    <xdr:to>
      <xdr:col>76</xdr:col>
      <xdr:colOff>114300</xdr:colOff>
      <xdr:row>39</xdr:row>
      <xdr:rowOff>13934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88476"/>
          <a:ext cx="889000" cy="1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150732</xdr:rowOff>
    </xdr:from>
    <xdr:to>
      <xdr:col>71</xdr:col>
      <xdr:colOff>177800</xdr:colOff>
      <xdr:row>39</xdr:row>
      <xdr:rowOff>13934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65832"/>
          <a:ext cx="889000" cy="3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160510</xdr:rowOff>
    </xdr:from>
    <xdr:to>
      <xdr:col>85</xdr:col>
      <xdr:colOff>177800</xdr:colOff>
      <xdr:row>39</xdr:row>
      <xdr:rowOff>90660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119888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158924</xdr:rowOff>
    </xdr:from>
    <xdr:to>
      <xdr:col>81</xdr:col>
      <xdr:colOff>101600</xdr:colOff>
      <xdr:row>39</xdr:row>
      <xdr:rowOff>89074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105601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4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122576</xdr:rowOff>
    </xdr:from>
    <xdr:to>
      <xdr:col>76</xdr:col>
      <xdr:colOff>165100</xdr:colOff>
      <xdr:row>39</xdr:row>
      <xdr:rowOff>52726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3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69253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1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134584</xdr:rowOff>
    </xdr:from>
    <xdr:to>
      <xdr:col>72</xdr:col>
      <xdr:colOff>38100</xdr:colOff>
      <xdr:row>39</xdr:row>
      <xdr:rowOff>64734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4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81261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2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99932</xdr:rowOff>
    </xdr:from>
    <xdr:to>
      <xdr:col>67</xdr:col>
      <xdr:colOff>101600</xdr:colOff>
      <xdr:row>39</xdr:row>
      <xdr:rowOff>30082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46608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9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125823</xdr:rowOff>
    </xdr:from>
    <xdr:to>
      <xdr:col>85</xdr:col>
      <xdr:colOff>127000</xdr:colOff>
      <xdr:row>77</xdr:row>
      <xdr:rowOff>128191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27473"/>
          <a:ext cx="838200" cy="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128191</xdr:rowOff>
    </xdr:from>
    <xdr:to>
      <xdr:col>81</xdr:col>
      <xdr:colOff>50800</xdr:colOff>
      <xdr:row>77</xdr:row>
      <xdr:rowOff>130634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29841"/>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130634</xdr:rowOff>
    </xdr:from>
    <xdr:to>
      <xdr:col>76</xdr:col>
      <xdr:colOff>114300</xdr:colOff>
      <xdr:row>77</xdr:row>
      <xdr:rowOff>133514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32284"/>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133514</xdr:rowOff>
    </xdr:from>
    <xdr:to>
      <xdr:col>71</xdr:col>
      <xdr:colOff>177800</xdr:colOff>
      <xdr:row>77</xdr:row>
      <xdr:rowOff>149820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5164"/>
          <a:ext cx="8890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75023</xdr:rowOff>
    </xdr:from>
    <xdr:to>
      <xdr:col>85</xdr:col>
      <xdr:colOff>177800</xdr:colOff>
      <xdr:row>78</xdr:row>
      <xdr:rowOff>5173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7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34400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77391</xdr:rowOff>
    </xdr:from>
    <xdr:to>
      <xdr:col>81</xdr:col>
      <xdr:colOff>101600</xdr:colOff>
      <xdr:row>78</xdr:row>
      <xdr:rowOff>7541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24068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79834</xdr:rowOff>
    </xdr:from>
    <xdr:to>
      <xdr:col>76</xdr:col>
      <xdr:colOff>165100</xdr:colOff>
      <xdr:row>78</xdr:row>
      <xdr:rowOff>9984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26511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5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82714</xdr:rowOff>
    </xdr:from>
    <xdr:to>
      <xdr:col>72</xdr:col>
      <xdr:colOff>38100</xdr:colOff>
      <xdr:row>78</xdr:row>
      <xdr:rowOff>12864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29391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5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99020</xdr:rowOff>
    </xdr:from>
    <xdr:to>
      <xdr:col>67</xdr:col>
      <xdr:colOff>101600</xdr:colOff>
      <xdr:row>78</xdr:row>
      <xdr:rowOff>29170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45697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7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2426</xdr:rowOff>
    </xdr:from>
    <xdr:to>
      <xdr:col>85</xdr:col>
      <xdr:colOff>127000</xdr:colOff>
      <xdr:row>97</xdr:row>
      <xdr:rowOff>87919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633076"/>
          <a:ext cx="838200" cy="8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87919</xdr:rowOff>
    </xdr:from>
    <xdr:to>
      <xdr:col>81</xdr:col>
      <xdr:colOff>50800</xdr:colOff>
      <xdr:row>97</xdr:row>
      <xdr:rowOff>149158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718569"/>
          <a:ext cx="889000" cy="6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146200</xdr:rowOff>
    </xdr:from>
    <xdr:to>
      <xdr:col>76</xdr:col>
      <xdr:colOff>114300</xdr:colOff>
      <xdr:row>97</xdr:row>
      <xdr:rowOff>149158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776850"/>
          <a:ext cx="8890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146200</xdr:rowOff>
    </xdr:from>
    <xdr:to>
      <xdr:col>71</xdr:col>
      <xdr:colOff>177800</xdr:colOff>
      <xdr:row>98</xdr:row>
      <xdr:rowOff>11292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776850"/>
          <a:ext cx="889000" cy="3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123076</xdr:rowOff>
    </xdr:from>
    <xdr:to>
      <xdr:col>85</xdr:col>
      <xdr:colOff>177800</xdr:colOff>
      <xdr:row>97</xdr:row>
      <xdr:rowOff>53226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58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145953</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433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37119</xdr:rowOff>
    </xdr:from>
    <xdr:to>
      <xdr:col>81</xdr:col>
      <xdr:colOff>101600</xdr:colOff>
      <xdr:row>97</xdr:row>
      <xdr:rowOff>138719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66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155246</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44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98358</xdr:rowOff>
    </xdr:from>
    <xdr:to>
      <xdr:col>76</xdr:col>
      <xdr:colOff>165100</xdr:colOff>
      <xdr:row>98</xdr:row>
      <xdr:rowOff>28508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2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45035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50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95400</xdr:rowOff>
    </xdr:from>
    <xdr:to>
      <xdr:col>72</xdr:col>
      <xdr:colOff>38100</xdr:colOff>
      <xdr:row>98</xdr:row>
      <xdr:rowOff>25550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42077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50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131942</xdr:rowOff>
    </xdr:from>
    <xdr:to>
      <xdr:col>67</xdr:col>
      <xdr:colOff>101600</xdr:colOff>
      <xdr:row>98</xdr:row>
      <xdr:rowOff>62092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6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78619</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53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73757</xdr:rowOff>
    </xdr:from>
    <xdr:to>
      <xdr:col>116</xdr:col>
      <xdr:colOff>63500</xdr:colOff>
      <xdr:row>58</xdr:row>
      <xdr:rowOff>77384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17857"/>
          <a:ext cx="838200" cy="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77384</xdr:rowOff>
    </xdr:from>
    <xdr:to>
      <xdr:col>111</xdr:col>
      <xdr:colOff>177800</xdr:colOff>
      <xdr:row>58</xdr:row>
      <xdr:rowOff>79426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21484"/>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79426</xdr:rowOff>
    </xdr:from>
    <xdr:to>
      <xdr:col>107</xdr:col>
      <xdr:colOff>50800</xdr:colOff>
      <xdr:row>58</xdr:row>
      <xdr:rowOff>86931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23526"/>
          <a:ext cx="889000" cy="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86931</xdr:rowOff>
    </xdr:from>
    <xdr:to>
      <xdr:col>102</xdr:col>
      <xdr:colOff>114300</xdr:colOff>
      <xdr:row>58</xdr:row>
      <xdr:rowOff>90794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31031"/>
          <a:ext cx="889000" cy="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22957</xdr:rowOff>
    </xdr:from>
    <xdr:to>
      <xdr:col>116</xdr:col>
      <xdr:colOff>114300</xdr:colOff>
      <xdr:row>58</xdr:row>
      <xdr:rowOff>124557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6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45834</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1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26584</xdr:rowOff>
    </xdr:from>
    <xdr:to>
      <xdr:col>112</xdr:col>
      <xdr:colOff>38100</xdr:colOff>
      <xdr:row>58</xdr:row>
      <xdr:rowOff>128184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7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144711</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74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28626</xdr:rowOff>
    </xdr:from>
    <xdr:to>
      <xdr:col>107</xdr:col>
      <xdr:colOff>101600</xdr:colOff>
      <xdr:row>58</xdr:row>
      <xdr:rowOff>130226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97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146753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7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36131</xdr:rowOff>
    </xdr:from>
    <xdr:to>
      <xdr:col>102</xdr:col>
      <xdr:colOff>165100</xdr:colOff>
      <xdr:row>58</xdr:row>
      <xdr:rowOff>137731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8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154258</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5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39994</xdr:rowOff>
    </xdr:from>
    <xdr:to>
      <xdr:col>98</xdr:col>
      <xdr:colOff>38100</xdr:colOff>
      <xdr:row>58</xdr:row>
      <xdr:rowOff>141594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8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158121</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5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59119</xdr:rowOff>
    </xdr:from>
    <xdr:to>
      <xdr:col>116</xdr:col>
      <xdr:colOff>63500</xdr:colOff>
      <xdr:row>71</xdr:row>
      <xdr:rowOff>85522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232069"/>
          <a:ext cx="8382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170561</xdr:rowOff>
    </xdr:from>
    <xdr:to>
      <xdr:col>111</xdr:col>
      <xdr:colOff>177800</xdr:colOff>
      <xdr:row>71</xdr:row>
      <xdr:rowOff>59119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172061"/>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170561</xdr:rowOff>
    </xdr:from>
    <xdr:to>
      <xdr:col>107</xdr:col>
      <xdr:colOff>50800</xdr:colOff>
      <xdr:row>71</xdr:row>
      <xdr:rowOff>88684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172061"/>
          <a:ext cx="889000" cy="8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88684</xdr:rowOff>
    </xdr:from>
    <xdr:to>
      <xdr:col>102</xdr:col>
      <xdr:colOff>114300</xdr:colOff>
      <xdr:row>72</xdr:row>
      <xdr:rowOff>51822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261634"/>
          <a:ext cx="889000" cy="13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34722</xdr:rowOff>
    </xdr:from>
    <xdr:to>
      <xdr:col>116</xdr:col>
      <xdr:colOff>114300</xdr:colOff>
      <xdr:row>71</xdr:row>
      <xdr:rowOff>136322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20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121099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12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8319</xdr:rowOff>
    </xdr:from>
    <xdr:to>
      <xdr:col>112</xdr:col>
      <xdr:colOff>38100</xdr:colOff>
      <xdr:row>71</xdr:row>
      <xdr:rowOff>109919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18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126446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195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119761</xdr:rowOff>
    </xdr:from>
    <xdr:to>
      <xdr:col>107</xdr:col>
      <xdr:colOff>101600</xdr:colOff>
      <xdr:row>71</xdr:row>
      <xdr:rowOff>49911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12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66438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189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37884</xdr:rowOff>
    </xdr:from>
    <xdr:to>
      <xdr:col>102</xdr:col>
      <xdr:colOff>165100</xdr:colOff>
      <xdr:row>71</xdr:row>
      <xdr:rowOff>139484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21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156011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198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1022</xdr:rowOff>
    </xdr:from>
    <xdr:to>
      <xdr:col>98</xdr:col>
      <xdr:colOff>38100</xdr:colOff>
      <xdr:row>72</xdr:row>
      <xdr:rowOff>102622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34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119149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12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性質別歳出の住民一人当たりコストについて、類似団体内平均値を上回る主な経費は、人件費（類似団体との差額</a:t>
          </a:r>
          <a:r>
            <a:rPr kumimoji="1" lang="en-US" altLang="ja-JP" sz="1300">
              <a:latin typeface="ＭＳ Ｐゴシック" panose="020B0600070205080204" pitchFamily="50" charset="-128"/>
              <a:ea typeface="ＭＳ Ｐゴシック" panose="020B0600070205080204" pitchFamily="50" charset="-128"/>
            </a:rPr>
            <a:t>+35,176</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130.00%</a:t>
          </a:r>
          <a:r>
            <a:rPr kumimoji="1" lang="ja-JP" altLang="en-US" sz="1300">
              <a:latin typeface="ＭＳ Ｐゴシック" panose="020B0600070205080204" pitchFamily="50" charset="-128"/>
              <a:ea typeface="ＭＳ Ｐゴシック" panose="020B0600070205080204" pitchFamily="50" charset="-128"/>
            </a:rPr>
            <a:t>）、物件費（類似団体との差額</a:t>
          </a:r>
          <a:r>
            <a:rPr kumimoji="1" lang="en-US" altLang="ja-JP" sz="1300">
              <a:latin typeface="ＭＳ Ｐゴシック" panose="020B0600070205080204" pitchFamily="50" charset="-128"/>
              <a:ea typeface="ＭＳ Ｐゴシック" panose="020B0600070205080204" pitchFamily="50" charset="-128"/>
            </a:rPr>
            <a:t>+23,076</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121.19%</a:t>
          </a:r>
          <a:r>
            <a:rPr kumimoji="1" lang="ja-JP" altLang="en-US" sz="1300">
              <a:latin typeface="ＭＳ Ｐゴシック" panose="020B0600070205080204" pitchFamily="50" charset="-128"/>
              <a:ea typeface="ＭＳ Ｐゴシック" panose="020B0600070205080204" pitchFamily="50" charset="-128"/>
            </a:rPr>
            <a:t>）、扶助費（類似団体との差額</a:t>
          </a:r>
          <a:r>
            <a:rPr kumimoji="1" lang="en-US" altLang="ja-JP" sz="1300">
              <a:latin typeface="ＭＳ Ｐゴシック" panose="020B0600070205080204" pitchFamily="50" charset="-128"/>
              <a:ea typeface="ＭＳ Ｐゴシック" panose="020B0600070205080204" pitchFamily="50" charset="-128"/>
            </a:rPr>
            <a:t>+25,714</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119.84</a:t>
          </a:r>
          <a:r>
            <a:rPr kumimoji="1" lang="ja-JP" altLang="en-US" sz="1300">
              <a:latin typeface="ＭＳ Ｐゴシック" panose="020B0600070205080204" pitchFamily="50" charset="-128"/>
              <a:ea typeface="ＭＳ Ｐゴシック" panose="020B0600070205080204" pitchFamily="50" charset="-128"/>
            </a:rPr>
            <a:t>％）、普通建設事業費（類似団体との差額</a:t>
          </a:r>
          <a:r>
            <a:rPr kumimoji="1" lang="en-US" altLang="ja-JP" sz="1300">
              <a:latin typeface="ＭＳ Ｐゴシック" panose="020B0600070205080204" pitchFamily="50" charset="-128"/>
              <a:ea typeface="ＭＳ Ｐゴシック" panose="020B0600070205080204" pitchFamily="50" charset="-128"/>
            </a:rPr>
            <a:t>+34,287</a:t>
          </a:r>
          <a:r>
            <a:rPr kumimoji="1" lang="ja-JP" altLang="en-US" sz="1300">
              <a:latin typeface="ＭＳ Ｐゴシック" panose="020B0600070205080204" pitchFamily="50" charset="-128"/>
              <a:ea typeface="ＭＳ Ｐゴシック" panose="020B0600070205080204" pitchFamily="50" charset="-128"/>
            </a:rPr>
            <a:t>円、対類似団体費</a:t>
          </a:r>
          <a:r>
            <a:rPr kumimoji="1" lang="en-US" altLang="ja-JP" sz="1300">
              <a:latin typeface="ＭＳ Ｐゴシック" panose="020B0600070205080204" pitchFamily="50" charset="-128"/>
              <a:ea typeface="ＭＳ Ｐゴシック" panose="020B0600070205080204" pitchFamily="50" charset="-128"/>
            </a:rPr>
            <a:t>134.79</a:t>
          </a:r>
          <a:r>
            <a:rPr kumimoji="1" lang="ja-JP" altLang="en-US" sz="1300">
              <a:latin typeface="ＭＳ Ｐゴシック" panose="020B0600070205080204" pitchFamily="50" charset="-128"/>
              <a:ea typeface="ＭＳ Ｐゴシック" panose="020B0600070205080204" pitchFamily="50" charset="-128"/>
            </a:rPr>
            <a:t>％）、災害復旧事業費（類似団体との差額</a:t>
          </a:r>
          <a:r>
            <a:rPr kumimoji="1" lang="en-US" altLang="ja-JP" sz="1300">
              <a:latin typeface="ＭＳ Ｐゴシック" panose="020B0600070205080204" pitchFamily="50" charset="-128"/>
              <a:ea typeface="ＭＳ Ｐゴシック" panose="020B0600070205080204" pitchFamily="50" charset="-128"/>
            </a:rPr>
            <a:t>+11,433</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272.21</a:t>
          </a:r>
          <a:r>
            <a:rPr kumimoji="1" lang="ja-JP" altLang="en-US" sz="1300">
              <a:latin typeface="ＭＳ Ｐゴシック" panose="020B0600070205080204" pitchFamily="50" charset="-128"/>
              <a:ea typeface="ＭＳ Ｐゴシック" panose="020B0600070205080204" pitchFamily="50" charset="-128"/>
            </a:rPr>
            <a:t>％）、積立金（類似団体との差額</a:t>
          </a:r>
          <a:r>
            <a:rPr kumimoji="1" lang="en-US" altLang="ja-JP" sz="1300">
              <a:latin typeface="ＭＳ Ｐゴシック" panose="020B0600070205080204" pitchFamily="50" charset="-128"/>
              <a:ea typeface="ＭＳ Ｐゴシック" panose="020B0600070205080204" pitchFamily="50" charset="-128"/>
            </a:rPr>
            <a:t>+156,266</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441.23</a:t>
          </a:r>
          <a:r>
            <a:rPr kumimoji="1" lang="ja-JP" altLang="en-US" sz="1300">
              <a:latin typeface="ＭＳ Ｐゴシック" panose="020B0600070205080204" pitchFamily="50" charset="-128"/>
              <a:ea typeface="ＭＳ Ｐゴシック" panose="020B0600070205080204" pitchFamily="50" charset="-128"/>
            </a:rPr>
            <a:t>％）、貸付金（類似団体との差額</a:t>
          </a:r>
          <a:r>
            <a:rPr kumimoji="1" lang="en-US" altLang="ja-JP" sz="1300">
              <a:latin typeface="ＭＳ Ｐゴシック" panose="020B0600070205080204" pitchFamily="50" charset="-128"/>
              <a:ea typeface="ＭＳ Ｐゴシック" panose="020B0600070205080204" pitchFamily="50" charset="-128"/>
            </a:rPr>
            <a:t>+10,938</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241.76</a:t>
          </a:r>
          <a:r>
            <a:rPr kumimoji="1" lang="ja-JP" altLang="en-US" sz="1300">
              <a:latin typeface="ＭＳ Ｐゴシック" panose="020B0600070205080204" pitchFamily="50" charset="-128"/>
              <a:ea typeface="ＭＳ Ｐゴシック" panose="020B0600070205080204" pitchFamily="50" charset="-128"/>
            </a:rPr>
            <a:t>％）、繰出金（類似団体との差額</a:t>
          </a:r>
          <a:r>
            <a:rPr kumimoji="1" lang="en-US" altLang="ja-JP" sz="1300">
              <a:latin typeface="ＭＳ Ｐゴシック" panose="020B0600070205080204" pitchFamily="50" charset="-128"/>
              <a:ea typeface="ＭＳ Ｐゴシック" panose="020B0600070205080204" pitchFamily="50" charset="-128"/>
            </a:rPr>
            <a:t>+33,113</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158.37</a:t>
          </a:r>
          <a:r>
            <a:rPr kumimoji="1" lang="ja-JP" altLang="en-US" sz="1300">
              <a:latin typeface="ＭＳ Ｐゴシック" panose="020B0600070205080204" pitchFamily="50" charset="-128"/>
              <a:ea typeface="ＭＳ Ｐゴシック" panose="020B0600070205080204" pitchFamily="50" charset="-128"/>
            </a:rPr>
            <a:t>％）である。なお、類似団体内平均値を上回る要因は次のとおりである。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人件費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単独消防のため、類似団体より住民一人当たりの職員数が多いことによるもの。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物件費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ふるさと納税制度事業によるもの。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扶助費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市独自のこども医療費助成事業や保育料減免措置等の子育て支援事業によるもの。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普通建事業費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庁舎等の耐震改修や市有施設長寿命化改修等によるもの。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災害復旧事業費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降灰対策事業によるもの。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積立金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財政調整基金、減債基金、ふるさと応援基金の積立によるもの。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貸付金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独自の水産振興資金貸付によるもの。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繰出金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各特別会計への繰出金によるもの。</a:t>
          </a:r>
          <a:br>
            <a:rPr kumimoji="1" lang="en-US" altLang="ja-JP"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12,973
12,502
162.10
14,805,498
14,441,105
326,748
5,609,318
8,291,171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157797</xdr:rowOff>
    </xdr:from>
    <xdr:to>
      <xdr:col>24</xdr:col>
      <xdr:colOff>63500</xdr:colOff>
      <xdr:row>34</xdr:row>
      <xdr:rowOff>98742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15647"/>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98742</xdr:rowOff>
    </xdr:from>
    <xdr:to>
      <xdr:col>19</xdr:col>
      <xdr:colOff>177800</xdr:colOff>
      <xdr:row>34</xdr:row>
      <xdr:rowOff>141415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28042"/>
          <a:ext cx="889000" cy="4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141415</xdr:rowOff>
    </xdr:from>
    <xdr:to>
      <xdr:col>15</xdr:col>
      <xdr:colOff>50800</xdr:colOff>
      <xdr:row>35</xdr:row>
      <xdr:rowOff>6159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7071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6159</xdr:rowOff>
    </xdr:from>
    <xdr:to>
      <xdr:col>10</xdr:col>
      <xdr:colOff>114300</xdr:colOff>
      <xdr:row>35</xdr:row>
      <xdr:rowOff>14160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0690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106997</xdr:rowOff>
    </xdr:from>
    <xdr:to>
      <xdr:col>24</xdr:col>
      <xdr:colOff>114300</xdr:colOff>
      <xdr:row>34</xdr:row>
      <xdr:rowOff>37147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6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129874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16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47942</xdr:rowOff>
    </xdr:from>
    <xdr:to>
      <xdr:col>20</xdr:col>
      <xdr:colOff>38100</xdr:colOff>
      <xdr:row>34</xdr:row>
      <xdr:rowOff>149542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7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166069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52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90615</xdr:rowOff>
    </xdr:from>
    <xdr:to>
      <xdr:col>15</xdr:col>
      <xdr:colOff>101600</xdr:colOff>
      <xdr:row>35</xdr:row>
      <xdr:rowOff>20765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1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37292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9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126809</xdr:rowOff>
    </xdr:from>
    <xdr:to>
      <xdr:col>10</xdr:col>
      <xdr:colOff>165100</xdr:colOff>
      <xdr:row>35</xdr:row>
      <xdr:rowOff>56959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73486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134810</xdr:rowOff>
    </xdr:from>
    <xdr:to>
      <xdr:col>6</xdr:col>
      <xdr:colOff>38100</xdr:colOff>
      <xdr:row>35</xdr:row>
      <xdr:rowOff>64960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6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81487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3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83857</xdr:rowOff>
    </xdr:from>
    <xdr:to>
      <xdr:col>24</xdr:col>
      <xdr:colOff>63500</xdr:colOff>
      <xdr:row>57</xdr:row>
      <xdr:rowOff>10029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85057"/>
          <a:ext cx="838200" cy="9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10029</xdr:rowOff>
    </xdr:from>
    <xdr:to>
      <xdr:col>19</xdr:col>
      <xdr:colOff>177800</xdr:colOff>
      <xdr:row>57</xdr:row>
      <xdr:rowOff>63052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82679"/>
          <a:ext cx="889000" cy="5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57424</xdr:rowOff>
    </xdr:from>
    <xdr:to>
      <xdr:col>15</xdr:col>
      <xdr:colOff>50800</xdr:colOff>
      <xdr:row>57</xdr:row>
      <xdr:rowOff>63052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30074"/>
          <a:ext cx="889000" cy="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121358</xdr:rowOff>
    </xdr:from>
    <xdr:to>
      <xdr:col>10</xdr:col>
      <xdr:colOff>114300</xdr:colOff>
      <xdr:row>57</xdr:row>
      <xdr:rowOff>57424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22558"/>
          <a:ext cx="889000" cy="10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33057</xdr:rowOff>
    </xdr:from>
    <xdr:to>
      <xdr:col>24</xdr:col>
      <xdr:colOff>114300</xdr:colOff>
      <xdr:row>56</xdr:row>
      <xdr:rowOff>134657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3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55934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85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130679</xdr:rowOff>
    </xdr:from>
    <xdr:to>
      <xdr:col>20</xdr:col>
      <xdr:colOff>38100</xdr:colOff>
      <xdr:row>57</xdr:row>
      <xdr:rowOff>60829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77356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07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12252</xdr:rowOff>
    </xdr:from>
    <xdr:to>
      <xdr:col>15</xdr:col>
      <xdr:colOff>101600</xdr:colOff>
      <xdr:row>57</xdr:row>
      <xdr:rowOff>113852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130379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60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6624</xdr:rowOff>
    </xdr:from>
    <xdr:to>
      <xdr:col>10</xdr:col>
      <xdr:colOff>165100</xdr:colOff>
      <xdr:row>57</xdr:row>
      <xdr:rowOff>108224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124751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5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70558</xdr:rowOff>
    </xdr:from>
    <xdr:to>
      <xdr:col>6</xdr:col>
      <xdr:colOff>38100</xdr:colOff>
      <xdr:row>57</xdr:row>
      <xdr:rowOff>708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7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17235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46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59116</xdr:rowOff>
    </xdr:from>
    <xdr:to>
      <xdr:col>24</xdr:col>
      <xdr:colOff>63500</xdr:colOff>
      <xdr:row>76</xdr:row>
      <xdr:rowOff>65043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089316"/>
          <a:ext cx="838200" cy="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59116</xdr:rowOff>
    </xdr:from>
    <xdr:to>
      <xdr:col>19</xdr:col>
      <xdr:colOff>177800</xdr:colOff>
      <xdr:row>76</xdr:row>
      <xdr:rowOff>66594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89316"/>
          <a:ext cx="8890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66594</xdr:rowOff>
    </xdr:from>
    <xdr:to>
      <xdr:col>15</xdr:col>
      <xdr:colOff>50800</xdr:colOff>
      <xdr:row>76</xdr:row>
      <xdr:rowOff>106707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96794"/>
          <a:ext cx="889000" cy="4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106707</xdr:rowOff>
    </xdr:from>
    <xdr:to>
      <xdr:col>10</xdr:col>
      <xdr:colOff>114300</xdr:colOff>
      <xdr:row>77</xdr:row>
      <xdr:rowOff>9545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36907"/>
          <a:ext cx="889000" cy="7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14243</xdr:rowOff>
    </xdr:from>
    <xdr:to>
      <xdr:col>24</xdr:col>
      <xdr:colOff>114300</xdr:colOff>
      <xdr:row>76</xdr:row>
      <xdr:rowOff>115843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37120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95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8316</xdr:rowOff>
    </xdr:from>
    <xdr:to>
      <xdr:col>20</xdr:col>
      <xdr:colOff>38100</xdr:colOff>
      <xdr:row>76</xdr:row>
      <xdr:rowOff>109916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3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126442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1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15794</xdr:rowOff>
    </xdr:from>
    <xdr:to>
      <xdr:col>15</xdr:col>
      <xdr:colOff>101600</xdr:colOff>
      <xdr:row>76</xdr:row>
      <xdr:rowOff>117394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4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133921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55907</xdr:rowOff>
    </xdr:from>
    <xdr:to>
      <xdr:col>10</xdr:col>
      <xdr:colOff>165100</xdr:colOff>
      <xdr:row>76</xdr:row>
      <xdr:rowOff>157507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8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2584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6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130195</xdr:rowOff>
    </xdr:from>
    <xdr:to>
      <xdr:col>6</xdr:col>
      <xdr:colOff>38100</xdr:colOff>
      <xdr:row>77</xdr:row>
      <xdr:rowOff>60345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6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76872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3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72020</xdr:rowOff>
    </xdr:from>
    <xdr:to>
      <xdr:col>24</xdr:col>
      <xdr:colOff>63500</xdr:colOff>
      <xdr:row>99</xdr:row>
      <xdr:rowOff>73203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5570"/>
          <a:ext cx="838200" cy="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71689</xdr:rowOff>
    </xdr:from>
    <xdr:to>
      <xdr:col>19</xdr:col>
      <xdr:colOff>177800</xdr:colOff>
      <xdr:row>99</xdr:row>
      <xdr:rowOff>72020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5239"/>
          <a:ext cx="889000"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71689</xdr:rowOff>
    </xdr:from>
    <xdr:to>
      <xdr:col>15</xdr:col>
      <xdr:colOff>50800</xdr:colOff>
      <xdr:row>99</xdr:row>
      <xdr:rowOff>73490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5239"/>
          <a:ext cx="889000" cy="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73490</xdr:rowOff>
    </xdr:from>
    <xdr:to>
      <xdr:col>10</xdr:col>
      <xdr:colOff>114300</xdr:colOff>
      <xdr:row>99</xdr:row>
      <xdr:rowOff>75991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7040"/>
          <a:ext cx="889000" cy="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22403</xdr:rowOff>
    </xdr:from>
    <xdr:to>
      <xdr:col>24</xdr:col>
      <xdr:colOff>114300</xdr:colOff>
      <xdr:row>99</xdr:row>
      <xdr:rowOff>124003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153230</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21220</xdr:rowOff>
    </xdr:from>
    <xdr:to>
      <xdr:col>20</xdr:col>
      <xdr:colOff>38100</xdr:colOff>
      <xdr:row>99</xdr:row>
      <xdr:rowOff>122820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139347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20889</xdr:rowOff>
    </xdr:from>
    <xdr:to>
      <xdr:col>15</xdr:col>
      <xdr:colOff>101600</xdr:colOff>
      <xdr:row>99</xdr:row>
      <xdr:rowOff>122489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139016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22690</xdr:rowOff>
    </xdr:from>
    <xdr:to>
      <xdr:col>10</xdr:col>
      <xdr:colOff>165100</xdr:colOff>
      <xdr:row>99</xdr:row>
      <xdr:rowOff>124290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140817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25191</xdr:rowOff>
    </xdr:from>
    <xdr:to>
      <xdr:col>6</xdr:col>
      <xdr:colOff>38100</xdr:colOff>
      <xdr:row>99</xdr:row>
      <xdr:rowOff>126791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143318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3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56121</xdr:rowOff>
    </xdr:from>
    <xdr:to>
      <xdr:col>55</xdr:col>
      <xdr:colOff>0</xdr:colOff>
      <xdr:row>53</xdr:row>
      <xdr:rowOff>80048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142971"/>
          <a:ext cx="83820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56121</xdr:rowOff>
    </xdr:from>
    <xdr:to>
      <xdr:col>50</xdr:col>
      <xdr:colOff>114300</xdr:colOff>
      <xdr:row>54</xdr:row>
      <xdr:rowOff>75464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142971"/>
          <a:ext cx="889000" cy="19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72758</xdr:rowOff>
    </xdr:from>
    <xdr:to>
      <xdr:col>45</xdr:col>
      <xdr:colOff>177800</xdr:colOff>
      <xdr:row>54</xdr:row>
      <xdr:rowOff>75464</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331058"/>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72758</xdr:rowOff>
    </xdr:from>
    <xdr:to>
      <xdr:col>41</xdr:col>
      <xdr:colOff>50800</xdr:colOff>
      <xdr:row>54</xdr:row>
      <xdr:rowOff>102603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331058"/>
          <a:ext cx="8890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29248</xdr:rowOff>
    </xdr:from>
    <xdr:to>
      <xdr:col>55</xdr:col>
      <xdr:colOff>50800</xdr:colOff>
      <xdr:row>53</xdr:row>
      <xdr:rowOff>130848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11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52125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89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5321</xdr:rowOff>
    </xdr:from>
    <xdr:to>
      <xdr:col>50</xdr:col>
      <xdr:colOff>165100</xdr:colOff>
      <xdr:row>53</xdr:row>
      <xdr:rowOff>106921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09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123448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886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24664</xdr:rowOff>
    </xdr:from>
    <xdr:to>
      <xdr:col>46</xdr:col>
      <xdr:colOff>38100</xdr:colOff>
      <xdr:row>54</xdr:row>
      <xdr:rowOff>126264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142791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0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21958</xdr:rowOff>
    </xdr:from>
    <xdr:to>
      <xdr:col>41</xdr:col>
      <xdr:colOff>101600</xdr:colOff>
      <xdr:row>54</xdr:row>
      <xdr:rowOff>123558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28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140085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05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51803</xdr:rowOff>
    </xdr:from>
    <xdr:to>
      <xdr:col>36</xdr:col>
      <xdr:colOff>165100</xdr:colOff>
      <xdr:row>54</xdr:row>
      <xdr:rowOff>153403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31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169930</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08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44585</xdr:rowOff>
    </xdr:from>
    <xdr:to>
      <xdr:col>55</xdr:col>
      <xdr:colOff>0</xdr:colOff>
      <xdr:row>78</xdr:row>
      <xdr:rowOff>49910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17685"/>
          <a:ext cx="838200" cy="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16639</xdr:rowOff>
    </xdr:from>
    <xdr:to>
      <xdr:col>50</xdr:col>
      <xdr:colOff>114300</xdr:colOff>
      <xdr:row>78</xdr:row>
      <xdr:rowOff>44585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89739"/>
          <a:ext cx="889000" cy="2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16639</xdr:rowOff>
    </xdr:from>
    <xdr:to>
      <xdr:col>45</xdr:col>
      <xdr:colOff>177800</xdr:colOff>
      <xdr:row>78</xdr:row>
      <xdr:rowOff>33474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89739"/>
          <a:ext cx="889000" cy="1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33474</xdr:rowOff>
    </xdr:from>
    <xdr:to>
      <xdr:col>41</xdr:col>
      <xdr:colOff>50800</xdr:colOff>
      <xdr:row>78</xdr:row>
      <xdr:rowOff>47670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06574"/>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170560</xdr:rowOff>
    </xdr:from>
    <xdr:to>
      <xdr:col>55</xdr:col>
      <xdr:colOff>50800</xdr:colOff>
      <xdr:row>78</xdr:row>
      <xdr:rowOff>100710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7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165235</xdr:rowOff>
    </xdr:from>
    <xdr:to>
      <xdr:col>50</xdr:col>
      <xdr:colOff>165100</xdr:colOff>
      <xdr:row>78</xdr:row>
      <xdr:rowOff>95385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6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86512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5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137289</xdr:rowOff>
    </xdr:from>
    <xdr:to>
      <xdr:col>46</xdr:col>
      <xdr:colOff>38100</xdr:colOff>
      <xdr:row>78</xdr:row>
      <xdr:rowOff>67439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3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58566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3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154124</xdr:rowOff>
    </xdr:from>
    <xdr:to>
      <xdr:col>41</xdr:col>
      <xdr:colOff>101600</xdr:colOff>
      <xdr:row>78</xdr:row>
      <xdr:rowOff>84274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5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75401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4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168320</xdr:rowOff>
    </xdr:from>
    <xdr:to>
      <xdr:col>36</xdr:col>
      <xdr:colOff>165100</xdr:colOff>
      <xdr:row>78</xdr:row>
      <xdr:rowOff>98470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6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89597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23571</xdr:rowOff>
    </xdr:from>
    <xdr:to>
      <xdr:col>55</xdr:col>
      <xdr:colOff>0</xdr:colOff>
      <xdr:row>97</xdr:row>
      <xdr:rowOff>47574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654221"/>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23571</xdr:rowOff>
    </xdr:from>
    <xdr:to>
      <xdr:col>50</xdr:col>
      <xdr:colOff>114300</xdr:colOff>
      <xdr:row>97</xdr:row>
      <xdr:rowOff>84409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54221"/>
          <a:ext cx="889000" cy="6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84409</xdr:rowOff>
    </xdr:from>
    <xdr:to>
      <xdr:col>45</xdr:col>
      <xdr:colOff>177800</xdr:colOff>
      <xdr:row>97</xdr:row>
      <xdr:rowOff>106629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715059"/>
          <a:ext cx="889000" cy="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145804</xdr:rowOff>
    </xdr:from>
    <xdr:to>
      <xdr:col>41</xdr:col>
      <xdr:colOff>50800</xdr:colOff>
      <xdr:row>97</xdr:row>
      <xdr:rowOff>106629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05004"/>
          <a:ext cx="889000" cy="13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168224</xdr:rowOff>
    </xdr:from>
    <xdr:to>
      <xdr:col>55</xdr:col>
      <xdr:colOff>50800</xdr:colOff>
      <xdr:row>97</xdr:row>
      <xdr:rowOff>98374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2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146651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0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144221</xdr:rowOff>
    </xdr:from>
    <xdr:to>
      <xdr:col>50</xdr:col>
      <xdr:colOff>165100</xdr:colOff>
      <xdr:row>97</xdr:row>
      <xdr:rowOff>74371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65498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9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33609</xdr:rowOff>
    </xdr:from>
    <xdr:to>
      <xdr:col>46</xdr:col>
      <xdr:colOff>38100</xdr:colOff>
      <xdr:row>97</xdr:row>
      <xdr:rowOff>135209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6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126336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5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55829</xdr:rowOff>
    </xdr:from>
    <xdr:to>
      <xdr:col>41</xdr:col>
      <xdr:colOff>101600</xdr:colOff>
      <xdr:row>97</xdr:row>
      <xdr:rowOff>157429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8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148556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7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95004</xdr:rowOff>
    </xdr:from>
    <xdr:to>
      <xdr:col>36</xdr:col>
      <xdr:colOff>165100</xdr:colOff>
      <xdr:row>97</xdr:row>
      <xdr:rowOff>25154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5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16281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4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23957</xdr:rowOff>
    </xdr:from>
    <xdr:to>
      <xdr:col>85</xdr:col>
      <xdr:colOff>127000</xdr:colOff>
      <xdr:row>36</xdr:row>
      <xdr:rowOff>163146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24707"/>
          <a:ext cx="838200" cy="3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150787</xdr:rowOff>
    </xdr:from>
    <xdr:to>
      <xdr:col>81</xdr:col>
      <xdr:colOff>50800</xdr:colOff>
      <xdr:row>36</xdr:row>
      <xdr:rowOff>163146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22987"/>
          <a:ext cx="889000" cy="1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109882</xdr:rowOff>
    </xdr:from>
    <xdr:to>
      <xdr:col>76</xdr:col>
      <xdr:colOff>114300</xdr:colOff>
      <xdr:row>36</xdr:row>
      <xdr:rowOff>150787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82082"/>
          <a:ext cx="889000" cy="4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109882</xdr:rowOff>
    </xdr:from>
    <xdr:to>
      <xdr:col>71</xdr:col>
      <xdr:colOff>177800</xdr:colOff>
      <xdr:row>36</xdr:row>
      <xdr:rowOff>143957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282082"/>
          <a:ext cx="889000" cy="3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144607</xdr:rowOff>
    </xdr:from>
    <xdr:to>
      <xdr:col>85</xdr:col>
      <xdr:colOff>177800</xdr:colOff>
      <xdr:row>35</xdr:row>
      <xdr:rowOff>74757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7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167484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82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112346</xdr:rowOff>
    </xdr:from>
    <xdr:to>
      <xdr:col>81</xdr:col>
      <xdr:colOff>101600</xdr:colOff>
      <xdr:row>37</xdr:row>
      <xdr:rowOff>42496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59023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5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99987</xdr:rowOff>
    </xdr:from>
    <xdr:to>
      <xdr:col>76</xdr:col>
      <xdr:colOff>165100</xdr:colOff>
      <xdr:row>37</xdr:row>
      <xdr:rowOff>30137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7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46664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4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59082</xdr:rowOff>
    </xdr:from>
    <xdr:to>
      <xdr:col>72</xdr:col>
      <xdr:colOff>38100</xdr:colOff>
      <xdr:row>36</xdr:row>
      <xdr:rowOff>160682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5759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0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93157</xdr:rowOff>
    </xdr:from>
    <xdr:to>
      <xdr:col>67</xdr:col>
      <xdr:colOff>101600</xdr:colOff>
      <xdr:row>37</xdr:row>
      <xdr:rowOff>23307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6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39834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4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73139</xdr:rowOff>
    </xdr:from>
    <xdr:to>
      <xdr:col>85</xdr:col>
      <xdr:colOff>127000</xdr:colOff>
      <xdr:row>56</xdr:row>
      <xdr:rowOff>36578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02889"/>
          <a:ext cx="838200" cy="13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36578</xdr:rowOff>
    </xdr:from>
    <xdr:to>
      <xdr:col>81</xdr:col>
      <xdr:colOff>50800</xdr:colOff>
      <xdr:row>56</xdr:row>
      <xdr:rowOff>149263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37778"/>
          <a:ext cx="889000" cy="11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142908</xdr:rowOff>
    </xdr:from>
    <xdr:to>
      <xdr:col>76</xdr:col>
      <xdr:colOff>114300</xdr:colOff>
      <xdr:row>56</xdr:row>
      <xdr:rowOff>149263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44108"/>
          <a:ext cx="8890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61992</xdr:rowOff>
    </xdr:from>
    <xdr:to>
      <xdr:col>71</xdr:col>
      <xdr:colOff>177800</xdr:colOff>
      <xdr:row>56</xdr:row>
      <xdr:rowOff>142908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63192"/>
          <a:ext cx="889000" cy="8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22339</xdr:rowOff>
    </xdr:from>
    <xdr:to>
      <xdr:col>85</xdr:col>
      <xdr:colOff>177800</xdr:colOff>
      <xdr:row>55</xdr:row>
      <xdr:rowOff>123939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5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45216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0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157228</xdr:rowOff>
    </xdr:from>
    <xdr:to>
      <xdr:col>81</xdr:col>
      <xdr:colOff>101600</xdr:colOff>
      <xdr:row>56</xdr:row>
      <xdr:rowOff>87378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8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103905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6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98463</xdr:rowOff>
    </xdr:from>
    <xdr:to>
      <xdr:col>76</xdr:col>
      <xdr:colOff>165100</xdr:colOff>
      <xdr:row>57</xdr:row>
      <xdr:rowOff>28613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19740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9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92108</xdr:rowOff>
    </xdr:from>
    <xdr:to>
      <xdr:col>72</xdr:col>
      <xdr:colOff>38100</xdr:colOff>
      <xdr:row>57</xdr:row>
      <xdr:rowOff>22258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13385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11192</xdr:rowOff>
    </xdr:from>
    <xdr:to>
      <xdr:col>67</xdr:col>
      <xdr:colOff>101600</xdr:colOff>
      <xdr:row>56</xdr:row>
      <xdr:rowOff>112792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1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103919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0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38274</xdr:rowOff>
    </xdr:from>
    <xdr:to>
      <xdr:col>85</xdr:col>
      <xdr:colOff>127000</xdr:colOff>
      <xdr:row>79</xdr:row>
      <xdr:rowOff>39861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82824"/>
          <a:ext cx="838200" cy="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1925</xdr:rowOff>
    </xdr:from>
    <xdr:to>
      <xdr:col>81</xdr:col>
      <xdr:colOff>50800</xdr:colOff>
      <xdr:row>79</xdr:row>
      <xdr:rowOff>38274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46475"/>
          <a:ext cx="889000" cy="3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1925</xdr:rowOff>
    </xdr:from>
    <xdr:to>
      <xdr:col>76</xdr:col>
      <xdr:colOff>114300</xdr:colOff>
      <xdr:row>79</xdr:row>
      <xdr:rowOff>13934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46475"/>
          <a:ext cx="889000" cy="1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150732</xdr:rowOff>
    </xdr:from>
    <xdr:to>
      <xdr:col>71</xdr:col>
      <xdr:colOff>177800</xdr:colOff>
      <xdr:row>79</xdr:row>
      <xdr:rowOff>13934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23832"/>
          <a:ext cx="889000" cy="3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160511</xdr:rowOff>
    </xdr:from>
    <xdr:to>
      <xdr:col>85</xdr:col>
      <xdr:colOff>177800</xdr:colOff>
      <xdr:row>79</xdr:row>
      <xdr:rowOff>90661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119888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2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158924</xdr:rowOff>
    </xdr:from>
    <xdr:to>
      <xdr:col>81</xdr:col>
      <xdr:colOff>101600</xdr:colOff>
      <xdr:row>79</xdr:row>
      <xdr:rowOff>89074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105601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0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122575</xdr:rowOff>
    </xdr:from>
    <xdr:to>
      <xdr:col>76</xdr:col>
      <xdr:colOff>165100</xdr:colOff>
      <xdr:row>79</xdr:row>
      <xdr:rowOff>52725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9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69252</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7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134584</xdr:rowOff>
    </xdr:from>
    <xdr:to>
      <xdr:col>72</xdr:col>
      <xdr:colOff>38100</xdr:colOff>
      <xdr:row>79</xdr:row>
      <xdr:rowOff>64734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0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81261</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8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99932</xdr:rowOff>
    </xdr:from>
    <xdr:to>
      <xdr:col>67</xdr:col>
      <xdr:colOff>101600</xdr:colOff>
      <xdr:row>79</xdr:row>
      <xdr:rowOff>30082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7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46609</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24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125823</xdr:rowOff>
    </xdr:from>
    <xdr:to>
      <xdr:col>85</xdr:col>
      <xdr:colOff>127000</xdr:colOff>
      <xdr:row>97</xdr:row>
      <xdr:rowOff>128191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56473"/>
          <a:ext cx="838200" cy="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128191</xdr:rowOff>
    </xdr:from>
    <xdr:to>
      <xdr:col>81</xdr:col>
      <xdr:colOff>50800</xdr:colOff>
      <xdr:row>97</xdr:row>
      <xdr:rowOff>130634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58841"/>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130634</xdr:rowOff>
    </xdr:from>
    <xdr:to>
      <xdr:col>76</xdr:col>
      <xdr:colOff>114300</xdr:colOff>
      <xdr:row>97</xdr:row>
      <xdr:rowOff>133514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61284"/>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133514</xdr:rowOff>
    </xdr:from>
    <xdr:to>
      <xdr:col>71</xdr:col>
      <xdr:colOff>177800</xdr:colOff>
      <xdr:row>97</xdr:row>
      <xdr:rowOff>149820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64164"/>
          <a:ext cx="8890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75023</xdr:rowOff>
    </xdr:from>
    <xdr:to>
      <xdr:col>85</xdr:col>
      <xdr:colOff>177800</xdr:colOff>
      <xdr:row>98</xdr:row>
      <xdr:rowOff>5173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0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34400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9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77391</xdr:rowOff>
    </xdr:from>
    <xdr:to>
      <xdr:col>81</xdr:col>
      <xdr:colOff>101600</xdr:colOff>
      <xdr:row>98</xdr:row>
      <xdr:rowOff>7541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24068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79834</xdr:rowOff>
    </xdr:from>
    <xdr:to>
      <xdr:col>76</xdr:col>
      <xdr:colOff>165100</xdr:colOff>
      <xdr:row>98</xdr:row>
      <xdr:rowOff>9984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1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26511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82714</xdr:rowOff>
    </xdr:from>
    <xdr:to>
      <xdr:col>72</xdr:col>
      <xdr:colOff>38100</xdr:colOff>
      <xdr:row>98</xdr:row>
      <xdr:rowOff>12864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1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29391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8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99020</xdr:rowOff>
    </xdr:from>
    <xdr:to>
      <xdr:col>67</xdr:col>
      <xdr:colOff>101600</xdr:colOff>
      <xdr:row>98</xdr:row>
      <xdr:rowOff>29170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2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45697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0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目的別歳出の住民一人当たりコストについて、類似団体内平均値を上回る主な経費は、議会費（類似団体との差額</a:t>
          </a:r>
          <a:r>
            <a:rPr kumimoji="1" lang="en-US" altLang="ja-JP" sz="1300">
              <a:latin typeface="ＭＳ Ｐゴシック" panose="020B0600070205080204" pitchFamily="50" charset="-128"/>
              <a:ea typeface="ＭＳ Ｐゴシック" panose="020B0600070205080204" pitchFamily="50" charset="-128"/>
            </a:rPr>
            <a:t>+3,423</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163.60</a:t>
          </a:r>
          <a:r>
            <a:rPr kumimoji="1" lang="ja-JP" altLang="en-US" sz="1300">
              <a:latin typeface="ＭＳ Ｐゴシック" panose="020B0600070205080204" pitchFamily="50" charset="-128"/>
              <a:ea typeface="ＭＳ Ｐゴシック" panose="020B0600070205080204" pitchFamily="50" charset="-128"/>
            </a:rPr>
            <a:t>％）、総務費（類似団体との差額</a:t>
          </a:r>
          <a:r>
            <a:rPr kumimoji="1" lang="en-US" altLang="ja-JP" sz="1300">
              <a:latin typeface="ＭＳ Ｐゴシック" panose="020B0600070205080204" pitchFamily="50" charset="-128"/>
              <a:ea typeface="ＭＳ Ｐゴシック" panose="020B0600070205080204" pitchFamily="50" charset="-128"/>
            </a:rPr>
            <a:t>+233,730</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266.66</a:t>
          </a:r>
          <a:r>
            <a:rPr kumimoji="1" lang="ja-JP" altLang="en-US" sz="1300">
              <a:latin typeface="ＭＳ Ｐゴシック" panose="020B0600070205080204" pitchFamily="50" charset="-128"/>
              <a:ea typeface="ＭＳ Ｐゴシック" panose="020B0600070205080204" pitchFamily="50" charset="-128"/>
            </a:rPr>
            <a:t>％）、民生費（類似団体との差額</a:t>
          </a:r>
          <a:r>
            <a:rPr kumimoji="1" lang="en-US" altLang="ja-JP" sz="1300">
              <a:latin typeface="ＭＳ Ｐゴシック" panose="020B0600070205080204" pitchFamily="50" charset="-128"/>
              <a:ea typeface="ＭＳ Ｐゴシック" panose="020B0600070205080204" pitchFamily="50" charset="-128"/>
            </a:rPr>
            <a:t>+38,339</a:t>
          </a:r>
          <a:r>
            <a:rPr kumimoji="1" lang="ja-JP" altLang="en-US" sz="1300">
              <a:latin typeface="ＭＳ Ｐゴシック" panose="020B0600070205080204" pitchFamily="50" charset="-128"/>
              <a:ea typeface="ＭＳ Ｐゴシック" panose="020B0600070205080204" pitchFamily="50" charset="-128"/>
            </a:rPr>
            <a:t>円、農林水産業費（類似団体との差額</a:t>
          </a:r>
          <a:r>
            <a:rPr kumimoji="1" lang="en-US" altLang="ja-JP" sz="1300">
              <a:latin typeface="ＭＳ Ｐゴシック" panose="020B0600070205080204" pitchFamily="50" charset="-128"/>
              <a:ea typeface="ＭＳ Ｐゴシック" panose="020B0600070205080204" pitchFamily="50" charset="-128"/>
            </a:rPr>
            <a:t>+38,647</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116.70</a:t>
          </a:r>
          <a:r>
            <a:rPr kumimoji="1" lang="ja-JP" altLang="en-US" sz="1300">
              <a:latin typeface="ＭＳ Ｐゴシック" panose="020B0600070205080204" pitchFamily="50" charset="-128"/>
              <a:ea typeface="ＭＳ Ｐゴシック" panose="020B0600070205080204" pitchFamily="50" charset="-128"/>
            </a:rPr>
            <a:t>％）、消防費（類似団体との差額</a:t>
          </a:r>
          <a:r>
            <a:rPr kumimoji="1" lang="en-US" altLang="ja-JP" sz="1300">
              <a:latin typeface="ＭＳ Ｐゴシック" panose="020B0600070205080204" pitchFamily="50" charset="-128"/>
              <a:ea typeface="ＭＳ Ｐゴシック" panose="020B0600070205080204" pitchFamily="50" charset="-128"/>
            </a:rPr>
            <a:t>+24,740</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178.89</a:t>
          </a:r>
          <a:r>
            <a:rPr kumimoji="1" lang="ja-JP" altLang="en-US" sz="1300">
              <a:latin typeface="ＭＳ Ｐゴシック" panose="020B0600070205080204" pitchFamily="50" charset="-128"/>
              <a:ea typeface="ＭＳ Ｐゴシック" panose="020B0600070205080204" pitchFamily="50" charset="-128"/>
            </a:rPr>
            <a:t>％）、災害復旧費（類似団体との差額</a:t>
          </a:r>
          <a:r>
            <a:rPr kumimoji="1" lang="en-US" altLang="ja-JP" sz="1300">
              <a:latin typeface="ＭＳ Ｐゴシック" panose="020B0600070205080204" pitchFamily="50" charset="-128"/>
              <a:ea typeface="ＭＳ Ｐゴシック" panose="020B0600070205080204" pitchFamily="50" charset="-128"/>
            </a:rPr>
            <a:t>+11,429</a:t>
          </a:r>
          <a:r>
            <a:rPr kumimoji="1" lang="ja-JP" altLang="en-US" sz="1300">
              <a:latin typeface="ＭＳ Ｐゴシック" panose="020B0600070205080204" pitchFamily="50" charset="-128"/>
              <a:ea typeface="ＭＳ Ｐゴシック" panose="020B0600070205080204" pitchFamily="50" charset="-128"/>
            </a:rPr>
            <a:t>円、対類似団体比</a:t>
          </a:r>
          <a:r>
            <a:rPr kumimoji="1" lang="en-US" altLang="ja-JP" sz="1300">
              <a:latin typeface="ＭＳ Ｐゴシック" panose="020B0600070205080204" pitchFamily="50" charset="-128"/>
              <a:ea typeface="ＭＳ Ｐゴシック" panose="020B0600070205080204" pitchFamily="50" charset="-128"/>
            </a:rPr>
            <a:t>272.05</a:t>
          </a:r>
          <a:r>
            <a:rPr kumimoji="1" lang="ja-JP" altLang="en-US" sz="1300">
              <a:latin typeface="ＭＳ Ｐゴシック" panose="020B0600070205080204" pitchFamily="50" charset="-128"/>
              <a:ea typeface="ＭＳ Ｐゴシック" panose="020B0600070205080204" pitchFamily="50" charset="-128"/>
            </a:rPr>
            <a:t>％）となった。なお、類似団内体平均値を上回る要因は次のとおりである。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議会費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本市は未合併団体であり、類似団体より住民一人当たりの議員数が多いことによるもの。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総務費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庁舎耐震改修やふるさと納税制度の事業費のほか、財政調整基金や市有施設整備基金の積立等によるもの。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市独自のこども医療費助成事業や保育料減免措置等の子育て支援事業によるもの。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農林水産業費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種子島周辺漁業対策事業等によるもの。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単独消防のため、類似団体より住民一人当たりの職員数が多いことによるもの。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災害復旧事業費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降灰対策事業によるもの。</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鹿児島県垂水市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財政調整基金は、災害等による財政調整基金の取崩額が少なく、積立額が取崩額を上回ったため残高が増加した。</a:t>
          </a:r>
          <a:br>
            <a:rPr kumimoji="1" lang="en-US" altLang="ja-JP" sz="1200">
              <a:latin typeface="ＭＳ ゴシック" pitchFamily="49" charset="-128"/>
              <a:ea typeface="ＭＳ ゴシック" pitchFamily="49" charset="-128"/>
            </a:rPr>
          </a:br>
          <a:r>
            <a:rPr kumimoji="1" lang="ja-JP" altLang="en-US" sz="1200">
              <a:latin typeface="ＭＳ ゴシック" pitchFamily="49" charset="-128"/>
              <a:ea typeface="ＭＳ ゴシック" pitchFamily="49" charset="-128"/>
            </a:rPr>
            <a:t>　実質収支額は、地方交付税と市有施設整備基金繰入金等は増加したものの、支出額を超えて交付される翌年度精算の国庫補助金等が減少したため前年度より減少した。</a:t>
          </a:r>
          <a:br>
            <a:rPr kumimoji="1" lang="ja-JP" altLang="en-US" sz="1200">
              <a:latin typeface="ＭＳ ゴシック" pitchFamily="49" charset="-128"/>
              <a:ea typeface="ＭＳ ゴシック" pitchFamily="49" charset="-128"/>
            </a:rPr>
          </a:br>
          <a:r>
            <a:rPr kumimoji="1" lang="ja-JP" altLang="en-US" sz="1200">
              <a:latin typeface="ＭＳ ゴシック" pitchFamily="49" charset="-128"/>
              <a:ea typeface="ＭＳ ゴシック" pitchFamily="49" charset="-128"/>
            </a:rPr>
            <a:t>　実質単年度収支は、単年度収支が黒字となり、財政調整基金積立額も増加したことで数値が改善した。</a:t>
          </a:r>
          <a:br>
            <a:rPr kumimoji="1" lang="en-US" altLang="ja-JP" sz="1200">
              <a:latin typeface="ＭＳ ゴシック" pitchFamily="49" charset="-128"/>
              <a:ea typeface="ＭＳ ゴシック" pitchFamily="49" charset="-128"/>
            </a:rPr>
          </a:br>
          <a:r>
            <a:rPr kumimoji="1" lang="ja-JP" altLang="en-US" sz="1200">
              <a:latin typeface="ＭＳ ゴシック" pitchFamily="49" charset="-128"/>
              <a:ea typeface="ＭＳ ゴシック" pitchFamily="49" charset="-128"/>
            </a:rPr>
            <a:t>　今後も事務的経費の節減や公債費の縮減に努め、健全な財政運営を図る。 </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鹿児島県垂水市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全会計が黒字となっているが、一部の特別会計については一般会計から多額の法定外繰出金を支出している状況である。</a:t>
          </a:r>
          <a:br>
            <a:rPr kumimoji="1" lang="en-US" altLang="ja-JP"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高齢化に伴う今後の医療費・介護サービス費の伸びや各報酬の改定、老朽化した施設の長寿命化を目的とした起債事業の実施といった各特別会計を取り巻く状況により、今後さらに一般会計からの法定外繰出金が増加することが危惧されるため、独立採算制の原則に基づ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鹿児島県垂水市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solidFill>
                <a:schemeClr val="tx1"/>
              </a:solidFill>
              <a:latin typeface="ＭＳ ゴシック" pitchFamily="49" charset="-128"/>
              <a:ea typeface="ＭＳ ゴシック" pitchFamily="49" charset="-128"/>
            </a:rPr>
            <a:t>令和６年度の元利償還金は、前年度に小中学校の大規模改造事業や平成</a:t>
          </a:r>
          <a:r>
            <a:rPr kumimoji="1" lang="en-US" altLang="ja-JP" sz="1100">
              <a:solidFill>
                <a:schemeClr val="tx1"/>
              </a:solidFill>
              <a:latin typeface="ＭＳ ゴシック" pitchFamily="49" charset="-128"/>
              <a:ea typeface="ＭＳ ゴシック" pitchFamily="49" charset="-128"/>
            </a:rPr>
            <a:t>15</a:t>
          </a:r>
          <a:r>
            <a:rPr kumimoji="1" lang="ja-JP" altLang="en-US" sz="1100">
              <a:solidFill>
                <a:schemeClr val="tx1"/>
              </a:solidFill>
              <a:latin typeface="ＭＳ ゴシック" pitchFamily="49" charset="-128"/>
              <a:ea typeface="ＭＳ ゴシック" pitchFamily="49" charset="-128"/>
            </a:rPr>
            <a:t>年度臨時財政対策債などの償還が終了したことで減少している。</a:t>
          </a:r>
          <a:br>
            <a:rPr kumimoji="1" lang="ja-JP" altLang="en-US" sz="1100">
              <a:solidFill>
                <a:schemeClr val="tx1"/>
              </a:solidFill>
              <a:latin typeface="ＭＳ ゴシック" pitchFamily="49" charset="-128"/>
              <a:ea typeface="ＭＳ ゴシック" pitchFamily="49" charset="-128"/>
            </a:rPr>
          </a:br>
          <a:r>
            <a:rPr kumimoji="1" lang="ja-JP" altLang="en-US" sz="1100">
              <a:latin typeface="ＭＳ ゴシック" pitchFamily="49" charset="-128"/>
              <a:ea typeface="ＭＳ ゴシック" pitchFamily="49" charset="-128"/>
            </a:rPr>
            <a:t>　公営企業債の元利償還金に対する繰入金は、病院事業会計への準元利償還金算入額が減少したため、前年度より減少している。</a:t>
          </a:r>
        </a:p>
        <a:p>
          <a:r>
            <a:rPr kumimoji="1" lang="ja-JP" altLang="en-US" sz="1100">
              <a:latin typeface="ＭＳ ゴシック" pitchFamily="49" charset="-128"/>
              <a:ea typeface="ＭＳ ゴシック" pitchFamily="49" charset="-128"/>
            </a:rPr>
            <a:t>　債務負担行為に基づく支出額は、南の拠点（道の駅たるみずはまびら）整備事業に係る</a:t>
          </a:r>
          <a:r>
            <a:rPr kumimoji="1" lang="en-US" altLang="ja-JP" sz="1100">
              <a:latin typeface="ＭＳ ゴシック" pitchFamily="49" charset="-128"/>
              <a:ea typeface="ＭＳ ゴシック" pitchFamily="49" charset="-128"/>
            </a:rPr>
            <a:t>PFI</a:t>
          </a:r>
          <a:r>
            <a:rPr kumimoji="1" lang="ja-JP" altLang="en-US" sz="1100">
              <a:latin typeface="ＭＳ ゴシック" pitchFamily="49" charset="-128"/>
              <a:ea typeface="ＭＳ ゴシック" pitchFamily="49" charset="-128"/>
            </a:rPr>
            <a:t>事業負担金が平成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年度途中より発生している。</a:t>
          </a:r>
        </a:p>
        <a:p>
          <a:r>
            <a:rPr kumimoji="1" lang="ja-JP" altLang="en-US" sz="1100">
              <a:latin typeface="ＭＳ ゴシック" pitchFamily="49" charset="-128"/>
              <a:ea typeface="ＭＳ ゴシック" pitchFamily="49" charset="-128"/>
            </a:rPr>
            <a:t>　算入公債費等は、財政改革プログラムに基づく市債発行額抑制により減少傾向にある。</a:t>
          </a:r>
        </a:p>
        <a:p>
          <a:r>
            <a:rPr kumimoji="1" lang="ja-JP" altLang="en-US" sz="1100">
              <a:latin typeface="ＭＳ ゴシック" pitchFamily="49" charset="-128"/>
              <a:ea typeface="ＭＳ ゴシック" pitchFamily="49" charset="-128"/>
            </a:rPr>
            <a:t>　実質公債費比率は年々減少しているが、今後も基金の有効活用や交付税措置のある有利な起債を活用していくことで財政健全化を図る。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減債基金残高のうち、実質公債費比率の算定に用いる満期一括償還地方債の償還の財源に係るものは積み立てていない。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鹿児島県垂水市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地方債残高が減少したことや公営企業債等繰入見込額等が減少したことにより、令和３年度以降の将来負担比率はマイナス値である。</a:t>
          </a:r>
        </a:p>
        <a:p>
          <a:r>
            <a:rPr kumimoji="1" lang="ja-JP" altLang="en-US" sz="1200">
              <a:latin typeface="ＭＳ ゴシック" pitchFamily="49" charset="-128"/>
              <a:ea typeface="ＭＳ ゴシック" pitchFamily="49" charset="-128"/>
            </a:rPr>
            <a:t>　令和６年度の将来負担額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は、退職手当負担見込額が前年度から増加しているが、地方債の現在高や公営企業債等繰入見込額等が減少したことにより総額は減少している。充当可能財源等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は、財政調整基金の取崩しを行っているものの、ふるさと応援基金や市有施設整備基金の積立額が増加したことにより総額が増加している。</a:t>
          </a:r>
        </a:p>
        <a:p>
          <a:r>
            <a:rPr kumimoji="1" lang="ja-JP" altLang="en-US" sz="1200">
              <a:latin typeface="ＭＳ ゴシック" pitchFamily="49" charset="-128"/>
              <a:ea typeface="ＭＳ ゴシック" pitchFamily="49" charset="-128"/>
            </a:rPr>
            <a:t>　今後も大規模事業による基金取崩しや公共施設等の長寿命化事業による起債借入額の増加が見込まれるため、基金を積極的に積み立てるとともに、交付税措置のある有利な起債を活用していくことで財政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鹿児島県垂水市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全基金の総額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は、前年度より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461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6,122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百万円となった。</a:t>
          </a:r>
          <a:b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ふるさと</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納税制度の寄附額が増加したことによるふるさと応援基金の増が主な要因である。</a:t>
          </a: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財政調整基金は、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大規模な災害等に備えて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の基金残高</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維持する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減債基金は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新規の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積立は行わず、現状の額を維持</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する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その他特定目的基金の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うち市有施設整備基金は、公共施設の長寿命化対策に備えて継続的に積み立てる。また、ふるさと応援基金は原則として前年度の寄附額の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を事業へ充当し、残高が過大にならないよう計画的かつ有効に活用する。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　市有施設整備基金・・・・・・・・・・・・・庁舎などの大規模な市有施設の整備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　ふるさと応援基金・・・・・・・・・・・・・ふるさと応援基金充当事業（寄附者からの寄附目的に沿って事業実施）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　潮彩町排水処理施設整備基金・・・・・・・・垂水市潮彩町の排水処理施設の管理、運営等に使用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　地域福祉基金・・・・・・・・・・・・・・・福祉関連事業の補助金に使用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　垂水市森林環境譲与税基金・・・・・・・・・森林環境の保全に関する施策、適切な森林整備</a:t>
          </a: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　市有施設整備基金・・・・・・・・・・・・・庁舎整備に備え、優先的に積立を行ったことによる増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　ふるさと応援基金・・・・・・・・・・・・・ふるさと納税制度による寄附額の増</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　潮彩町排水処理施設整備基金・・・・・・・・管渠の調査や修繕を行ったことによる減</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　地域福祉基金・・・・・・・・・・・・・・・増減なし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　垂水市森林環境譲与税基金・・・・・・・・・森林整備等を目的とした積立てを行ったことによる増</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市有施設整備基金は、公共施設の長寿命化対策に備えて継続的に積立を行う。また、ふるさと応援基金は、原則として前年度の寄附額の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を事業へ充当し、残高が過大にならないよう計画的かつ有効に活用する。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百万円であるが、取崩し額を上回る積立を行ったため、前年度と比べて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大規模な災害等に備えて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億円の基金残高を維持する。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過去の災害時の実績をもとに１回の災害復旧費を５億円とし、３回分を維持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普通交付税の再算定により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現在の額を維持する。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678F620-7208-4E84-9D36-6BAB3BF46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6553A6B-197A-4CAC-987C-A28BD23DF3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58CA1E2-6762-4505-B96A-B05902935F8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E7361E1-3FF8-4000-9E7A-A5DECF0DA9E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B3637A50-F819-451B-B95F-30936E403B9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6A3D1EE-0D91-4661-8273-ACC4E28872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26CD1F2E-9B57-448E-8E96-101CD59C83A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3039C39C-44C9-49CB-B3A9-F0CEA0F9956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BAF4750C-51CE-43C6-A0D6-9700767F05B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2ADBEC2D-BF3E-403C-BCFA-86912DC6E6B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FB370AE2-4E27-4F32-BED9-40CB95CCA8F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3D8AD435-97FA-4124-8864-4D0A8130E15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E5AF1329-5413-49B9-919A-6278177D9EF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C292365E-1932-42B3-B19D-4042FFD818D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9FF2555A-FF17-48A2-AA09-EF572CB3885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6C784D47-4D90-432A-9690-6A29358C915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C088AC49-10EC-40B0-9C5F-2B3FBEC1AA1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A6F2179C-9839-461C-A0CF-A4B5327C388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CFE0363F-9362-410D-B636-8D86E809434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BBA3DB8E-8586-4509-B2F5-7BA07797305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12,973
12,502
162.10
14,805,498
14,441,105
326,748
5,609,318
8,291,171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D11E0340-6650-4A4C-914F-E13C3AE7FBF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ED11E464-6306-467E-A57F-4DAF6B586D2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A3E4D30-6D81-449E-AF73-4E4C04BA5B7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D58BF0CA-7A82-40BB-8307-F429F935A3B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34FA3FBE-7520-4D26-AA8F-70F1C5D2BC0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1D73FF32-E72E-42B0-BB48-BD47040536F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6DD139CE-0C7E-4F06-B8E2-B9751B10D1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DB5345B3-D35E-4540-9B76-D3C2E803F5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4B31E830-B2A7-4C7D-BF51-300B6D059CC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237997B5-EFAB-429E-85D9-9195968F96C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209A8CEA-A3E9-40F7-971C-DA4B487A0C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C01E11DA-4446-43F5-9FD0-20857688D6E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71F56E75-759F-4C11-8EA3-24C1FA65834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F72583EC-FDD1-4AB1-B7EF-EB24FDBDD10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2DA89EDA-BF95-4EE4-9A5F-5979141BB3C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E12C3A4B-1997-45F9-AF05-8F5A16F9051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7A9E33B8-968B-47D2-BB9F-62926E40E2B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1AD09EC8-7B35-41E4-91EF-55FAD477D57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DB79EFB-AB36-4DB2-B04B-2977D7BF00C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89A9974-E822-46BC-8135-171D19D3500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61DCAC58-0D09-41EE-A51C-58AAE8064F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4DF57787-4B31-4AAE-8579-374B82FE513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F6057A8-10DD-4AA7-85DE-F625D0581C6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33C44D6B-18DB-4C65-8CD9-49A9757FF54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7451ACF1-4BAF-4082-9CE3-3FA25BABD9E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D7D46318-BAB5-42FE-87A4-6A978EA6E2E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B6EB16ED-C246-4E2B-8FB5-F4904DA1046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301A4077-9444-4F64-8918-B6273B2AEC4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237F2A4F-F114-46EA-A168-EA9E71599B0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7BEA809F-382A-482D-BD6B-567D8D6CC84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DD486B2-5644-40B7-A816-9EA37D4A49C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E08D6612-0EA7-4671-B69F-B7552CFC7C2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78EF57B0-279A-445B-8EEF-754A81B42B9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42B07F87-D30D-4F07-A9BC-9F4A6C0B208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730B74B9-DAAB-4D38-9EEC-DD5D38C3ABD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本市の公共施設等は全体的に老朽化が進んでおり、令和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年度における有形固定資産減価償却率は、類似団体比べて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％高い水準である。保有している公共施設等の多くが、昭和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年代から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年代にかけて建設されたものであり、築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年以上のものが約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％を占める。令和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年度に「垂水市公共施設等個別施設計画」を策定、令和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年度には「垂水市公共施設等総合管理計画」を見直しており、保有総量の縮小や長寿命化を基本とした予防保全型維持管理に努めるなど、施設の適正な維持管理に取り組んでいく。</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A7633EE1-76E4-40AC-B4B2-A33CDC56952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799CF71-627A-4957-8D72-88FBADDC749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7735F6F1-5DBB-4791-A531-B3311AFB773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3C636241-861E-48CE-A69A-8565C185C69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1" name="テキスト ボックス 60">
          <a:extLst>
            <a:ext uri="{FF2B5EF4-FFF2-40B4-BE49-F238E27FC236}">
              <a16:creationId xmlns:a16="http://schemas.microsoft.com/office/drawing/2014/main" id="{04929B14-B53A-4645-8E26-A870C8E4D1FB}"/>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5C899FF5-8A50-4F83-B747-5B95F3D6E02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87002052-9472-4D50-BE1F-C041635A42E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B6AAD258-79C8-4F31-8F60-666FBBA7A48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3DD004A0-C239-44BA-AC36-7EB73B39A8F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875F8BC7-0FC4-4702-9679-1C7634AA918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EF8D8E07-ED85-4878-9924-7F9D77596E5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FC10ABE9-1FB1-4755-9129-C75B9340639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6DD1CFBF-4772-49C9-9723-D8F03D5AF27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921FC8F-DAE4-4B01-989C-71A92DB963D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0592FD47-134A-427D-9577-8AE567BE8B5E}"/>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741F3CD-87CD-4397-8A50-127FAF9AFEE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3" name="直線コネクタ 72">
          <a:extLst>
            <a:ext uri="{FF2B5EF4-FFF2-40B4-BE49-F238E27FC236}">
              <a16:creationId xmlns:a16="http://schemas.microsoft.com/office/drawing/2014/main" id="{53319D4D-7EBA-4C87-AA42-5ECF14F41CB9}"/>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4" name="有形固定資産減価償却率最小値テキスト">
          <a:extLst>
            <a:ext uri="{FF2B5EF4-FFF2-40B4-BE49-F238E27FC236}">
              <a16:creationId xmlns:a16="http://schemas.microsoft.com/office/drawing/2014/main" id="{1696768C-EFD6-4F58-A9E4-663F47251E4D}"/>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5" name="直線コネクタ 74">
          <a:extLst>
            <a:ext uri="{FF2B5EF4-FFF2-40B4-BE49-F238E27FC236}">
              <a16:creationId xmlns:a16="http://schemas.microsoft.com/office/drawing/2014/main" id="{3BD928C7-AFE7-494E-9D3F-C9C35DE5A6DB}"/>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6" name="有形固定資産減価償却率最大値テキスト">
          <a:extLst>
            <a:ext uri="{FF2B5EF4-FFF2-40B4-BE49-F238E27FC236}">
              <a16:creationId xmlns:a16="http://schemas.microsoft.com/office/drawing/2014/main" id="{15F04F40-30DB-4E80-B573-B2D6D0C8FDCA}"/>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7" name="直線コネクタ 76">
          <a:extLst>
            <a:ext uri="{FF2B5EF4-FFF2-40B4-BE49-F238E27FC236}">
              <a16:creationId xmlns:a16="http://schemas.microsoft.com/office/drawing/2014/main" id="{02024D4D-63F3-4D4C-99A3-41D81C10A8F2}"/>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8" name="有形固定資産減価償却率平均値テキスト">
          <a:extLst>
            <a:ext uri="{FF2B5EF4-FFF2-40B4-BE49-F238E27FC236}">
              <a16:creationId xmlns:a16="http://schemas.microsoft.com/office/drawing/2014/main" id="{1EE45208-7221-4964-94B3-410AF599BA51}"/>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9" name="フローチャート: 判断 78">
          <a:extLst>
            <a:ext uri="{FF2B5EF4-FFF2-40B4-BE49-F238E27FC236}">
              <a16:creationId xmlns:a16="http://schemas.microsoft.com/office/drawing/2014/main" id="{EEF552E6-372C-4B30-91D1-1CD9DFF9453E}"/>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0" name="フローチャート: 判断 79">
          <a:extLst>
            <a:ext uri="{FF2B5EF4-FFF2-40B4-BE49-F238E27FC236}">
              <a16:creationId xmlns:a16="http://schemas.microsoft.com/office/drawing/2014/main" id="{110AD9BB-C187-42C2-9221-E34799ED707D}"/>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1" name="フローチャート: 判断 80">
          <a:extLst>
            <a:ext uri="{FF2B5EF4-FFF2-40B4-BE49-F238E27FC236}">
              <a16:creationId xmlns:a16="http://schemas.microsoft.com/office/drawing/2014/main" id="{055D3D09-4049-4B94-906C-2917E59FAC22}"/>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2" name="フローチャート: 判断 81">
          <a:extLst>
            <a:ext uri="{FF2B5EF4-FFF2-40B4-BE49-F238E27FC236}">
              <a16:creationId xmlns:a16="http://schemas.microsoft.com/office/drawing/2014/main" id="{8630A22C-1BAB-4964-9A42-5E3604F9BF21}"/>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3" name="フローチャート: 判断 82">
          <a:extLst>
            <a:ext uri="{FF2B5EF4-FFF2-40B4-BE49-F238E27FC236}">
              <a16:creationId xmlns:a16="http://schemas.microsoft.com/office/drawing/2014/main" id="{9EBAC4E8-CCCA-4635-8D38-AF7306AC8146}"/>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3472400-AB27-4788-8E53-85BA70B7A53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46EA319-AEBB-4BB2-AD2A-AF296590DB2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73046F6-57CE-4465-8DE4-080E2DFE172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AB4BA83-0347-4E40-8A27-C5FD82136D1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A15AE49-60D5-4A99-A512-8AF7959A952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37359</xdr:rowOff>
    </xdr:from>
    <xdr:to>
      <xdr:col>23</xdr:col>
      <xdr:colOff>136525</xdr:colOff>
      <xdr:row>31</xdr:row>
      <xdr:rowOff>138959</xdr:rowOff>
    </xdr:to>
    <xdr:sp macro="" textlink="">
      <xdr:nvSpPr>
        <xdr:cNvPr id="89" name="楕円 88">
          <a:extLst>
            <a:ext uri="{FF2B5EF4-FFF2-40B4-BE49-F238E27FC236}">
              <a16:creationId xmlns:a16="http://schemas.microsoft.com/office/drawing/2014/main" id="{9028D202-FD7E-445B-8E14-DEDC1A9C4381}"/>
            </a:ext>
          </a:extLst>
        </xdr:cNvPr>
        <xdr:cNvSpPr/>
      </xdr:nvSpPr>
      <xdr:spPr>
        <a:xfrm>
          <a:off x="4711700" y="612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15786</xdr:rowOff>
    </xdr:from>
    <xdr:ext cx="405111" cy="259045"/>
    <xdr:sp macro="" textlink="">
      <xdr:nvSpPr>
        <xdr:cNvPr id="90" name="有形固定資産減価償却率該当値テキスト">
          <a:extLst>
            <a:ext uri="{FF2B5EF4-FFF2-40B4-BE49-F238E27FC236}">
              <a16:creationId xmlns:a16="http://schemas.microsoft.com/office/drawing/2014/main" id="{BA5FFA61-67DD-44E6-9C91-E1697CB9B334}"/>
            </a:ext>
          </a:extLst>
        </xdr:cNvPr>
        <xdr:cNvSpPr txBox="1"/>
      </xdr:nvSpPr>
      <xdr:spPr>
        <a:xfrm>
          <a:off x="4813300" y="6102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19367</xdr:rowOff>
    </xdr:from>
    <xdr:to>
      <xdr:col>19</xdr:col>
      <xdr:colOff>187325</xdr:colOff>
      <xdr:row>31</xdr:row>
      <xdr:rowOff>120967</xdr:rowOff>
    </xdr:to>
    <xdr:sp macro="" textlink="">
      <xdr:nvSpPr>
        <xdr:cNvPr id="91" name="楕円 90">
          <a:extLst>
            <a:ext uri="{FF2B5EF4-FFF2-40B4-BE49-F238E27FC236}">
              <a16:creationId xmlns:a16="http://schemas.microsoft.com/office/drawing/2014/main" id="{8F5ED5E0-AF51-4DEE-A735-500456207EC0}"/>
            </a:ext>
          </a:extLst>
        </xdr:cNvPr>
        <xdr:cNvSpPr/>
      </xdr:nvSpPr>
      <xdr:spPr>
        <a:xfrm>
          <a:off x="4000500" y="61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70167</xdr:rowOff>
    </xdr:from>
    <xdr:to>
      <xdr:col>23</xdr:col>
      <xdr:colOff>85725</xdr:colOff>
      <xdr:row>31</xdr:row>
      <xdr:rowOff>88159</xdr:rowOff>
    </xdr:to>
    <xdr:cxnSp macro="">
      <xdr:nvCxnSpPr>
        <xdr:cNvPr id="92" name="直線コネクタ 91">
          <a:extLst>
            <a:ext uri="{FF2B5EF4-FFF2-40B4-BE49-F238E27FC236}">
              <a16:creationId xmlns:a16="http://schemas.microsoft.com/office/drawing/2014/main" id="{F339D436-794D-4924-A0E4-317ED0568C1C}"/>
            </a:ext>
          </a:extLst>
        </xdr:cNvPr>
        <xdr:cNvCxnSpPr/>
      </xdr:nvCxnSpPr>
      <xdr:spPr>
        <a:xfrm>
          <a:off x="4051300" y="6156642"/>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163830</xdr:rowOff>
    </xdr:from>
    <xdr:to>
      <xdr:col>15</xdr:col>
      <xdr:colOff>187325</xdr:colOff>
      <xdr:row>31</xdr:row>
      <xdr:rowOff>93980</xdr:rowOff>
    </xdr:to>
    <xdr:sp macro="" textlink="">
      <xdr:nvSpPr>
        <xdr:cNvPr id="93" name="楕円 92">
          <a:extLst>
            <a:ext uri="{FF2B5EF4-FFF2-40B4-BE49-F238E27FC236}">
              <a16:creationId xmlns:a16="http://schemas.microsoft.com/office/drawing/2014/main" id="{AA77F19A-36F9-4082-AC90-43959CB0A0E3}"/>
            </a:ext>
          </a:extLst>
        </xdr:cNvPr>
        <xdr:cNvSpPr/>
      </xdr:nvSpPr>
      <xdr:spPr>
        <a:xfrm>
          <a:off x="3238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43180</xdr:rowOff>
    </xdr:from>
    <xdr:to>
      <xdr:col>19</xdr:col>
      <xdr:colOff>136525</xdr:colOff>
      <xdr:row>31</xdr:row>
      <xdr:rowOff>70167</xdr:rowOff>
    </xdr:to>
    <xdr:cxnSp macro="">
      <xdr:nvCxnSpPr>
        <xdr:cNvPr id="94" name="直線コネクタ 93">
          <a:extLst>
            <a:ext uri="{FF2B5EF4-FFF2-40B4-BE49-F238E27FC236}">
              <a16:creationId xmlns:a16="http://schemas.microsoft.com/office/drawing/2014/main" id="{60835B36-7AAC-4D57-B288-DB23C60ACE37}"/>
            </a:ext>
          </a:extLst>
        </xdr:cNvPr>
        <xdr:cNvCxnSpPr/>
      </xdr:nvCxnSpPr>
      <xdr:spPr>
        <a:xfrm>
          <a:off x="3289300" y="6129655"/>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133244</xdr:rowOff>
    </xdr:from>
    <xdr:to>
      <xdr:col>11</xdr:col>
      <xdr:colOff>187325</xdr:colOff>
      <xdr:row>31</xdr:row>
      <xdr:rowOff>63394</xdr:rowOff>
    </xdr:to>
    <xdr:sp macro="" textlink="">
      <xdr:nvSpPr>
        <xdr:cNvPr id="95" name="楕円 94">
          <a:extLst>
            <a:ext uri="{FF2B5EF4-FFF2-40B4-BE49-F238E27FC236}">
              <a16:creationId xmlns:a16="http://schemas.microsoft.com/office/drawing/2014/main" id="{59386B9C-8187-41C8-8356-B23131C2CE1A}"/>
            </a:ext>
          </a:extLst>
        </xdr:cNvPr>
        <xdr:cNvSpPr/>
      </xdr:nvSpPr>
      <xdr:spPr>
        <a:xfrm>
          <a:off x="24765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12594</xdr:rowOff>
    </xdr:from>
    <xdr:to>
      <xdr:col>15</xdr:col>
      <xdr:colOff>136525</xdr:colOff>
      <xdr:row>31</xdr:row>
      <xdr:rowOff>43180</xdr:rowOff>
    </xdr:to>
    <xdr:cxnSp macro="">
      <xdr:nvCxnSpPr>
        <xdr:cNvPr id="96" name="直線コネクタ 95">
          <a:extLst>
            <a:ext uri="{FF2B5EF4-FFF2-40B4-BE49-F238E27FC236}">
              <a16:creationId xmlns:a16="http://schemas.microsoft.com/office/drawing/2014/main" id="{E034CF10-8144-44D3-B41B-D48313B623A5}"/>
            </a:ext>
          </a:extLst>
        </xdr:cNvPr>
        <xdr:cNvCxnSpPr/>
      </xdr:nvCxnSpPr>
      <xdr:spPr>
        <a:xfrm>
          <a:off x="2527300" y="6099069"/>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106257</xdr:rowOff>
    </xdr:from>
    <xdr:to>
      <xdr:col>7</xdr:col>
      <xdr:colOff>187325</xdr:colOff>
      <xdr:row>31</xdr:row>
      <xdr:rowOff>36407</xdr:rowOff>
    </xdr:to>
    <xdr:sp macro="" textlink="">
      <xdr:nvSpPr>
        <xdr:cNvPr id="97" name="楕円 96">
          <a:extLst>
            <a:ext uri="{FF2B5EF4-FFF2-40B4-BE49-F238E27FC236}">
              <a16:creationId xmlns:a16="http://schemas.microsoft.com/office/drawing/2014/main" id="{805B8A64-0A9B-4C2D-A990-7AE91D5D9FCF}"/>
            </a:ext>
          </a:extLst>
        </xdr:cNvPr>
        <xdr:cNvSpPr/>
      </xdr:nvSpPr>
      <xdr:spPr>
        <a:xfrm>
          <a:off x="1714500" y="60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157057</xdr:rowOff>
    </xdr:from>
    <xdr:to>
      <xdr:col>11</xdr:col>
      <xdr:colOff>136525</xdr:colOff>
      <xdr:row>31</xdr:row>
      <xdr:rowOff>12594</xdr:rowOff>
    </xdr:to>
    <xdr:cxnSp macro="">
      <xdr:nvCxnSpPr>
        <xdr:cNvPr id="98" name="直線コネクタ 97">
          <a:extLst>
            <a:ext uri="{FF2B5EF4-FFF2-40B4-BE49-F238E27FC236}">
              <a16:creationId xmlns:a16="http://schemas.microsoft.com/office/drawing/2014/main" id="{A6DBD79E-A273-4EB2-9D30-43C0674479C7}"/>
            </a:ext>
          </a:extLst>
        </xdr:cNvPr>
        <xdr:cNvCxnSpPr/>
      </xdr:nvCxnSpPr>
      <xdr:spPr>
        <a:xfrm>
          <a:off x="1765300" y="6072082"/>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9" name="n_1aveValue有形固定資産減価償却率">
          <a:extLst>
            <a:ext uri="{FF2B5EF4-FFF2-40B4-BE49-F238E27FC236}">
              <a16:creationId xmlns:a16="http://schemas.microsoft.com/office/drawing/2014/main" id="{443F0B93-25DB-417E-A17D-27AF77AFED0D}"/>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0" name="n_2aveValue有形固定資産減価償却率">
          <a:extLst>
            <a:ext uri="{FF2B5EF4-FFF2-40B4-BE49-F238E27FC236}">
              <a16:creationId xmlns:a16="http://schemas.microsoft.com/office/drawing/2014/main" id="{744EA5CE-20BD-4367-81EA-6D87324A9292}"/>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1" name="n_3aveValue有形固定資産減価償却率">
          <a:extLst>
            <a:ext uri="{FF2B5EF4-FFF2-40B4-BE49-F238E27FC236}">
              <a16:creationId xmlns:a16="http://schemas.microsoft.com/office/drawing/2014/main" id="{0DE3C4A4-06EA-42C0-86D0-3D91EB3326A6}"/>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2" name="n_4aveValue有形固定資産減価償却率">
          <a:extLst>
            <a:ext uri="{FF2B5EF4-FFF2-40B4-BE49-F238E27FC236}">
              <a16:creationId xmlns:a16="http://schemas.microsoft.com/office/drawing/2014/main" id="{F34E7DF4-06B5-4510-8DEB-CEB70C052437}"/>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112094</xdr:rowOff>
    </xdr:from>
    <xdr:ext cx="405111" cy="259045"/>
    <xdr:sp macro="" textlink="">
      <xdr:nvSpPr>
        <xdr:cNvPr id="103" name="n_1mainValue有形固定資産減価償却率">
          <a:extLst>
            <a:ext uri="{FF2B5EF4-FFF2-40B4-BE49-F238E27FC236}">
              <a16:creationId xmlns:a16="http://schemas.microsoft.com/office/drawing/2014/main" id="{2CA81CA2-461E-4295-A8C7-C66E1F51B736}"/>
            </a:ext>
          </a:extLst>
        </xdr:cNvPr>
        <xdr:cNvSpPr txBox="1"/>
      </xdr:nvSpPr>
      <xdr:spPr>
        <a:xfrm>
          <a:off x="3836044" y="6198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85107</xdr:rowOff>
    </xdr:from>
    <xdr:ext cx="405111" cy="259045"/>
    <xdr:sp macro="" textlink="">
      <xdr:nvSpPr>
        <xdr:cNvPr id="104" name="n_2mainValue有形固定資産減価償却率">
          <a:extLst>
            <a:ext uri="{FF2B5EF4-FFF2-40B4-BE49-F238E27FC236}">
              <a16:creationId xmlns:a16="http://schemas.microsoft.com/office/drawing/2014/main" id="{E88F0C84-F39C-4CCA-8BD5-9192D2C6FFE7}"/>
            </a:ext>
          </a:extLst>
        </xdr:cNvPr>
        <xdr:cNvSpPr txBox="1"/>
      </xdr:nvSpPr>
      <xdr:spPr>
        <a:xfrm>
          <a:off x="3086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54521</xdr:rowOff>
    </xdr:from>
    <xdr:ext cx="405111" cy="259045"/>
    <xdr:sp macro="" textlink="">
      <xdr:nvSpPr>
        <xdr:cNvPr id="105" name="n_3mainValue有形固定資産減価償却率">
          <a:extLst>
            <a:ext uri="{FF2B5EF4-FFF2-40B4-BE49-F238E27FC236}">
              <a16:creationId xmlns:a16="http://schemas.microsoft.com/office/drawing/2014/main" id="{91EBB24D-7F2D-4D2B-81C4-09E8D235C1B2}"/>
            </a:ext>
          </a:extLst>
        </xdr:cNvPr>
        <xdr:cNvSpPr txBox="1"/>
      </xdr:nvSpPr>
      <xdr:spPr>
        <a:xfrm>
          <a:off x="2324744" y="61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27534</xdr:rowOff>
    </xdr:from>
    <xdr:ext cx="405111" cy="259045"/>
    <xdr:sp macro="" textlink="">
      <xdr:nvSpPr>
        <xdr:cNvPr id="106" name="n_4mainValue有形固定資産減価償却率">
          <a:extLst>
            <a:ext uri="{FF2B5EF4-FFF2-40B4-BE49-F238E27FC236}">
              <a16:creationId xmlns:a16="http://schemas.microsoft.com/office/drawing/2014/main" id="{BAA1E610-9044-47D4-B626-2BAFD4A8327F}"/>
            </a:ext>
          </a:extLst>
        </xdr:cNvPr>
        <xdr:cNvSpPr txBox="1"/>
      </xdr:nvSpPr>
      <xdr:spPr>
        <a:xfrm>
          <a:off x="1562744" y="611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7D54B9D-B7EB-407A-B589-C09A36454FC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42F8C53-9AEA-418B-97FD-C7266C226DB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3A86E75-C227-4807-8D52-86A9BCDF06D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4B50EC2-00E8-4AA0-BE6A-E523713CD86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B5404F1-B0EB-455E-9B8E-0FAC5D15227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74C1454-7687-48FF-8BD7-B048C6B4A83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6C5D46B-AC75-49FB-90D0-F7A30597FAF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929456C4-DC60-4F39-B675-D7BE6CBABB6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4EFCDA5-EF1D-4A05-B7C3-9684209A90D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C76FF3FE-5D20-4F0B-BB18-90640E99C98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62BFB9E3-BA74-4669-9ECA-7BCA7DAD75B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0A3F093-7411-4989-93CC-1D22DCCB24C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429AF44-FF4C-47D8-A632-218BC8D0008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債務償還比率は、鹿児島県平均と類似団体平均を下回っており、減少傾向にある。これは、財政改革プログラムを念頭に置き、災害・臨時財政対策債を除く地方債の発行額を</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以下に抑制してきたことが影響している。また、昨年度より比率が大きく改善した要因としては、財政調整基金残高等の充当可能財源が増加したことが挙げられる。今後は公共施設等の老朽化に伴う維持管理費の増加や高齢化に伴う社会保障費の増加が見込まれるため、さらに適正な地方債発行に努め、債務償還比率の抑制に取り組んで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EF5FD76A-CC9B-4C59-9463-D8B7D74885C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6AD329C2-C702-4FC7-8B14-CBD5D3BF263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CC287E55-3F6F-499E-B1FD-80348C386FB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70A7C26D-139F-4D41-99F9-22AABF103833}"/>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4" name="テキスト ボックス 123">
          <a:extLst>
            <a:ext uri="{FF2B5EF4-FFF2-40B4-BE49-F238E27FC236}">
              <a16:creationId xmlns:a16="http://schemas.microsoft.com/office/drawing/2014/main" id="{65BB52D5-1CA5-479B-8ADC-F67FE8E3D12A}"/>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AF20F573-DB75-473F-9EA9-B8A1E2BF3A97}"/>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6" name="テキスト ボックス 125">
          <a:extLst>
            <a:ext uri="{FF2B5EF4-FFF2-40B4-BE49-F238E27FC236}">
              <a16:creationId xmlns:a16="http://schemas.microsoft.com/office/drawing/2014/main" id="{E481C8C2-6782-446D-9842-6ABD07E9B421}"/>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9DEFFA88-1AD3-4310-A89F-951116975174}"/>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C1602521-1924-4D16-A15F-A3F1DD7F1E25}"/>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6AFE9C25-94FF-4A1D-9231-FE10AC0C136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0" name="テキスト ボックス 129">
          <a:extLst>
            <a:ext uri="{FF2B5EF4-FFF2-40B4-BE49-F238E27FC236}">
              <a16:creationId xmlns:a16="http://schemas.microsoft.com/office/drawing/2014/main" id="{BDB6EDD5-B232-43E0-9543-79E7D464FBD9}"/>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270D5B5-337C-4B75-A548-11144B0B981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81547AF-6DC7-4EB3-8A49-EC6901FD088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3" name="直線コネクタ 132">
          <a:extLst>
            <a:ext uri="{FF2B5EF4-FFF2-40B4-BE49-F238E27FC236}">
              <a16:creationId xmlns:a16="http://schemas.microsoft.com/office/drawing/2014/main" id="{71CBF339-E92D-4223-B076-ACBE5339EB2E}"/>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4" name="債務償還比率最小値テキスト">
          <a:extLst>
            <a:ext uri="{FF2B5EF4-FFF2-40B4-BE49-F238E27FC236}">
              <a16:creationId xmlns:a16="http://schemas.microsoft.com/office/drawing/2014/main" id="{1472E27F-34C6-4F11-8F31-5789454A48FB}"/>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5" name="直線コネクタ 134">
          <a:extLst>
            <a:ext uri="{FF2B5EF4-FFF2-40B4-BE49-F238E27FC236}">
              <a16:creationId xmlns:a16="http://schemas.microsoft.com/office/drawing/2014/main" id="{05059D0D-3AAD-4DCF-B631-8BA915054F27}"/>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6" name="債務償還比率最大値テキスト">
          <a:extLst>
            <a:ext uri="{FF2B5EF4-FFF2-40B4-BE49-F238E27FC236}">
              <a16:creationId xmlns:a16="http://schemas.microsoft.com/office/drawing/2014/main" id="{5010653F-2C6D-43DD-8CB7-8B3BD527112A}"/>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a:extLst>
            <a:ext uri="{FF2B5EF4-FFF2-40B4-BE49-F238E27FC236}">
              <a16:creationId xmlns:a16="http://schemas.microsoft.com/office/drawing/2014/main" id="{1B74B2B6-90AB-4BED-9736-77A8E199DC36}"/>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8" name="債務償還比率平均値テキスト">
          <a:extLst>
            <a:ext uri="{FF2B5EF4-FFF2-40B4-BE49-F238E27FC236}">
              <a16:creationId xmlns:a16="http://schemas.microsoft.com/office/drawing/2014/main" id="{19592FC3-DA88-46E1-BA87-66F01F15698E}"/>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9" name="フローチャート: 判断 138">
          <a:extLst>
            <a:ext uri="{FF2B5EF4-FFF2-40B4-BE49-F238E27FC236}">
              <a16:creationId xmlns:a16="http://schemas.microsoft.com/office/drawing/2014/main" id="{4F55221B-5491-4659-B80C-B70377840EE7}"/>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0" name="フローチャート: 判断 139">
          <a:extLst>
            <a:ext uri="{FF2B5EF4-FFF2-40B4-BE49-F238E27FC236}">
              <a16:creationId xmlns:a16="http://schemas.microsoft.com/office/drawing/2014/main" id="{2E890839-63A6-4B39-99FD-9CC401CD59C7}"/>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1" name="フローチャート: 判断 140">
          <a:extLst>
            <a:ext uri="{FF2B5EF4-FFF2-40B4-BE49-F238E27FC236}">
              <a16:creationId xmlns:a16="http://schemas.microsoft.com/office/drawing/2014/main" id="{AD883E81-27A7-4FA9-9AFF-E514348BA798}"/>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2" name="フローチャート: 判断 141">
          <a:extLst>
            <a:ext uri="{FF2B5EF4-FFF2-40B4-BE49-F238E27FC236}">
              <a16:creationId xmlns:a16="http://schemas.microsoft.com/office/drawing/2014/main" id="{F7171718-11E5-4563-AB35-8DFCF64BD7A3}"/>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3" name="フローチャート: 判断 142">
          <a:extLst>
            <a:ext uri="{FF2B5EF4-FFF2-40B4-BE49-F238E27FC236}">
              <a16:creationId xmlns:a16="http://schemas.microsoft.com/office/drawing/2014/main" id="{8A11BA17-5801-41C0-8D8B-BB9C5D3E0FFD}"/>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0A65610-A7F4-446C-B305-223C088CBE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AA54FE4-4CA5-4B11-AF40-211484164A4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3A34CEA-A4F9-4BB5-842E-D89D3531FDC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524559B-E139-4CFC-8E58-2F79D4C5384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2C667B8-74C6-4600-A2A1-E9BC913879D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145857</xdr:rowOff>
    </xdr:from>
    <xdr:to>
      <xdr:col>76</xdr:col>
      <xdr:colOff>73025</xdr:colOff>
      <xdr:row>28</xdr:row>
      <xdr:rowOff>76007</xdr:rowOff>
    </xdr:to>
    <xdr:sp macro="" textlink="">
      <xdr:nvSpPr>
        <xdr:cNvPr id="149" name="楕円 148">
          <a:extLst>
            <a:ext uri="{FF2B5EF4-FFF2-40B4-BE49-F238E27FC236}">
              <a16:creationId xmlns:a16="http://schemas.microsoft.com/office/drawing/2014/main" id="{94DCA88B-E854-4A32-93EF-9303FD1B4ADC}"/>
            </a:ext>
          </a:extLst>
        </xdr:cNvPr>
        <xdr:cNvSpPr/>
      </xdr:nvSpPr>
      <xdr:spPr>
        <a:xfrm>
          <a:off x="14744700" y="554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168734</xdr:rowOff>
    </xdr:from>
    <xdr:ext cx="469744" cy="259045"/>
    <xdr:sp macro="" textlink="">
      <xdr:nvSpPr>
        <xdr:cNvPr id="150" name="債務償還比率該当値テキスト">
          <a:extLst>
            <a:ext uri="{FF2B5EF4-FFF2-40B4-BE49-F238E27FC236}">
              <a16:creationId xmlns:a16="http://schemas.microsoft.com/office/drawing/2014/main" id="{8D8EFCB9-7E22-426E-9DDD-1CF455B63CD1}"/>
            </a:ext>
          </a:extLst>
        </xdr:cNvPr>
        <xdr:cNvSpPr txBox="1"/>
      </xdr:nvSpPr>
      <xdr:spPr>
        <a:xfrm>
          <a:off x="14846300" y="539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29677</xdr:rowOff>
    </xdr:from>
    <xdr:to>
      <xdr:col>72</xdr:col>
      <xdr:colOff>123825</xdr:colOff>
      <xdr:row>28</xdr:row>
      <xdr:rowOff>131277</xdr:rowOff>
    </xdr:to>
    <xdr:sp macro="" textlink="">
      <xdr:nvSpPr>
        <xdr:cNvPr id="151" name="楕円 150">
          <a:extLst>
            <a:ext uri="{FF2B5EF4-FFF2-40B4-BE49-F238E27FC236}">
              <a16:creationId xmlns:a16="http://schemas.microsoft.com/office/drawing/2014/main" id="{FFAE1F64-A162-4E03-B779-B5E4B4A1E20C}"/>
            </a:ext>
          </a:extLst>
        </xdr:cNvPr>
        <xdr:cNvSpPr/>
      </xdr:nvSpPr>
      <xdr:spPr>
        <a:xfrm>
          <a:off x="14033500" y="560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25207</xdr:rowOff>
    </xdr:from>
    <xdr:to>
      <xdr:col>76</xdr:col>
      <xdr:colOff>22225</xdr:colOff>
      <xdr:row>28</xdr:row>
      <xdr:rowOff>80477</xdr:rowOff>
    </xdr:to>
    <xdr:cxnSp macro="">
      <xdr:nvCxnSpPr>
        <xdr:cNvPr id="152" name="直線コネクタ 151">
          <a:extLst>
            <a:ext uri="{FF2B5EF4-FFF2-40B4-BE49-F238E27FC236}">
              <a16:creationId xmlns:a16="http://schemas.microsoft.com/office/drawing/2014/main" id="{13E3F45A-E6D4-486B-BFE7-D562655DF685}"/>
            </a:ext>
          </a:extLst>
        </xdr:cNvPr>
        <xdr:cNvCxnSpPr/>
      </xdr:nvCxnSpPr>
      <xdr:spPr>
        <a:xfrm flipV="1">
          <a:off x="14084300" y="5597332"/>
          <a:ext cx="711200" cy="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55240</xdr:rowOff>
    </xdr:from>
    <xdr:to>
      <xdr:col>68</xdr:col>
      <xdr:colOff>123825</xdr:colOff>
      <xdr:row>28</xdr:row>
      <xdr:rowOff>156840</xdr:rowOff>
    </xdr:to>
    <xdr:sp macro="" textlink="">
      <xdr:nvSpPr>
        <xdr:cNvPr id="153" name="楕円 152">
          <a:extLst>
            <a:ext uri="{FF2B5EF4-FFF2-40B4-BE49-F238E27FC236}">
              <a16:creationId xmlns:a16="http://schemas.microsoft.com/office/drawing/2014/main" id="{A7D42566-0F8C-4D95-BADD-9BA5779CC07D}"/>
            </a:ext>
          </a:extLst>
        </xdr:cNvPr>
        <xdr:cNvSpPr/>
      </xdr:nvSpPr>
      <xdr:spPr>
        <a:xfrm>
          <a:off x="13271500" y="562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80477</xdr:rowOff>
    </xdr:from>
    <xdr:to>
      <xdr:col>72</xdr:col>
      <xdr:colOff>73025</xdr:colOff>
      <xdr:row>28</xdr:row>
      <xdr:rowOff>106040</xdr:rowOff>
    </xdr:to>
    <xdr:cxnSp macro="">
      <xdr:nvCxnSpPr>
        <xdr:cNvPr id="154" name="直線コネクタ 153">
          <a:extLst>
            <a:ext uri="{FF2B5EF4-FFF2-40B4-BE49-F238E27FC236}">
              <a16:creationId xmlns:a16="http://schemas.microsoft.com/office/drawing/2014/main" id="{79EF4AFE-5504-4747-8AF7-8ECABBA2A109}"/>
            </a:ext>
          </a:extLst>
        </xdr:cNvPr>
        <xdr:cNvCxnSpPr/>
      </xdr:nvCxnSpPr>
      <xdr:spPr>
        <a:xfrm flipV="1">
          <a:off x="13322300" y="5652602"/>
          <a:ext cx="762000" cy="2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76398</xdr:rowOff>
    </xdr:from>
    <xdr:to>
      <xdr:col>64</xdr:col>
      <xdr:colOff>123825</xdr:colOff>
      <xdr:row>29</xdr:row>
      <xdr:rowOff>6548</xdr:rowOff>
    </xdr:to>
    <xdr:sp macro="" textlink="">
      <xdr:nvSpPr>
        <xdr:cNvPr id="155" name="楕円 154">
          <a:extLst>
            <a:ext uri="{FF2B5EF4-FFF2-40B4-BE49-F238E27FC236}">
              <a16:creationId xmlns:a16="http://schemas.microsoft.com/office/drawing/2014/main" id="{B158475F-404F-4D55-B469-D0C47FE5BAED}"/>
            </a:ext>
          </a:extLst>
        </xdr:cNvPr>
        <xdr:cNvSpPr/>
      </xdr:nvSpPr>
      <xdr:spPr>
        <a:xfrm>
          <a:off x="12509500" y="564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106040</xdr:rowOff>
    </xdr:from>
    <xdr:to>
      <xdr:col>68</xdr:col>
      <xdr:colOff>73025</xdr:colOff>
      <xdr:row>28</xdr:row>
      <xdr:rowOff>127198</xdr:rowOff>
    </xdr:to>
    <xdr:cxnSp macro="">
      <xdr:nvCxnSpPr>
        <xdr:cNvPr id="156" name="直線コネクタ 155">
          <a:extLst>
            <a:ext uri="{FF2B5EF4-FFF2-40B4-BE49-F238E27FC236}">
              <a16:creationId xmlns:a16="http://schemas.microsoft.com/office/drawing/2014/main" id="{B3505A0E-EABA-4E35-91EE-67593F023A72}"/>
            </a:ext>
          </a:extLst>
        </xdr:cNvPr>
        <xdr:cNvCxnSpPr/>
      </xdr:nvCxnSpPr>
      <xdr:spPr>
        <a:xfrm flipV="1">
          <a:off x="12560300" y="5678165"/>
          <a:ext cx="762000" cy="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86477</xdr:rowOff>
    </xdr:from>
    <xdr:to>
      <xdr:col>60</xdr:col>
      <xdr:colOff>123825</xdr:colOff>
      <xdr:row>30</xdr:row>
      <xdr:rowOff>16627</xdr:rowOff>
    </xdr:to>
    <xdr:sp macro="" textlink="">
      <xdr:nvSpPr>
        <xdr:cNvPr id="157" name="楕円 156">
          <a:extLst>
            <a:ext uri="{FF2B5EF4-FFF2-40B4-BE49-F238E27FC236}">
              <a16:creationId xmlns:a16="http://schemas.microsoft.com/office/drawing/2014/main" id="{DFBA8475-287B-4049-BEF3-733ACBB2770B}"/>
            </a:ext>
          </a:extLst>
        </xdr:cNvPr>
        <xdr:cNvSpPr/>
      </xdr:nvSpPr>
      <xdr:spPr>
        <a:xfrm>
          <a:off x="11747500" y="583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127198</xdr:rowOff>
    </xdr:from>
    <xdr:to>
      <xdr:col>64</xdr:col>
      <xdr:colOff>73025</xdr:colOff>
      <xdr:row>29</xdr:row>
      <xdr:rowOff>137277</xdr:rowOff>
    </xdr:to>
    <xdr:cxnSp macro="">
      <xdr:nvCxnSpPr>
        <xdr:cNvPr id="158" name="直線コネクタ 157">
          <a:extLst>
            <a:ext uri="{FF2B5EF4-FFF2-40B4-BE49-F238E27FC236}">
              <a16:creationId xmlns:a16="http://schemas.microsoft.com/office/drawing/2014/main" id="{775FFF69-213E-451B-9042-DAC87D971D4C}"/>
            </a:ext>
          </a:extLst>
        </xdr:cNvPr>
        <xdr:cNvCxnSpPr/>
      </xdr:nvCxnSpPr>
      <xdr:spPr>
        <a:xfrm flipV="1">
          <a:off x="11798300" y="5699323"/>
          <a:ext cx="762000" cy="18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9" name="n_1aveValue債務償還比率">
          <a:extLst>
            <a:ext uri="{FF2B5EF4-FFF2-40B4-BE49-F238E27FC236}">
              <a16:creationId xmlns:a16="http://schemas.microsoft.com/office/drawing/2014/main" id="{7056EA66-86C3-4BDE-A50A-3F7E80BA8F49}"/>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0" name="n_2aveValue債務償還比率">
          <a:extLst>
            <a:ext uri="{FF2B5EF4-FFF2-40B4-BE49-F238E27FC236}">
              <a16:creationId xmlns:a16="http://schemas.microsoft.com/office/drawing/2014/main" id="{AD509A71-67DD-465E-9CAE-A36344354C2C}"/>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1" name="n_3aveValue債務償還比率">
          <a:extLst>
            <a:ext uri="{FF2B5EF4-FFF2-40B4-BE49-F238E27FC236}">
              <a16:creationId xmlns:a16="http://schemas.microsoft.com/office/drawing/2014/main" id="{867F7CD3-C3D8-415E-850E-23DFAFFCB4FC}"/>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2" name="n_4aveValue債務償還比率">
          <a:extLst>
            <a:ext uri="{FF2B5EF4-FFF2-40B4-BE49-F238E27FC236}">
              <a16:creationId xmlns:a16="http://schemas.microsoft.com/office/drawing/2014/main" id="{A5122DD7-3CDC-431D-B362-67FDF6FFEBA9}"/>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147804</xdr:rowOff>
    </xdr:from>
    <xdr:ext cx="469744" cy="259045"/>
    <xdr:sp macro="" textlink="">
      <xdr:nvSpPr>
        <xdr:cNvPr id="163" name="n_1mainValue債務償還比率">
          <a:extLst>
            <a:ext uri="{FF2B5EF4-FFF2-40B4-BE49-F238E27FC236}">
              <a16:creationId xmlns:a16="http://schemas.microsoft.com/office/drawing/2014/main" id="{0BC7C3C6-6C39-41A0-94E2-B0CF120FD323}"/>
            </a:ext>
          </a:extLst>
        </xdr:cNvPr>
        <xdr:cNvSpPr txBox="1"/>
      </xdr:nvSpPr>
      <xdr:spPr>
        <a:xfrm>
          <a:off x="13836727" y="537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1917</xdr:rowOff>
    </xdr:from>
    <xdr:ext cx="469744" cy="259045"/>
    <xdr:sp macro="" textlink="">
      <xdr:nvSpPr>
        <xdr:cNvPr id="164" name="n_2mainValue債務償還比率">
          <a:extLst>
            <a:ext uri="{FF2B5EF4-FFF2-40B4-BE49-F238E27FC236}">
              <a16:creationId xmlns:a16="http://schemas.microsoft.com/office/drawing/2014/main" id="{DF17C0E6-C392-4A03-9AB2-1C5D1B648D12}"/>
            </a:ext>
          </a:extLst>
        </xdr:cNvPr>
        <xdr:cNvSpPr txBox="1"/>
      </xdr:nvSpPr>
      <xdr:spPr>
        <a:xfrm>
          <a:off x="13087427" y="5402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23075</xdr:rowOff>
    </xdr:from>
    <xdr:ext cx="469744" cy="259045"/>
    <xdr:sp macro="" textlink="">
      <xdr:nvSpPr>
        <xdr:cNvPr id="165" name="n_3mainValue債務償還比率">
          <a:extLst>
            <a:ext uri="{FF2B5EF4-FFF2-40B4-BE49-F238E27FC236}">
              <a16:creationId xmlns:a16="http://schemas.microsoft.com/office/drawing/2014/main" id="{575C3EC0-5A30-45FF-92AF-FF3E578ACC3D}"/>
            </a:ext>
          </a:extLst>
        </xdr:cNvPr>
        <xdr:cNvSpPr txBox="1"/>
      </xdr:nvSpPr>
      <xdr:spPr>
        <a:xfrm>
          <a:off x="12325427" y="542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33154</xdr:rowOff>
    </xdr:from>
    <xdr:ext cx="469744" cy="259045"/>
    <xdr:sp macro="" textlink="">
      <xdr:nvSpPr>
        <xdr:cNvPr id="166" name="n_4mainValue債務償還比率">
          <a:extLst>
            <a:ext uri="{FF2B5EF4-FFF2-40B4-BE49-F238E27FC236}">
              <a16:creationId xmlns:a16="http://schemas.microsoft.com/office/drawing/2014/main" id="{7F5DC9DD-6E56-4029-BA82-60FFCFE0A3C7}"/>
            </a:ext>
          </a:extLst>
        </xdr:cNvPr>
        <xdr:cNvSpPr txBox="1"/>
      </xdr:nvSpPr>
      <xdr:spPr>
        <a:xfrm>
          <a:off x="11563427" y="560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E461F6CC-C20E-479C-8B61-A058C447F40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768FD7A-BD88-4030-8B7E-4C67E49B18C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E9CB3206-D843-4B49-9D40-4157506753B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DA8A70DF-D21E-4B90-BF0A-2B41A11C536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9580CA10-C5FC-463C-8D32-65618B24A5A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2CCBCD29-E015-4630-8124-1D8BDE52CEA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D669AC-1DDC-4AC8-8C23-07805CBB29C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7E780B-D123-4AC8-A6BD-240DFFEF29C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E982FAD-8075-4174-A60C-FFF4943E024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AE80CC0-4A80-4F34-A0C6-49F7265F61C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3D9F38C-91A3-41C4-9C25-C6C9481C495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45D121-0770-4661-9CED-F8CB228CF01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0E39AA7-7C09-4097-9245-174DAFD2788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26591F-462B-478B-A0DD-C2E608701AA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8297A0-D8D5-4E4C-AB4C-892D9BF587F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41FA4D-6CC8-44BC-80FC-B975D3FC13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12,973
12,502
162.10
14,805,498
14,441,105
326,748
5,609,318
8,291,171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98E56C-3C6C-4A21-A61B-A3A0C68162D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EFAEE0-3776-4BA5-8976-73C0177F53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ED63B8-7EF3-4C74-95CC-30EF27F74A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D4CC871-2FD5-47EE-BCCD-7EF50BFEF76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7808C1-F3D2-4A8F-90DF-985E1479D26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3CC6ACB-6283-4F17-9F0B-E3A2ACF9599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5B3D9E-5A11-44CE-8B1D-66DFCDA1A2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6FDEC50-1980-47D2-8A18-D7533E84899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51263FE-DA1F-48EC-94C8-7C9F22731F2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B72A7D-9DAC-43D4-A2FC-B13DF6595B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EC0774-978A-4E44-8EAC-15F08CA02C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BAE2FA-A818-4763-8686-FD91DB72781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F641DD9-08ED-44F0-9DAF-55004F1B102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160444A-AF3A-498A-B79A-7242F29F690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AEFB94-8D34-4B32-B4D2-7547C19E833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EACA3D8-3673-452F-9F4A-3A7BC3B6EFA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20F691-5BB4-448A-9BEA-2C7020175CD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C6F240-63C0-4C67-96A2-E0D97B460F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9F10C2-9412-41AC-A3D7-0D68D8DEABB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1A2F3B-00C9-4CCD-AD87-D517EBF8E9A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52B33F-CFD9-400E-A53C-ABE39C524E5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DD54314-7015-432E-952D-2E3157DF06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466F55-F693-4E5E-BD43-D740B3EB736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5C2210A-09EF-4C32-861B-88791D13E52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3ED3E6-AB20-4ED5-B57A-978377D0593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C83188-ECD5-4C55-A9BA-AF752F618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A7F84A5-C88B-4FCD-806F-92340664F7C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40B094-2D7B-40B1-A544-EF43B1EC7C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A048D2-FD3F-4A6F-8F4B-FE7EA9E7C77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4A75010-762D-4A0B-934F-6EC044E6275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EBE93D-9221-4EE3-A472-949FB1DCB5B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AFCB63-4893-46E0-89BD-C8BCD366B60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0022C5E-5D16-4BB3-8DB4-C1B0B7276C8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A92AC4B-E21F-4526-8C62-86CAB67F676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A13C2EC-4975-4EAC-A087-4B30335FBBF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413B381-2D75-4DC8-AC86-C215966928F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BAD2E49-0CC5-46D9-8F18-CD1AC7929B7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0F974E-0541-4C80-AE02-F9D38ABA4C9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8DBE80E-2D5A-4BA2-AAA1-1F199D2380E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D080058-4C28-4E76-A757-F0DE6243954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D177BA1-DCD3-4122-AF16-68DEF9453E2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4CD7FB6-3BF9-40F7-BA10-603744C76DA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80EBD6A-AACC-451B-BCB0-8364F8747EA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3BEDBBB-484A-4326-B49B-C2E824A67CE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900538D-52D4-4722-9273-8EAFA21DF40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90179866-6205-4D1A-81BD-C3F088BBE7DC}"/>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335A158-1D7A-46E1-9762-51AB2FA9AD98}"/>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D9E4EF69-ECE8-4EC6-AF57-C18B6632EB78}"/>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C9E70F2-ECAD-4620-86DA-2E8E7FF75EC8}"/>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3A88AC7-45D9-49F8-9D15-0A72CF1E1175}"/>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923F0803-D94E-470A-9A6F-1CF780213024}"/>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15E11024-DD0A-488E-B8A5-28E4037B3464}"/>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65FC715D-46C2-4B9F-9EBA-EB7F8F0C10FC}"/>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5A0E5530-9A28-4CDE-BEF0-03C5F2236D88}"/>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E85F08D4-6BFB-44F8-9489-2DC1AA35832A}"/>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B9A0C895-F718-48FB-B29E-B1081751E84A}"/>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1001A81-177A-4AF0-BEFF-EF984ECFDE7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38410C-FE70-401E-824F-BAF4F4198B7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344FFF-2D0D-4A51-B3F0-1E78E01EB08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6313AF-E433-4DC5-A451-4D29375CA5F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3B33559-A578-4E5A-8D9B-561A9EEE1F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73" name="楕円 72">
          <a:extLst>
            <a:ext uri="{FF2B5EF4-FFF2-40B4-BE49-F238E27FC236}">
              <a16:creationId xmlns:a16="http://schemas.microsoft.com/office/drawing/2014/main" id="{C9C1EDEB-D178-41B2-A32E-F3CEC5D7279F}"/>
            </a:ext>
          </a:extLst>
        </xdr:cNvPr>
        <xdr:cNvSpPr/>
      </xdr:nvSpPr>
      <xdr:spPr>
        <a:xfrm>
          <a:off x="4584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40022</xdr:rowOff>
    </xdr:from>
    <xdr:ext cx="405111" cy="259045"/>
    <xdr:sp macro="" textlink="">
      <xdr:nvSpPr>
        <xdr:cNvPr id="74" name="【道路】&#10;有形固定資産減価償却率該当値テキスト">
          <a:extLst>
            <a:ext uri="{FF2B5EF4-FFF2-40B4-BE49-F238E27FC236}">
              <a16:creationId xmlns:a16="http://schemas.microsoft.com/office/drawing/2014/main" id="{F47E9646-B334-4EA7-A254-CE26DCBF8210}"/>
            </a:ext>
          </a:extLst>
        </xdr:cNvPr>
        <xdr:cNvSpPr txBox="1"/>
      </xdr:nvSpPr>
      <xdr:spPr>
        <a:xfrm>
          <a:off x="467360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15457D22-E740-4F5D-939E-92002F3B498B}"/>
            </a:ext>
          </a:extLst>
        </xdr:cNvPr>
        <xdr:cNvSpPr/>
      </xdr:nvSpPr>
      <xdr:spPr>
        <a:xfrm>
          <a:off x="3746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112395</xdr:rowOff>
    </xdr:to>
    <xdr:cxnSp macro="">
      <xdr:nvCxnSpPr>
        <xdr:cNvPr id="76" name="直線コネクタ 75">
          <a:extLst>
            <a:ext uri="{FF2B5EF4-FFF2-40B4-BE49-F238E27FC236}">
              <a16:creationId xmlns:a16="http://schemas.microsoft.com/office/drawing/2014/main" id="{1CB159A8-2A3A-4703-B7D2-C3214569482B}"/>
            </a:ext>
          </a:extLst>
        </xdr:cNvPr>
        <xdr:cNvCxnSpPr/>
      </xdr:nvCxnSpPr>
      <xdr:spPr>
        <a:xfrm>
          <a:off x="3797300" y="659511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xdr:rowOff>
    </xdr:from>
    <xdr:to>
      <xdr:col>15</xdr:col>
      <xdr:colOff>101600</xdr:colOff>
      <xdr:row>38</xdr:row>
      <xdr:rowOff>106045</xdr:rowOff>
    </xdr:to>
    <xdr:sp macro="" textlink="">
      <xdr:nvSpPr>
        <xdr:cNvPr id="77" name="楕円 76">
          <a:extLst>
            <a:ext uri="{FF2B5EF4-FFF2-40B4-BE49-F238E27FC236}">
              <a16:creationId xmlns:a16="http://schemas.microsoft.com/office/drawing/2014/main" id="{004386BF-9993-4440-94FF-3926B6F865D6}"/>
            </a:ext>
          </a:extLst>
        </xdr:cNvPr>
        <xdr:cNvSpPr/>
      </xdr:nvSpPr>
      <xdr:spPr>
        <a:xfrm>
          <a:off x="2857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55245</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1C7F49AE-B3FA-47A9-8D63-1F339E386382}"/>
            </a:ext>
          </a:extLst>
        </xdr:cNvPr>
        <xdr:cNvCxnSpPr/>
      </xdr:nvCxnSpPr>
      <xdr:spPr>
        <a:xfrm>
          <a:off x="2908300" y="65703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143510</xdr:rowOff>
    </xdr:from>
    <xdr:to>
      <xdr:col>10</xdr:col>
      <xdr:colOff>165100</xdr:colOff>
      <xdr:row>38</xdr:row>
      <xdr:rowOff>73660</xdr:rowOff>
    </xdr:to>
    <xdr:sp macro="" textlink="">
      <xdr:nvSpPr>
        <xdr:cNvPr id="79" name="楕円 78">
          <a:extLst>
            <a:ext uri="{FF2B5EF4-FFF2-40B4-BE49-F238E27FC236}">
              <a16:creationId xmlns:a16="http://schemas.microsoft.com/office/drawing/2014/main" id="{2CDE25BA-222A-480D-AE80-291CA796F1A2}"/>
            </a:ext>
          </a:extLst>
        </xdr:cNvPr>
        <xdr:cNvSpPr/>
      </xdr:nvSpPr>
      <xdr:spPr>
        <a:xfrm>
          <a:off x="1968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22860</xdr:rowOff>
    </xdr:from>
    <xdr:to>
      <xdr:col>15</xdr:col>
      <xdr:colOff>50800</xdr:colOff>
      <xdr:row>38</xdr:row>
      <xdr:rowOff>55245</xdr:rowOff>
    </xdr:to>
    <xdr:cxnSp macro="">
      <xdr:nvCxnSpPr>
        <xdr:cNvPr id="80" name="直線コネクタ 79">
          <a:extLst>
            <a:ext uri="{FF2B5EF4-FFF2-40B4-BE49-F238E27FC236}">
              <a16:creationId xmlns:a16="http://schemas.microsoft.com/office/drawing/2014/main" id="{52D25AB1-D6B8-42D7-9B9C-790EC7E85B51}"/>
            </a:ext>
          </a:extLst>
        </xdr:cNvPr>
        <xdr:cNvCxnSpPr/>
      </xdr:nvCxnSpPr>
      <xdr:spPr>
        <a:xfrm>
          <a:off x="2019300" y="65379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109220</xdr:rowOff>
    </xdr:from>
    <xdr:to>
      <xdr:col>6</xdr:col>
      <xdr:colOff>38100</xdr:colOff>
      <xdr:row>38</xdr:row>
      <xdr:rowOff>39370</xdr:rowOff>
    </xdr:to>
    <xdr:sp macro="" textlink="">
      <xdr:nvSpPr>
        <xdr:cNvPr id="81" name="楕円 80">
          <a:extLst>
            <a:ext uri="{FF2B5EF4-FFF2-40B4-BE49-F238E27FC236}">
              <a16:creationId xmlns:a16="http://schemas.microsoft.com/office/drawing/2014/main" id="{7DCACC7F-068B-464D-A9CF-C79EE51C96DA}"/>
            </a:ext>
          </a:extLst>
        </xdr:cNvPr>
        <xdr:cNvSpPr/>
      </xdr:nvSpPr>
      <xdr:spPr>
        <a:xfrm>
          <a:off x="1079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160020</xdr:rowOff>
    </xdr:from>
    <xdr:to>
      <xdr:col>10</xdr:col>
      <xdr:colOff>114300</xdr:colOff>
      <xdr:row>38</xdr:row>
      <xdr:rowOff>22860</xdr:rowOff>
    </xdr:to>
    <xdr:cxnSp macro="">
      <xdr:nvCxnSpPr>
        <xdr:cNvPr id="82" name="直線コネクタ 81">
          <a:extLst>
            <a:ext uri="{FF2B5EF4-FFF2-40B4-BE49-F238E27FC236}">
              <a16:creationId xmlns:a16="http://schemas.microsoft.com/office/drawing/2014/main" id="{470280B7-364F-4492-BB52-7E2CB3245623}"/>
            </a:ext>
          </a:extLst>
        </xdr:cNvPr>
        <xdr:cNvCxnSpPr/>
      </xdr:nvCxnSpPr>
      <xdr:spPr>
        <a:xfrm>
          <a:off x="1130300" y="65036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F1D08367-DF43-4813-A3D5-167E619F253E}"/>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B14C421E-385F-4B14-885B-D52B8B270391}"/>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6C516120-6733-4906-954C-2CFAFB72E405}"/>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ED32711B-9580-421F-9C8C-DD92E67B471D}"/>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18DD4E3D-C735-406C-9A7B-8A940487A6E8}"/>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122572</xdr:rowOff>
    </xdr:from>
    <xdr:ext cx="405111" cy="259045"/>
    <xdr:sp macro="" textlink="">
      <xdr:nvSpPr>
        <xdr:cNvPr id="88" name="n_2mainValue【道路】&#10;有形固定資産減価償却率">
          <a:extLst>
            <a:ext uri="{FF2B5EF4-FFF2-40B4-BE49-F238E27FC236}">
              <a16:creationId xmlns:a16="http://schemas.microsoft.com/office/drawing/2014/main" id="{783F0A67-6330-40F5-B693-02AF24341E1B}"/>
            </a:ext>
          </a:extLst>
        </xdr:cNvPr>
        <xdr:cNvSpPr txBox="1"/>
      </xdr:nvSpPr>
      <xdr:spPr>
        <a:xfrm>
          <a:off x="27057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90187</xdr:rowOff>
    </xdr:from>
    <xdr:ext cx="405111" cy="259045"/>
    <xdr:sp macro="" textlink="">
      <xdr:nvSpPr>
        <xdr:cNvPr id="89" name="n_3mainValue【道路】&#10;有形固定資産減価償却率">
          <a:extLst>
            <a:ext uri="{FF2B5EF4-FFF2-40B4-BE49-F238E27FC236}">
              <a16:creationId xmlns:a16="http://schemas.microsoft.com/office/drawing/2014/main" id="{D26EB928-93D9-4979-A81C-6C0026D9A56C}"/>
            </a:ext>
          </a:extLst>
        </xdr:cNvPr>
        <xdr:cNvSpPr txBox="1"/>
      </xdr:nvSpPr>
      <xdr:spPr>
        <a:xfrm>
          <a:off x="1816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55897</xdr:rowOff>
    </xdr:from>
    <xdr:ext cx="405111" cy="259045"/>
    <xdr:sp macro="" textlink="">
      <xdr:nvSpPr>
        <xdr:cNvPr id="90" name="n_4mainValue【道路】&#10;有形固定資産減価償却率">
          <a:extLst>
            <a:ext uri="{FF2B5EF4-FFF2-40B4-BE49-F238E27FC236}">
              <a16:creationId xmlns:a16="http://schemas.microsoft.com/office/drawing/2014/main" id="{4E059B84-42F6-44C4-9561-EE68F0EC520C}"/>
            </a:ext>
          </a:extLst>
        </xdr:cNvPr>
        <xdr:cNvSpPr txBox="1"/>
      </xdr:nvSpPr>
      <xdr:spPr>
        <a:xfrm>
          <a:off x="92774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5850FED-C27E-44E9-802C-EE7B2DE9E09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3340B5E-499D-4ECA-949E-BFEB8D6F80C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69A465C-4376-4D14-ABD1-0FEAE83CB9A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81F1B98-FE8D-4633-9F5B-9DEF05DBD34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E3D6E20-C1D6-46B4-853F-5197C0A4295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F04AC0E-BAE3-4DF6-8BCB-D9DCD19468F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32E5284-89CD-46F8-9D57-B612F1C9CF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6B006BC-08B4-4CCD-92FB-3AF49D1215F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3BF7767-3DDE-45F5-B881-B5146B810E4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40F9831-87DC-46E0-ACAD-A47273DEE0D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09EE936-107D-487A-B6B5-0D95DADBF3F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A58AFED-3AC0-4D6A-9CE0-8990368CEF0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4D76C91-D77D-4A85-94C4-9D0E9C31E83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A19E012-D221-4733-9F79-7F394AE58B6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F56EC25-CA04-4ABD-842C-A92EBB81707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7CC59EB-D4F2-497B-BF46-C4C9F8F6658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3AC06D2-E1F1-45FA-9A42-FECD5D2CB4D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C45F4D2-9E9A-4896-BFB6-5210094E1BE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E7EE12E-F808-4734-81DD-803E92823F0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0490DA3-2346-4DC4-A1FD-D0CC49FC9ED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42A504A-9B92-4B4A-AD17-FEDC83FC2F0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B5962621-0AAF-46C7-8308-D4E6A2F9CC7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AA37431-A9D2-402C-B1FB-4FA8019279B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D048285-C7B6-4480-868A-814E29C0486B}"/>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A1CFE0F8-B1F8-40DF-BB1A-F3D67B24C13B}"/>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4E8BFEC9-A042-4A69-8C46-0B9DC702D10F}"/>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82C5CE7D-8757-4969-8898-45A61C189F3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F4C05D0E-57DE-4EB8-8594-30C8430DAA2C}"/>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905C7516-EB24-4F50-ACFA-4CA9012C10AF}"/>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8A0C8948-30D0-4787-ACA3-5A1A637D12D2}"/>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4068D56A-24DA-461D-97E3-99D1FBEBA81E}"/>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EDF0796-065D-42B4-BA86-3F02EF0B62B7}"/>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20086523-3948-42ED-A71B-8387E7379CFB}"/>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1F757DB9-0107-444F-A675-C51796BD3E9E}"/>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1947E6C-CF29-44AB-85DC-E184513C07E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1618E93-634B-4AAF-8724-5CEEEB23C1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8FC6444-29DA-42C9-95AD-2E73E2E37ED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3333A9A-EE06-4FD4-B77E-13CBA2FFC10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8E9B451-18E7-4DA8-BA6E-7A76B51D4BC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46565</xdr:rowOff>
    </xdr:from>
    <xdr:to>
      <xdr:col>55</xdr:col>
      <xdr:colOff>50800</xdr:colOff>
      <xdr:row>38</xdr:row>
      <xdr:rowOff>148165</xdr:rowOff>
    </xdr:to>
    <xdr:sp macro="" textlink="">
      <xdr:nvSpPr>
        <xdr:cNvPr id="130" name="楕円 129">
          <a:extLst>
            <a:ext uri="{FF2B5EF4-FFF2-40B4-BE49-F238E27FC236}">
              <a16:creationId xmlns:a16="http://schemas.microsoft.com/office/drawing/2014/main" id="{D202BDC3-73F7-41EB-B1FD-D15367C37B43}"/>
            </a:ext>
          </a:extLst>
        </xdr:cNvPr>
        <xdr:cNvSpPr/>
      </xdr:nvSpPr>
      <xdr:spPr>
        <a:xfrm>
          <a:off x="10426700" y="65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69442</xdr:rowOff>
    </xdr:from>
    <xdr:ext cx="534377" cy="259045"/>
    <xdr:sp macro="" textlink="">
      <xdr:nvSpPr>
        <xdr:cNvPr id="131" name="【道路】&#10;一人当たり延長該当値テキスト">
          <a:extLst>
            <a:ext uri="{FF2B5EF4-FFF2-40B4-BE49-F238E27FC236}">
              <a16:creationId xmlns:a16="http://schemas.microsoft.com/office/drawing/2014/main" id="{87892F07-74B7-4184-88B9-07B5827F3943}"/>
            </a:ext>
          </a:extLst>
        </xdr:cNvPr>
        <xdr:cNvSpPr txBox="1"/>
      </xdr:nvSpPr>
      <xdr:spPr>
        <a:xfrm>
          <a:off x="10515600" y="641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11341</xdr:rowOff>
    </xdr:from>
    <xdr:to>
      <xdr:col>50</xdr:col>
      <xdr:colOff>165100</xdr:colOff>
      <xdr:row>40</xdr:row>
      <xdr:rowOff>112941</xdr:rowOff>
    </xdr:to>
    <xdr:sp macro="" textlink="">
      <xdr:nvSpPr>
        <xdr:cNvPr id="132" name="楕円 131">
          <a:extLst>
            <a:ext uri="{FF2B5EF4-FFF2-40B4-BE49-F238E27FC236}">
              <a16:creationId xmlns:a16="http://schemas.microsoft.com/office/drawing/2014/main" id="{50814E64-0306-404A-A884-0B515E8B5998}"/>
            </a:ext>
          </a:extLst>
        </xdr:cNvPr>
        <xdr:cNvSpPr/>
      </xdr:nvSpPr>
      <xdr:spPr>
        <a:xfrm>
          <a:off x="9588500" y="686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97365</xdr:rowOff>
    </xdr:from>
    <xdr:to>
      <xdr:col>55</xdr:col>
      <xdr:colOff>0</xdr:colOff>
      <xdr:row>40</xdr:row>
      <xdr:rowOff>62141</xdr:rowOff>
    </xdr:to>
    <xdr:cxnSp macro="">
      <xdr:nvCxnSpPr>
        <xdr:cNvPr id="133" name="直線コネクタ 132">
          <a:extLst>
            <a:ext uri="{FF2B5EF4-FFF2-40B4-BE49-F238E27FC236}">
              <a16:creationId xmlns:a16="http://schemas.microsoft.com/office/drawing/2014/main" id="{F619A137-B0FF-4160-B2C4-BB880DB35F18}"/>
            </a:ext>
          </a:extLst>
        </xdr:cNvPr>
        <xdr:cNvCxnSpPr/>
      </xdr:nvCxnSpPr>
      <xdr:spPr>
        <a:xfrm flipV="1">
          <a:off x="9639300" y="6612465"/>
          <a:ext cx="838200" cy="30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19914</xdr:rowOff>
    </xdr:from>
    <xdr:to>
      <xdr:col>46</xdr:col>
      <xdr:colOff>38100</xdr:colOff>
      <xdr:row>40</xdr:row>
      <xdr:rowOff>121514</xdr:rowOff>
    </xdr:to>
    <xdr:sp macro="" textlink="">
      <xdr:nvSpPr>
        <xdr:cNvPr id="134" name="楕円 133">
          <a:extLst>
            <a:ext uri="{FF2B5EF4-FFF2-40B4-BE49-F238E27FC236}">
              <a16:creationId xmlns:a16="http://schemas.microsoft.com/office/drawing/2014/main" id="{CFFC6192-C0AB-407C-AE5D-AAECC9014C3E}"/>
            </a:ext>
          </a:extLst>
        </xdr:cNvPr>
        <xdr:cNvSpPr/>
      </xdr:nvSpPr>
      <xdr:spPr>
        <a:xfrm>
          <a:off x="8699500" y="68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62141</xdr:rowOff>
    </xdr:from>
    <xdr:to>
      <xdr:col>50</xdr:col>
      <xdr:colOff>114300</xdr:colOff>
      <xdr:row>40</xdr:row>
      <xdr:rowOff>70714</xdr:rowOff>
    </xdr:to>
    <xdr:cxnSp macro="">
      <xdr:nvCxnSpPr>
        <xdr:cNvPr id="135" name="直線コネクタ 134">
          <a:extLst>
            <a:ext uri="{FF2B5EF4-FFF2-40B4-BE49-F238E27FC236}">
              <a16:creationId xmlns:a16="http://schemas.microsoft.com/office/drawing/2014/main" id="{96204359-C143-4492-AA5B-437EF61B996B}"/>
            </a:ext>
          </a:extLst>
        </xdr:cNvPr>
        <xdr:cNvCxnSpPr/>
      </xdr:nvCxnSpPr>
      <xdr:spPr>
        <a:xfrm flipV="1">
          <a:off x="8750300" y="6920141"/>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25743</xdr:rowOff>
    </xdr:from>
    <xdr:to>
      <xdr:col>41</xdr:col>
      <xdr:colOff>101600</xdr:colOff>
      <xdr:row>40</xdr:row>
      <xdr:rowOff>127343</xdr:rowOff>
    </xdr:to>
    <xdr:sp macro="" textlink="">
      <xdr:nvSpPr>
        <xdr:cNvPr id="136" name="楕円 135">
          <a:extLst>
            <a:ext uri="{FF2B5EF4-FFF2-40B4-BE49-F238E27FC236}">
              <a16:creationId xmlns:a16="http://schemas.microsoft.com/office/drawing/2014/main" id="{DFEC600C-E6E8-4F33-832B-718147233EFE}"/>
            </a:ext>
          </a:extLst>
        </xdr:cNvPr>
        <xdr:cNvSpPr/>
      </xdr:nvSpPr>
      <xdr:spPr>
        <a:xfrm>
          <a:off x="7810500" y="688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70714</xdr:rowOff>
    </xdr:from>
    <xdr:to>
      <xdr:col>45</xdr:col>
      <xdr:colOff>177800</xdr:colOff>
      <xdr:row>40</xdr:row>
      <xdr:rowOff>76543</xdr:rowOff>
    </xdr:to>
    <xdr:cxnSp macro="">
      <xdr:nvCxnSpPr>
        <xdr:cNvPr id="137" name="直線コネクタ 136">
          <a:extLst>
            <a:ext uri="{FF2B5EF4-FFF2-40B4-BE49-F238E27FC236}">
              <a16:creationId xmlns:a16="http://schemas.microsoft.com/office/drawing/2014/main" id="{E16C7E47-811B-452D-B8F4-9B79E6DCEA4F}"/>
            </a:ext>
          </a:extLst>
        </xdr:cNvPr>
        <xdr:cNvCxnSpPr/>
      </xdr:nvCxnSpPr>
      <xdr:spPr>
        <a:xfrm flipV="1">
          <a:off x="7861300" y="6928714"/>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34220</xdr:rowOff>
    </xdr:from>
    <xdr:to>
      <xdr:col>36</xdr:col>
      <xdr:colOff>165100</xdr:colOff>
      <xdr:row>40</xdr:row>
      <xdr:rowOff>135820</xdr:rowOff>
    </xdr:to>
    <xdr:sp macro="" textlink="">
      <xdr:nvSpPr>
        <xdr:cNvPr id="138" name="楕円 137">
          <a:extLst>
            <a:ext uri="{FF2B5EF4-FFF2-40B4-BE49-F238E27FC236}">
              <a16:creationId xmlns:a16="http://schemas.microsoft.com/office/drawing/2014/main" id="{2713B1E7-6F77-4541-95CA-44A307F53943}"/>
            </a:ext>
          </a:extLst>
        </xdr:cNvPr>
        <xdr:cNvSpPr/>
      </xdr:nvSpPr>
      <xdr:spPr>
        <a:xfrm>
          <a:off x="6921500" y="689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76543</xdr:rowOff>
    </xdr:from>
    <xdr:to>
      <xdr:col>41</xdr:col>
      <xdr:colOff>50800</xdr:colOff>
      <xdr:row>40</xdr:row>
      <xdr:rowOff>85020</xdr:rowOff>
    </xdr:to>
    <xdr:cxnSp macro="">
      <xdr:nvCxnSpPr>
        <xdr:cNvPr id="139" name="直線コネクタ 138">
          <a:extLst>
            <a:ext uri="{FF2B5EF4-FFF2-40B4-BE49-F238E27FC236}">
              <a16:creationId xmlns:a16="http://schemas.microsoft.com/office/drawing/2014/main" id="{9622FB2D-0D9F-48B9-B329-C3DA5F4B1A53}"/>
            </a:ext>
          </a:extLst>
        </xdr:cNvPr>
        <xdr:cNvCxnSpPr/>
      </xdr:nvCxnSpPr>
      <xdr:spPr>
        <a:xfrm flipV="1">
          <a:off x="6972300" y="6934543"/>
          <a:ext cx="8890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EAD4E2FC-CE13-42CA-9F72-5D9617995DC8}"/>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3C5D0786-02CB-42C5-BF90-A85C7A2FFB56}"/>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AE7D2003-929A-415C-B86D-37F7D93E1841}"/>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DD606BD0-B606-4E55-9789-E27F896943E3}"/>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104068</xdr:rowOff>
    </xdr:from>
    <xdr:ext cx="534377" cy="259045"/>
    <xdr:sp macro="" textlink="">
      <xdr:nvSpPr>
        <xdr:cNvPr id="144" name="n_1mainValue【道路】&#10;一人当たり延長">
          <a:extLst>
            <a:ext uri="{FF2B5EF4-FFF2-40B4-BE49-F238E27FC236}">
              <a16:creationId xmlns:a16="http://schemas.microsoft.com/office/drawing/2014/main" id="{C7AD81CF-D350-4417-8BF1-B5B71D587273}"/>
            </a:ext>
          </a:extLst>
        </xdr:cNvPr>
        <xdr:cNvSpPr txBox="1"/>
      </xdr:nvSpPr>
      <xdr:spPr>
        <a:xfrm>
          <a:off x="9359411" y="696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112641</xdr:rowOff>
    </xdr:from>
    <xdr:ext cx="534377" cy="259045"/>
    <xdr:sp macro="" textlink="">
      <xdr:nvSpPr>
        <xdr:cNvPr id="145" name="n_2mainValue【道路】&#10;一人当たり延長">
          <a:extLst>
            <a:ext uri="{FF2B5EF4-FFF2-40B4-BE49-F238E27FC236}">
              <a16:creationId xmlns:a16="http://schemas.microsoft.com/office/drawing/2014/main" id="{C5AE1B69-970B-4F2F-9CE5-568F911AA60C}"/>
            </a:ext>
          </a:extLst>
        </xdr:cNvPr>
        <xdr:cNvSpPr txBox="1"/>
      </xdr:nvSpPr>
      <xdr:spPr>
        <a:xfrm>
          <a:off x="8483111" y="697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118470</xdr:rowOff>
    </xdr:from>
    <xdr:ext cx="534377" cy="259045"/>
    <xdr:sp macro="" textlink="">
      <xdr:nvSpPr>
        <xdr:cNvPr id="146" name="n_3mainValue【道路】&#10;一人当たり延長">
          <a:extLst>
            <a:ext uri="{FF2B5EF4-FFF2-40B4-BE49-F238E27FC236}">
              <a16:creationId xmlns:a16="http://schemas.microsoft.com/office/drawing/2014/main" id="{C79A9D6B-5C4C-4E97-8A1E-C72907EAFC1C}"/>
            </a:ext>
          </a:extLst>
        </xdr:cNvPr>
        <xdr:cNvSpPr txBox="1"/>
      </xdr:nvSpPr>
      <xdr:spPr>
        <a:xfrm>
          <a:off x="7594111" y="697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126947</xdr:rowOff>
    </xdr:from>
    <xdr:ext cx="534377" cy="259045"/>
    <xdr:sp macro="" textlink="">
      <xdr:nvSpPr>
        <xdr:cNvPr id="147" name="n_4mainValue【道路】&#10;一人当たり延長">
          <a:extLst>
            <a:ext uri="{FF2B5EF4-FFF2-40B4-BE49-F238E27FC236}">
              <a16:creationId xmlns:a16="http://schemas.microsoft.com/office/drawing/2014/main" id="{08F5609A-67AF-436F-AFEF-887D237ABBC6}"/>
            </a:ext>
          </a:extLst>
        </xdr:cNvPr>
        <xdr:cNvSpPr txBox="1"/>
      </xdr:nvSpPr>
      <xdr:spPr>
        <a:xfrm>
          <a:off x="6705111" y="698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A7230F7-B089-4E1C-8570-1012B0015E5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312FE2C-7DEE-431C-8027-EA96E1DE8D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EBC7669-085A-4CC7-A166-7C14F17AC3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7A7A0A5-6C73-44B4-9742-36D3B1DD389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4ABB10A-77D6-4A58-9CCD-36DC9B21920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201B48E-5A6A-46DC-AC55-B3982408F65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1B7E45F-689F-4EEA-8C19-9A9F507D368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496D769-FD8D-45D0-9017-9AB589BF50C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C85D051-6BE5-4E6A-8E1B-6ECBDCA0BE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835B3D6-DA06-4A81-80B4-41CB798E779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44858D8-AE35-41A4-A948-1BCA4D36350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25D6740-8981-438E-B9DB-4373157818E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5AAF052-E5AC-412B-8D83-2D10A3BDD76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096E5DB-F2FA-4D13-B24A-99E0A3221CB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6B4EE1B-1AD7-4F89-B78B-05B777EFB59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D4F004F-8155-449F-98CF-254A3C13BC2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C9D0BFD-A2E1-4CC8-9C08-9B70BD285B3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4D8F2E8-D8ED-40EF-8A5C-105260E8509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13B34A7-3FEC-4D92-A7CD-7BC498EECDE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5B3CFED-1D85-4A35-BF97-3C4E301C96A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05F0459-ED2F-4F18-862F-E10E3D2D366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4A1EDC4-2BDE-4A6C-A8C1-636E461B783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8931C57-9C7D-43D7-9B69-82A5A8DB8E4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6FB71DD-9237-4920-B6E2-4DEAB7BFC2C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965C0A2-4334-4E8C-9D07-D243AB521E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9A096468-E061-43C8-B0C5-CE31193F8EB7}"/>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420BAFA-6A1A-4BCB-B422-83322C72DDD6}"/>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E74F23A-C618-4CF8-AACF-F8015607974B}"/>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8273FB7-FB9D-4A71-A656-883AD0CA196A}"/>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EE1EA028-3F29-4BEB-A6F7-A1377C8BF96D}"/>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6728AEB-672C-4076-84BF-2F79DCF933E1}"/>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38498DF8-79BB-4E35-9291-79B0DDA70BDA}"/>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789F194D-608E-44A9-9FD5-61EB620E0901}"/>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1F531BAE-9F4A-47CB-8F6F-F4F70B329A4C}"/>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D0CB14D-7626-4BA8-B659-382BE0CF62D6}"/>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E86AAD5E-4FD0-4755-A1C9-939EDFCC8883}"/>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13F6110-3C06-4D92-AC19-D25F6356F14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A99639-D482-4F12-9103-5E737511506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855BE27-5F0A-427B-A82A-50C1A18EA0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62BEA40-DFF9-421B-AC07-72172E01D07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3D96758-001A-4A77-B9BB-1E7B8651AB0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89" name="楕円 188">
          <a:extLst>
            <a:ext uri="{FF2B5EF4-FFF2-40B4-BE49-F238E27FC236}">
              <a16:creationId xmlns:a16="http://schemas.microsoft.com/office/drawing/2014/main" id="{66131DDE-F7C2-4B6B-A891-B628EC23AB35}"/>
            </a:ext>
          </a:extLst>
        </xdr:cNvPr>
        <xdr:cNvSpPr/>
      </xdr:nvSpPr>
      <xdr:spPr>
        <a:xfrm>
          <a:off x="4584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132097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6321D30-CF76-45F6-AE84-C4BF6363A32C}"/>
            </a:ext>
          </a:extLst>
        </xdr:cNvPr>
        <xdr:cNvSpPr txBox="1"/>
      </xdr:nvSpPr>
      <xdr:spPr>
        <a:xfrm>
          <a:off x="4673600"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86360</xdr:rowOff>
    </xdr:from>
    <xdr:to>
      <xdr:col>20</xdr:col>
      <xdr:colOff>38100</xdr:colOff>
      <xdr:row>61</xdr:row>
      <xdr:rowOff>16510</xdr:rowOff>
    </xdr:to>
    <xdr:sp macro="" textlink="">
      <xdr:nvSpPr>
        <xdr:cNvPr id="191" name="楕円 190">
          <a:extLst>
            <a:ext uri="{FF2B5EF4-FFF2-40B4-BE49-F238E27FC236}">
              <a16:creationId xmlns:a16="http://schemas.microsoft.com/office/drawing/2014/main" id="{EBDBB4F8-B994-440D-A3F2-AAAEFC907C3A}"/>
            </a:ext>
          </a:extLst>
        </xdr:cNvPr>
        <xdr:cNvSpPr/>
      </xdr:nvSpPr>
      <xdr:spPr>
        <a:xfrm>
          <a:off x="3746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137160</xdr:rowOff>
    </xdr:from>
    <xdr:to>
      <xdr:col>24</xdr:col>
      <xdr:colOff>63500</xdr:colOff>
      <xdr:row>60</xdr:row>
      <xdr:rowOff>160020</xdr:rowOff>
    </xdr:to>
    <xdr:cxnSp macro="">
      <xdr:nvCxnSpPr>
        <xdr:cNvPr id="192" name="直線コネクタ 191">
          <a:extLst>
            <a:ext uri="{FF2B5EF4-FFF2-40B4-BE49-F238E27FC236}">
              <a16:creationId xmlns:a16="http://schemas.microsoft.com/office/drawing/2014/main" id="{DFEEB0F4-A414-4095-B478-2F7B4649E344}"/>
            </a:ext>
          </a:extLst>
        </xdr:cNvPr>
        <xdr:cNvCxnSpPr/>
      </xdr:nvCxnSpPr>
      <xdr:spPr>
        <a:xfrm>
          <a:off x="3797300" y="104241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3" name="楕円 192">
          <a:extLst>
            <a:ext uri="{FF2B5EF4-FFF2-40B4-BE49-F238E27FC236}">
              <a16:creationId xmlns:a16="http://schemas.microsoft.com/office/drawing/2014/main" id="{CF789E8F-FB65-45D0-867D-5A7E497EA1F9}"/>
            </a:ext>
          </a:extLst>
        </xdr:cNvPr>
        <xdr:cNvSpPr/>
      </xdr:nvSpPr>
      <xdr:spPr>
        <a:xfrm>
          <a:off x="2857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137160</xdr:rowOff>
    </xdr:to>
    <xdr:cxnSp macro="">
      <xdr:nvCxnSpPr>
        <xdr:cNvPr id="194" name="直線コネクタ 193">
          <a:extLst>
            <a:ext uri="{FF2B5EF4-FFF2-40B4-BE49-F238E27FC236}">
              <a16:creationId xmlns:a16="http://schemas.microsoft.com/office/drawing/2014/main" id="{640A55FA-1DB8-4D11-B9FB-6DF4C412E3FA}"/>
            </a:ext>
          </a:extLst>
        </xdr:cNvPr>
        <xdr:cNvCxnSpPr/>
      </xdr:nvCxnSpPr>
      <xdr:spPr>
        <a:xfrm>
          <a:off x="2908300" y="10401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29210</xdr:rowOff>
    </xdr:from>
    <xdr:to>
      <xdr:col>10</xdr:col>
      <xdr:colOff>165100</xdr:colOff>
      <xdr:row>60</xdr:row>
      <xdr:rowOff>130810</xdr:rowOff>
    </xdr:to>
    <xdr:sp macro="" textlink="">
      <xdr:nvSpPr>
        <xdr:cNvPr id="195" name="楕円 194">
          <a:extLst>
            <a:ext uri="{FF2B5EF4-FFF2-40B4-BE49-F238E27FC236}">
              <a16:creationId xmlns:a16="http://schemas.microsoft.com/office/drawing/2014/main" id="{AAC8651D-98E4-485F-94B9-ACE6EBE31233}"/>
            </a:ext>
          </a:extLst>
        </xdr:cNvPr>
        <xdr:cNvSpPr/>
      </xdr:nvSpPr>
      <xdr:spPr>
        <a:xfrm>
          <a:off x="1968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80010</xdr:rowOff>
    </xdr:from>
    <xdr:to>
      <xdr:col>15</xdr:col>
      <xdr:colOff>50800</xdr:colOff>
      <xdr:row>60</xdr:row>
      <xdr:rowOff>114300</xdr:rowOff>
    </xdr:to>
    <xdr:cxnSp macro="">
      <xdr:nvCxnSpPr>
        <xdr:cNvPr id="196" name="直線コネクタ 195">
          <a:extLst>
            <a:ext uri="{FF2B5EF4-FFF2-40B4-BE49-F238E27FC236}">
              <a16:creationId xmlns:a16="http://schemas.microsoft.com/office/drawing/2014/main" id="{3AD87136-BCD1-4F64-B259-598DF52920D5}"/>
            </a:ext>
          </a:extLst>
        </xdr:cNvPr>
        <xdr:cNvCxnSpPr/>
      </xdr:nvCxnSpPr>
      <xdr:spPr>
        <a:xfrm>
          <a:off x="2019300" y="103670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11249</xdr:rowOff>
    </xdr:from>
    <xdr:to>
      <xdr:col>6</xdr:col>
      <xdr:colOff>38100</xdr:colOff>
      <xdr:row>60</xdr:row>
      <xdr:rowOff>112849</xdr:rowOff>
    </xdr:to>
    <xdr:sp macro="" textlink="">
      <xdr:nvSpPr>
        <xdr:cNvPr id="197" name="楕円 196">
          <a:extLst>
            <a:ext uri="{FF2B5EF4-FFF2-40B4-BE49-F238E27FC236}">
              <a16:creationId xmlns:a16="http://schemas.microsoft.com/office/drawing/2014/main" id="{DD76D414-B758-4863-9AB1-F9ADD2D6A604}"/>
            </a:ext>
          </a:extLst>
        </xdr:cNvPr>
        <xdr:cNvSpPr/>
      </xdr:nvSpPr>
      <xdr:spPr>
        <a:xfrm>
          <a:off x="1079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62049</xdr:rowOff>
    </xdr:from>
    <xdr:to>
      <xdr:col>10</xdr:col>
      <xdr:colOff>114300</xdr:colOff>
      <xdr:row>60</xdr:row>
      <xdr:rowOff>80010</xdr:rowOff>
    </xdr:to>
    <xdr:cxnSp macro="">
      <xdr:nvCxnSpPr>
        <xdr:cNvPr id="198" name="直線コネクタ 197">
          <a:extLst>
            <a:ext uri="{FF2B5EF4-FFF2-40B4-BE49-F238E27FC236}">
              <a16:creationId xmlns:a16="http://schemas.microsoft.com/office/drawing/2014/main" id="{DC842B07-9CC5-47BC-B504-0E5588E49BE9}"/>
            </a:ext>
          </a:extLst>
        </xdr:cNvPr>
        <xdr:cNvCxnSpPr/>
      </xdr:nvCxnSpPr>
      <xdr:spPr>
        <a:xfrm>
          <a:off x="1130300" y="1034904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CE33647-BB76-4617-A249-92CBDB04193F}"/>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D4632A6-E03A-48BF-8056-207336B4135C}"/>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1BD6591-5870-43FF-9BD0-E39B8B294838}"/>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08DA3F1-52AF-4216-8AE0-09CD588F8A4D}"/>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33037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6B1EE1E-F1DF-4078-8C41-12C294DD5DD7}"/>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BC0C34A-387B-42B9-BFC9-045A9014A328}"/>
            </a:ext>
          </a:extLst>
        </xdr:cNvPr>
        <xdr:cNvSpPr txBox="1"/>
      </xdr:nvSpPr>
      <xdr:spPr>
        <a:xfrm>
          <a:off x="2705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147337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82CC0F1-0A56-4B6E-BB2A-325014AB572C}"/>
            </a:ext>
          </a:extLst>
        </xdr:cNvPr>
        <xdr:cNvSpPr txBox="1"/>
      </xdr:nvSpPr>
      <xdr:spPr>
        <a:xfrm>
          <a:off x="1816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129376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9AB1B9F-BDA7-42A3-B055-01E9C44EB420}"/>
            </a:ext>
          </a:extLst>
        </xdr:cNvPr>
        <xdr:cNvSpPr txBox="1"/>
      </xdr:nvSpPr>
      <xdr:spPr>
        <a:xfrm>
          <a:off x="927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9C585C6-9229-405A-89D2-9B0C13EC9B0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2BCCDAA-552F-458A-AC96-D7AC8B5CB86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0356852-4292-4E67-A377-35E84084158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E89297D-4A79-4B35-A65A-D8AF288A771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36B5E2F-D1F5-40B8-A434-546C597C40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75A8FC0-FF1F-4FE8-A720-4CA2A5FDFD6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6E50676-01A8-4E5C-BB5B-306F49A7E00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564896C-8B00-4C81-8CEA-6E7553526E3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796859F-2177-48D5-BCE5-F59EC9C3009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F1AA106-AA5C-4286-ABA8-577539213F4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79B7248-C3E1-467F-8185-597791756E2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8B021DA-304F-4A16-8785-A2203EE8220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6704689-7838-4C4F-840C-6B25FA8C1E7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32D2500-CBC0-4A36-8010-60B7073AA2D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D04033D-8AD3-488F-BC64-E409EBE6EB9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B1A0BE56-E286-4ADF-B433-A858A3CE044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73687FD-807D-4F1D-8313-EAB6E987C05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69F9D9A-9F9B-4C1F-966F-4B05125D606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A8632BB-2210-45E8-A7A4-15D0DA903D2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ABBCDA9-D8BC-4EE0-9A8F-4C6FE4F0641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134F431-BA6E-4BA7-A8A0-C4D64DC5B8D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2A250CF-4289-45A0-B746-70DBC13CF9D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18489A9-FFE1-484B-B485-9DF21061F28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F3D83CBF-B421-42E4-A4EC-1402C0AD5F04}"/>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7E3A58F2-3B73-47AB-ACE0-57B9063FA446}"/>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39D2FC14-312E-4E1C-85D3-37BACADB677E}"/>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EDA3268-20E2-4304-8879-742220441A7F}"/>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584E702-CB9A-49E9-BE8A-E085793165A5}"/>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6BCBD784-13BA-4A29-B95C-8B527D700F0D}"/>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03C92D8-F291-470E-A5FF-6E8C2E96CF5C}"/>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B04AAE61-26D2-4675-BFC6-8ABCBC8E740A}"/>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60F54103-F4BE-4347-85C7-AE39BB0E7082}"/>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49974267-9F58-4C0D-BDDC-202DC7524C19}"/>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A5053B18-3807-4954-B344-71283868D11D}"/>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8372BD8-6CE6-441E-8EEE-827C8F4C419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1A6C629-9790-4FFA-B883-83B94A9ED27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B99843-6621-4300-B88C-BECAD53C63F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D5FC4B-3B6D-47D0-BE0A-3DF4A078012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A2255C0-E16A-49E8-A411-48023D9B722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63734</xdr:rowOff>
    </xdr:from>
    <xdr:to>
      <xdr:col>55</xdr:col>
      <xdr:colOff>50800</xdr:colOff>
      <xdr:row>62</xdr:row>
      <xdr:rowOff>165334</xdr:rowOff>
    </xdr:to>
    <xdr:sp macro="" textlink="">
      <xdr:nvSpPr>
        <xdr:cNvPr id="246" name="楕円 245">
          <a:extLst>
            <a:ext uri="{FF2B5EF4-FFF2-40B4-BE49-F238E27FC236}">
              <a16:creationId xmlns:a16="http://schemas.microsoft.com/office/drawing/2014/main" id="{6EC318BA-22D9-488A-AA1A-8F0191E8FE71}"/>
            </a:ext>
          </a:extLst>
        </xdr:cNvPr>
        <xdr:cNvSpPr/>
      </xdr:nvSpPr>
      <xdr:spPr>
        <a:xfrm>
          <a:off x="10426700" y="1069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42161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0402282-E238-4703-9B9A-F9693B666D1B}"/>
            </a:ext>
          </a:extLst>
        </xdr:cNvPr>
        <xdr:cNvSpPr txBox="1"/>
      </xdr:nvSpPr>
      <xdr:spPr>
        <a:xfrm>
          <a:off x="10515600" y="1067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73516</xdr:rowOff>
    </xdr:from>
    <xdr:to>
      <xdr:col>50</xdr:col>
      <xdr:colOff>165100</xdr:colOff>
      <xdr:row>63</xdr:row>
      <xdr:rowOff>3666</xdr:rowOff>
    </xdr:to>
    <xdr:sp macro="" textlink="">
      <xdr:nvSpPr>
        <xdr:cNvPr id="248" name="楕円 247">
          <a:extLst>
            <a:ext uri="{FF2B5EF4-FFF2-40B4-BE49-F238E27FC236}">
              <a16:creationId xmlns:a16="http://schemas.microsoft.com/office/drawing/2014/main" id="{5A7FC48C-5D9F-48D0-9416-376B2FAFA842}"/>
            </a:ext>
          </a:extLst>
        </xdr:cNvPr>
        <xdr:cNvSpPr/>
      </xdr:nvSpPr>
      <xdr:spPr>
        <a:xfrm>
          <a:off x="9588500" y="1070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114534</xdr:rowOff>
    </xdr:from>
    <xdr:to>
      <xdr:col>55</xdr:col>
      <xdr:colOff>0</xdr:colOff>
      <xdr:row>62</xdr:row>
      <xdr:rowOff>124316</xdr:rowOff>
    </xdr:to>
    <xdr:cxnSp macro="">
      <xdr:nvCxnSpPr>
        <xdr:cNvPr id="249" name="直線コネクタ 248">
          <a:extLst>
            <a:ext uri="{FF2B5EF4-FFF2-40B4-BE49-F238E27FC236}">
              <a16:creationId xmlns:a16="http://schemas.microsoft.com/office/drawing/2014/main" id="{C21FE066-E7A8-4D09-BDAE-BF7AAB7E347C}"/>
            </a:ext>
          </a:extLst>
        </xdr:cNvPr>
        <xdr:cNvCxnSpPr/>
      </xdr:nvCxnSpPr>
      <xdr:spPr>
        <a:xfrm flipV="1">
          <a:off x="9639300" y="10744434"/>
          <a:ext cx="838200" cy="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84423</xdr:rowOff>
    </xdr:from>
    <xdr:to>
      <xdr:col>46</xdr:col>
      <xdr:colOff>38100</xdr:colOff>
      <xdr:row>63</xdr:row>
      <xdr:rowOff>14573</xdr:rowOff>
    </xdr:to>
    <xdr:sp macro="" textlink="">
      <xdr:nvSpPr>
        <xdr:cNvPr id="250" name="楕円 249">
          <a:extLst>
            <a:ext uri="{FF2B5EF4-FFF2-40B4-BE49-F238E27FC236}">
              <a16:creationId xmlns:a16="http://schemas.microsoft.com/office/drawing/2014/main" id="{EF3D5ECD-99DD-4254-9F73-AD9C03E19857}"/>
            </a:ext>
          </a:extLst>
        </xdr:cNvPr>
        <xdr:cNvSpPr/>
      </xdr:nvSpPr>
      <xdr:spPr>
        <a:xfrm>
          <a:off x="8699500" y="1071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124316</xdr:rowOff>
    </xdr:from>
    <xdr:to>
      <xdr:col>50</xdr:col>
      <xdr:colOff>114300</xdr:colOff>
      <xdr:row>62</xdr:row>
      <xdr:rowOff>135223</xdr:rowOff>
    </xdr:to>
    <xdr:cxnSp macro="">
      <xdr:nvCxnSpPr>
        <xdr:cNvPr id="251" name="直線コネクタ 250">
          <a:extLst>
            <a:ext uri="{FF2B5EF4-FFF2-40B4-BE49-F238E27FC236}">
              <a16:creationId xmlns:a16="http://schemas.microsoft.com/office/drawing/2014/main" id="{1696DCC6-8185-4FB0-91D8-A45AAC55E783}"/>
            </a:ext>
          </a:extLst>
        </xdr:cNvPr>
        <xdr:cNvCxnSpPr/>
      </xdr:nvCxnSpPr>
      <xdr:spPr>
        <a:xfrm flipV="1">
          <a:off x="8750300" y="10754216"/>
          <a:ext cx="889000" cy="1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89760</xdr:rowOff>
    </xdr:from>
    <xdr:to>
      <xdr:col>41</xdr:col>
      <xdr:colOff>101600</xdr:colOff>
      <xdr:row>63</xdr:row>
      <xdr:rowOff>19910</xdr:rowOff>
    </xdr:to>
    <xdr:sp macro="" textlink="">
      <xdr:nvSpPr>
        <xdr:cNvPr id="252" name="楕円 251">
          <a:extLst>
            <a:ext uri="{FF2B5EF4-FFF2-40B4-BE49-F238E27FC236}">
              <a16:creationId xmlns:a16="http://schemas.microsoft.com/office/drawing/2014/main" id="{55205524-C2AA-4CE6-91D5-80915F4A5A71}"/>
            </a:ext>
          </a:extLst>
        </xdr:cNvPr>
        <xdr:cNvSpPr/>
      </xdr:nvSpPr>
      <xdr:spPr>
        <a:xfrm>
          <a:off x="7810500" y="107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135223</xdr:rowOff>
    </xdr:from>
    <xdr:to>
      <xdr:col>45</xdr:col>
      <xdr:colOff>177800</xdr:colOff>
      <xdr:row>62</xdr:row>
      <xdr:rowOff>140560</xdr:rowOff>
    </xdr:to>
    <xdr:cxnSp macro="">
      <xdr:nvCxnSpPr>
        <xdr:cNvPr id="253" name="直線コネクタ 252">
          <a:extLst>
            <a:ext uri="{FF2B5EF4-FFF2-40B4-BE49-F238E27FC236}">
              <a16:creationId xmlns:a16="http://schemas.microsoft.com/office/drawing/2014/main" id="{E4A04757-7439-4175-AE10-B699BEDFBC2D}"/>
            </a:ext>
          </a:extLst>
        </xdr:cNvPr>
        <xdr:cNvCxnSpPr/>
      </xdr:nvCxnSpPr>
      <xdr:spPr>
        <a:xfrm flipV="1">
          <a:off x="7861300" y="10765123"/>
          <a:ext cx="889000" cy="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101512</xdr:rowOff>
    </xdr:from>
    <xdr:to>
      <xdr:col>36</xdr:col>
      <xdr:colOff>165100</xdr:colOff>
      <xdr:row>63</xdr:row>
      <xdr:rowOff>31662</xdr:rowOff>
    </xdr:to>
    <xdr:sp macro="" textlink="">
      <xdr:nvSpPr>
        <xdr:cNvPr id="254" name="楕円 253">
          <a:extLst>
            <a:ext uri="{FF2B5EF4-FFF2-40B4-BE49-F238E27FC236}">
              <a16:creationId xmlns:a16="http://schemas.microsoft.com/office/drawing/2014/main" id="{D75DC6B9-577C-44DF-AEE4-E12A2D9EB92A}"/>
            </a:ext>
          </a:extLst>
        </xdr:cNvPr>
        <xdr:cNvSpPr/>
      </xdr:nvSpPr>
      <xdr:spPr>
        <a:xfrm>
          <a:off x="6921500" y="1073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140560</xdr:rowOff>
    </xdr:from>
    <xdr:to>
      <xdr:col>41</xdr:col>
      <xdr:colOff>50800</xdr:colOff>
      <xdr:row>62</xdr:row>
      <xdr:rowOff>152312</xdr:rowOff>
    </xdr:to>
    <xdr:cxnSp macro="">
      <xdr:nvCxnSpPr>
        <xdr:cNvPr id="255" name="直線コネクタ 254">
          <a:extLst>
            <a:ext uri="{FF2B5EF4-FFF2-40B4-BE49-F238E27FC236}">
              <a16:creationId xmlns:a16="http://schemas.microsoft.com/office/drawing/2014/main" id="{9F449271-F4D7-4D8A-81D4-1A8D2C73DB1C}"/>
            </a:ext>
          </a:extLst>
        </xdr:cNvPr>
        <xdr:cNvCxnSpPr/>
      </xdr:nvCxnSpPr>
      <xdr:spPr>
        <a:xfrm flipV="1">
          <a:off x="6972300" y="10770460"/>
          <a:ext cx="889000" cy="1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40D4B2C-3973-4824-984C-5A88B3CC59C8}"/>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7E1270A-70C1-4795-B527-7CA5A01314BE}"/>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669F903-DC71-47FC-92A4-7FA11D5FB989}"/>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DFE9F82-DE91-4014-88C4-A7F4406190F9}"/>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166243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872DAFE-311F-4E66-A1CD-1D815070E035}"/>
            </a:ext>
          </a:extLst>
        </xdr:cNvPr>
        <xdr:cNvSpPr txBox="1"/>
      </xdr:nvSpPr>
      <xdr:spPr>
        <a:xfrm>
          <a:off x="9327095" y="1079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5700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A5E0915-2C0F-419C-8CAD-5C34AE84231E}"/>
            </a:ext>
          </a:extLst>
        </xdr:cNvPr>
        <xdr:cNvSpPr txBox="1"/>
      </xdr:nvSpPr>
      <xdr:spPr>
        <a:xfrm>
          <a:off x="8450795" y="10807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11037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DCFB117-6547-44C4-A103-DC9CBFF1AB0A}"/>
            </a:ext>
          </a:extLst>
        </xdr:cNvPr>
        <xdr:cNvSpPr txBox="1"/>
      </xdr:nvSpPr>
      <xdr:spPr>
        <a:xfrm>
          <a:off x="7561795" y="10812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22789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A0486A83-32CC-4CDE-B4E3-4600B2131922}"/>
            </a:ext>
          </a:extLst>
        </xdr:cNvPr>
        <xdr:cNvSpPr txBox="1"/>
      </xdr:nvSpPr>
      <xdr:spPr>
        <a:xfrm>
          <a:off x="6672795" y="1082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028E9B9-B409-45C4-BDE4-B63EFABB2B8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911C29D-3814-44F6-A12C-3BF17E27FC0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F5BD39C-61BB-49F3-8972-EFEB555AEF3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5AC9CC9-A9F1-41EE-8716-7516CC994C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DB564EB-9C6A-41CB-814F-744B02B5606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9067BA4-545C-41A3-AC7B-2C99AD5B7F7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9385F4A-4299-4278-BD2D-6A96CAF5E3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ED25948-7BE7-4794-A25A-888CA31DE1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746A628-0CF7-4501-9BBA-329B2809104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E1208EB-5E09-4338-9AE4-B7690266672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FFA87C0-D723-4C0A-871A-3938BDDC4E7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E2CFFC2-A1D4-4C6E-86CF-8FBE2945B03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086778D-EC21-4452-9B52-D5DAECCBE3C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91E48E3-2B59-48A1-8EFE-E4E3558DDFE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4F48100-E851-4138-AA35-45887F9A17B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C331783-F9CA-47BD-BA68-294F49B72F5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2F089D1-8B34-405B-8307-C3B09BB8C5C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C1A10DB-10BB-43B6-859D-2A70EC2F751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904857F-2A5F-4DB8-B759-FD440C6A072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02AD02E-BF83-4C3C-98F4-B7AAD37EC35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2FA8CCF0-68E9-4F01-9589-DED3752671C5}"/>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A575E5A-4050-4675-BC25-AF4FE7FA379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A6AF98A-1E27-440E-8C18-9CF24B05D47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3FAD0983-5FB3-4CE8-84E2-8E935A30D41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8AF75DC-A139-4109-ACF0-860DA0B01851}"/>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605E2EF-F166-42CB-B9C0-5C9528E3709A}"/>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687A2D9-B526-4000-A746-0F9231C2BAF6}"/>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82798327-3F88-4B7B-BC47-21D871A65B1B}"/>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5E34B0D-A945-4B4D-B994-8E0DB68435ED}"/>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66249A0A-8C44-41B0-ABB2-162CFD7EFDA9}"/>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642740D8-27A3-4B19-A5E7-DCCF695046B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2D6F035B-0955-478E-85B6-4F2C10645BAE}"/>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6121D9E8-E846-4B7F-9DC3-90CA9507E967}"/>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A4AF281C-2532-4645-A644-537E71489AB8}"/>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063145A-4160-427F-AC46-9FF4E576368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CFDB9AD-EF1A-4F19-8122-BA4EABF04B7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D4BABC7-140A-4FF0-996F-7D210647538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9C455A-DAD3-4BCE-9D82-C8BB3AD15CA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EB1374-EA72-4D44-BF7C-15EA30EC691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125730</xdr:rowOff>
    </xdr:from>
    <xdr:to>
      <xdr:col>24</xdr:col>
      <xdr:colOff>114300</xdr:colOff>
      <xdr:row>84</xdr:row>
      <xdr:rowOff>55880</xdr:rowOff>
    </xdr:to>
    <xdr:sp macro="" textlink="">
      <xdr:nvSpPr>
        <xdr:cNvPr id="303" name="楕円 302">
          <a:extLst>
            <a:ext uri="{FF2B5EF4-FFF2-40B4-BE49-F238E27FC236}">
              <a16:creationId xmlns:a16="http://schemas.microsoft.com/office/drawing/2014/main" id="{6391852E-017A-44E8-AB28-5D9578382308}"/>
            </a:ext>
          </a:extLst>
        </xdr:cNvPr>
        <xdr:cNvSpPr/>
      </xdr:nvSpPr>
      <xdr:spPr>
        <a:xfrm>
          <a:off x="4584700" y="1435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104157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5F7CB0D-3A10-4B0C-9710-B335E1091676}"/>
            </a:ext>
          </a:extLst>
        </xdr:cNvPr>
        <xdr:cNvSpPr txBox="1"/>
      </xdr:nvSpPr>
      <xdr:spPr>
        <a:xfrm>
          <a:off x="4673600" y="1433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107950</xdr:rowOff>
    </xdr:from>
    <xdr:to>
      <xdr:col>20</xdr:col>
      <xdr:colOff>38100</xdr:colOff>
      <xdr:row>84</xdr:row>
      <xdr:rowOff>38100</xdr:rowOff>
    </xdr:to>
    <xdr:sp macro="" textlink="">
      <xdr:nvSpPr>
        <xdr:cNvPr id="305" name="楕円 304">
          <a:extLst>
            <a:ext uri="{FF2B5EF4-FFF2-40B4-BE49-F238E27FC236}">
              <a16:creationId xmlns:a16="http://schemas.microsoft.com/office/drawing/2014/main" id="{321C5B18-FCF1-4FFA-92BC-2CFCBE97A81A}"/>
            </a:ext>
          </a:extLst>
        </xdr:cNvPr>
        <xdr:cNvSpPr/>
      </xdr:nvSpPr>
      <xdr:spPr>
        <a:xfrm>
          <a:off x="3746500" y="1433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158750</xdr:rowOff>
    </xdr:from>
    <xdr:to>
      <xdr:col>24</xdr:col>
      <xdr:colOff>63500</xdr:colOff>
      <xdr:row>84</xdr:row>
      <xdr:rowOff>5080</xdr:rowOff>
    </xdr:to>
    <xdr:cxnSp macro="">
      <xdr:nvCxnSpPr>
        <xdr:cNvPr id="306" name="直線コネクタ 305">
          <a:extLst>
            <a:ext uri="{FF2B5EF4-FFF2-40B4-BE49-F238E27FC236}">
              <a16:creationId xmlns:a16="http://schemas.microsoft.com/office/drawing/2014/main" id="{4E9D7821-D428-439D-8A07-7EE43BDFD29B}"/>
            </a:ext>
          </a:extLst>
        </xdr:cNvPr>
        <xdr:cNvCxnSpPr/>
      </xdr:nvCxnSpPr>
      <xdr:spPr>
        <a:xfrm>
          <a:off x="3797300" y="1438910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85089</xdr:rowOff>
    </xdr:from>
    <xdr:to>
      <xdr:col>15</xdr:col>
      <xdr:colOff>101600</xdr:colOff>
      <xdr:row>84</xdr:row>
      <xdr:rowOff>15239</xdr:rowOff>
    </xdr:to>
    <xdr:sp macro="" textlink="">
      <xdr:nvSpPr>
        <xdr:cNvPr id="307" name="楕円 306">
          <a:extLst>
            <a:ext uri="{FF2B5EF4-FFF2-40B4-BE49-F238E27FC236}">
              <a16:creationId xmlns:a16="http://schemas.microsoft.com/office/drawing/2014/main" id="{E0A3F821-A96B-4E49-803A-36CF3C4D2668}"/>
            </a:ext>
          </a:extLst>
        </xdr:cNvPr>
        <xdr:cNvSpPr/>
      </xdr:nvSpPr>
      <xdr:spPr>
        <a:xfrm>
          <a:off x="2857500" y="1431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135889</xdr:rowOff>
    </xdr:from>
    <xdr:to>
      <xdr:col>19</xdr:col>
      <xdr:colOff>177800</xdr:colOff>
      <xdr:row>83</xdr:row>
      <xdr:rowOff>158750</xdr:rowOff>
    </xdr:to>
    <xdr:cxnSp macro="">
      <xdr:nvCxnSpPr>
        <xdr:cNvPr id="308" name="直線コネクタ 307">
          <a:extLst>
            <a:ext uri="{FF2B5EF4-FFF2-40B4-BE49-F238E27FC236}">
              <a16:creationId xmlns:a16="http://schemas.microsoft.com/office/drawing/2014/main" id="{23DAABC2-3806-4D67-AC59-87B8298CC772}"/>
            </a:ext>
          </a:extLst>
        </xdr:cNvPr>
        <xdr:cNvCxnSpPr/>
      </xdr:nvCxnSpPr>
      <xdr:spPr>
        <a:xfrm>
          <a:off x="2908300" y="143662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60961</xdr:rowOff>
    </xdr:from>
    <xdr:to>
      <xdr:col>10</xdr:col>
      <xdr:colOff>165100</xdr:colOff>
      <xdr:row>83</xdr:row>
      <xdr:rowOff>162561</xdr:rowOff>
    </xdr:to>
    <xdr:sp macro="" textlink="">
      <xdr:nvSpPr>
        <xdr:cNvPr id="309" name="楕円 308">
          <a:extLst>
            <a:ext uri="{FF2B5EF4-FFF2-40B4-BE49-F238E27FC236}">
              <a16:creationId xmlns:a16="http://schemas.microsoft.com/office/drawing/2014/main" id="{F5B54B3A-3656-4D0B-84DF-C154E1F9978E}"/>
            </a:ext>
          </a:extLst>
        </xdr:cNvPr>
        <xdr:cNvSpPr/>
      </xdr:nvSpPr>
      <xdr:spPr>
        <a:xfrm>
          <a:off x="1968500" y="1429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111761</xdr:rowOff>
    </xdr:from>
    <xdr:to>
      <xdr:col>15</xdr:col>
      <xdr:colOff>50800</xdr:colOff>
      <xdr:row>83</xdr:row>
      <xdr:rowOff>135889</xdr:rowOff>
    </xdr:to>
    <xdr:cxnSp macro="">
      <xdr:nvCxnSpPr>
        <xdr:cNvPr id="310" name="直線コネクタ 309">
          <a:extLst>
            <a:ext uri="{FF2B5EF4-FFF2-40B4-BE49-F238E27FC236}">
              <a16:creationId xmlns:a16="http://schemas.microsoft.com/office/drawing/2014/main" id="{3BF2716E-E80A-407B-B54E-D6E2E33412FB}"/>
            </a:ext>
          </a:extLst>
        </xdr:cNvPr>
        <xdr:cNvCxnSpPr/>
      </xdr:nvCxnSpPr>
      <xdr:spPr>
        <a:xfrm>
          <a:off x="2019300" y="143421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35561</xdr:rowOff>
    </xdr:from>
    <xdr:to>
      <xdr:col>6</xdr:col>
      <xdr:colOff>38100</xdr:colOff>
      <xdr:row>83</xdr:row>
      <xdr:rowOff>137161</xdr:rowOff>
    </xdr:to>
    <xdr:sp macro="" textlink="">
      <xdr:nvSpPr>
        <xdr:cNvPr id="311" name="楕円 310">
          <a:extLst>
            <a:ext uri="{FF2B5EF4-FFF2-40B4-BE49-F238E27FC236}">
              <a16:creationId xmlns:a16="http://schemas.microsoft.com/office/drawing/2014/main" id="{88D3657B-11FB-40B3-AEFB-192A938F0443}"/>
            </a:ext>
          </a:extLst>
        </xdr:cNvPr>
        <xdr:cNvSpPr/>
      </xdr:nvSpPr>
      <xdr:spPr>
        <a:xfrm>
          <a:off x="1079500" y="1426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86361</xdr:rowOff>
    </xdr:from>
    <xdr:to>
      <xdr:col>10</xdr:col>
      <xdr:colOff>114300</xdr:colOff>
      <xdr:row>83</xdr:row>
      <xdr:rowOff>111761</xdr:rowOff>
    </xdr:to>
    <xdr:cxnSp macro="">
      <xdr:nvCxnSpPr>
        <xdr:cNvPr id="312" name="直線コネクタ 311">
          <a:extLst>
            <a:ext uri="{FF2B5EF4-FFF2-40B4-BE49-F238E27FC236}">
              <a16:creationId xmlns:a16="http://schemas.microsoft.com/office/drawing/2014/main" id="{931CCBB5-235C-45C7-9CC4-4F198C38F0F1}"/>
            </a:ext>
          </a:extLst>
        </xdr:cNvPr>
        <xdr:cNvCxnSpPr/>
      </xdr:nvCxnSpPr>
      <xdr:spPr>
        <a:xfrm>
          <a:off x="1130300" y="14316711"/>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191146C-9EED-4B45-B830-AC06F4577C01}"/>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8E8A79EF-C2C3-4DE2-B954-8003121E2E84}"/>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A2D48B90-379D-4164-AC62-B31153D053B8}"/>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CD8ADA6C-8DE6-436F-A656-EB85749CC6E3}"/>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29227</xdr:rowOff>
    </xdr:from>
    <xdr:ext cx="405111" cy="259045"/>
    <xdr:sp macro="" textlink="">
      <xdr:nvSpPr>
        <xdr:cNvPr id="317" name="n_1mainValue【公営住宅】&#10;有形固定資産減価償却率">
          <a:extLst>
            <a:ext uri="{FF2B5EF4-FFF2-40B4-BE49-F238E27FC236}">
              <a16:creationId xmlns:a16="http://schemas.microsoft.com/office/drawing/2014/main" id="{99051397-82F1-4184-85DB-6A1396963BB3}"/>
            </a:ext>
          </a:extLst>
        </xdr:cNvPr>
        <xdr:cNvSpPr txBox="1"/>
      </xdr:nvSpPr>
      <xdr:spPr>
        <a:xfrm>
          <a:off x="3582044" y="1443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6366</xdr:rowOff>
    </xdr:from>
    <xdr:ext cx="405111" cy="259045"/>
    <xdr:sp macro="" textlink="">
      <xdr:nvSpPr>
        <xdr:cNvPr id="318" name="n_2mainValue【公営住宅】&#10;有形固定資産減価償却率">
          <a:extLst>
            <a:ext uri="{FF2B5EF4-FFF2-40B4-BE49-F238E27FC236}">
              <a16:creationId xmlns:a16="http://schemas.microsoft.com/office/drawing/2014/main" id="{9DE57CBD-6293-494B-BD1D-626A9AECD700}"/>
            </a:ext>
          </a:extLst>
        </xdr:cNvPr>
        <xdr:cNvSpPr txBox="1"/>
      </xdr:nvSpPr>
      <xdr:spPr>
        <a:xfrm>
          <a:off x="2705744" y="1440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153688</xdr:rowOff>
    </xdr:from>
    <xdr:ext cx="405111" cy="259045"/>
    <xdr:sp macro="" textlink="">
      <xdr:nvSpPr>
        <xdr:cNvPr id="319" name="n_3mainValue【公営住宅】&#10;有形固定資産減価償却率">
          <a:extLst>
            <a:ext uri="{FF2B5EF4-FFF2-40B4-BE49-F238E27FC236}">
              <a16:creationId xmlns:a16="http://schemas.microsoft.com/office/drawing/2014/main" id="{92EEAE4C-8596-4D5D-97E5-68F7FB459C0F}"/>
            </a:ext>
          </a:extLst>
        </xdr:cNvPr>
        <xdr:cNvSpPr txBox="1"/>
      </xdr:nvSpPr>
      <xdr:spPr>
        <a:xfrm>
          <a:off x="1816744" y="1438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128288</xdr:rowOff>
    </xdr:from>
    <xdr:ext cx="405111" cy="259045"/>
    <xdr:sp macro="" textlink="">
      <xdr:nvSpPr>
        <xdr:cNvPr id="320" name="n_4mainValue【公営住宅】&#10;有形固定資産減価償却率">
          <a:extLst>
            <a:ext uri="{FF2B5EF4-FFF2-40B4-BE49-F238E27FC236}">
              <a16:creationId xmlns:a16="http://schemas.microsoft.com/office/drawing/2014/main" id="{4E8A4CE5-AC8C-498F-85EA-325CAF4B298B}"/>
            </a:ext>
          </a:extLst>
        </xdr:cNvPr>
        <xdr:cNvSpPr txBox="1"/>
      </xdr:nvSpPr>
      <xdr:spPr>
        <a:xfrm>
          <a:off x="927744" y="1435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C36EE07-D9E9-4F24-B9C5-6B7BDAFB565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D238F0C-DEEB-4694-BC50-37FAF8C54D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C75A342-0A75-421B-86B8-7872419C693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2AE0960-4805-4B15-82CC-137DDCD7259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90AE793-AEA7-4851-9730-8EA7D280372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51E5D3E-B9DF-48F3-BF82-CD5FFE58FC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6374363-6911-44D0-818D-DBF136967B6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EB5FE01-83CC-4DA8-A283-4A329A6E192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85F2D72-24E4-4658-873E-31B3B0CE18A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ED68632-1F29-4E2D-8705-5497123F85F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65779B8-D513-4037-9753-78E9DE84152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54FE407-8CA2-4316-B9FF-7A75703010D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49B28D1-C1C5-4825-86B6-02BDA5A5D9D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D0F3AAF3-367C-4036-AE6C-EC3441CA0D5E}"/>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14B6143-ADA2-43A0-9575-7295B02428F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96B52480-54E6-4E84-83AB-63835FB40B35}"/>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941B20B-5F7F-42A5-A674-31E77C1F924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EF109FF-E2ED-44AC-BF95-9797393911B1}"/>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F3D09CD-D085-4009-AC06-826775B8AF2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660C4551-0A75-4D5E-A195-C646BC77B66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AF3FAC3-2D01-49C1-86E6-F23537ECE7E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3DDDAAE6-B398-43E8-BCA0-B7729104267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3853843D-C0DC-403C-A4CC-1D1BA5049A4D}"/>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8EE55A59-FD83-428B-90FC-1638E78EF146}"/>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276A0717-06B6-40B5-B38C-6D2591D5984C}"/>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7D29A40-67D8-40E0-AAFE-83AC7BC025F8}"/>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7592E7E6-967D-4D2A-AC88-B60386D2E949}"/>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630A6AF4-3433-4CC7-8C61-D8D370A5C39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88365471-6136-4E9E-8A16-B98869FC1D73}"/>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6E85D6CD-6373-4E5C-BEA9-DBD20004C51F}"/>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42B53C05-DB30-40C7-B4DA-D3DB7E4D4DFC}"/>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11561B02-46F3-4466-AF0E-A0FFB70301FF}"/>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CBEAF93-6E34-4A5D-B6AD-087BE9B10C2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F42382E-8CDD-40C5-9597-15716AE4A9D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D45A1D4-D799-42CC-9CC4-953D9BEF04B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AC38ABB-6F89-4063-94CD-79792953978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F29E06-4C7F-4711-A815-C7D4F8C5689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71653</xdr:rowOff>
    </xdr:from>
    <xdr:to>
      <xdr:col>55</xdr:col>
      <xdr:colOff>50800</xdr:colOff>
      <xdr:row>86</xdr:row>
      <xdr:rowOff>1803</xdr:rowOff>
    </xdr:to>
    <xdr:sp macro="" textlink="">
      <xdr:nvSpPr>
        <xdr:cNvPr id="358" name="楕円 357">
          <a:extLst>
            <a:ext uri="{FF2B5EF4-FFF2-40B4-BE49-F238E27FC236}">
              <a16:creationId xmlns:a16="http://schemas.microsoft.com/office/drawing/2014/main" id="{187C4AF9-7F6D-4D55-8BEB-81B332D24698}"/>
            </a:ext>
          </a:extLst>
        </xdr:cNvPr>
        <xdr:cNvSpPr/>
      </xdr:nvSpPr>
      <xdr:spPr>
        <a:xfrm>
          <a:off x="10426700" y="1464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31030</xdr:rowOff>
    </xdr:from>
    <xdr:ext cx="469744" cy="259045"/>
    <xdr:sp macro="" textlink="">
      <xdr:nvSpPr>
        <xdr:cNvPr id="359" name="【公営住宅】&#10;一人当たり面積該当値テキスト">
          <a:extLst>
            <a:ext uri="{FF2B5EF4-FFF2-40B4-BE49-F238E27FC236}">
              <a16:creationId xmlns:a16="http://schemas.microsoft.com/office/drawing/2014/main" id="{C803986A-ED50-4D28-80D8-E015FCDCDDA2}"/>
            </a:ext>
          </a:extLst>
        </xdr:cNvPr>
        <xdr:cNvSpPr txBox="1"/>
      </xdr:nvSpPr>
      <xdr:spPr>
        <a:xfrm>
          <a:off x="10515600" y="1443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71699</xdr:rowOff>
    </xdr:from>
    <xdr:to>
      <xdr:col>50</xdr:col>
      <xdr:colOff>165100</xdr:colOff>
      <xdr:row>86</xdr:row>
      <xdr:rowOff>1849</xdr:rowOff>
    </xdr:to>
    <xdr:sp macro="" textlink="">
      <xdr:nvSpPr>
        <xdr:cNvPr id="360" name="楕円 359">
          <a:extLst>
            <a:ext uri="{FF2B5EF4-FFF2-40B4-BE49-F238E27FC236}">
              <a16:creationId xmlns:a16="http://schemas.microsoft.com/office/drawing/2014/main" id="{8743F6BE-23EF-43E4-8C53-1BA0E4E5C33C}"/>
            </a:ext>
          </a:extLst>
        </xdr:cNvPr>
        <xdr:cNvSpPr/>
      </xdr:nvSpPr>
      <xdr:spPr>
        <a:xfrm>
          <a:off x="9588500" y="1464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122453</xdr:rowOff>
    </xdr:from>
    <xdr:to>
      <xdr:col>55</xdr:col>
      <xdr:colOff>0</xdr:colOff>
      <xdr:row>85</xdr:row>
      <xdr:rowOff>122499</xdr:rowOff>
    </xdr:to>
    <xdr:cxnSp macro="">
      <xdr:nvCxnSpPr>
        <xdr:cNvPr id="361" name="直線コネクタ 360">
          <a:extLst>
            <a:ext uri="{FF2B5EF4-FFF2-40B4-BE49-F238E27FC236}">
              <a16:creationId xmlns:a16="http://schemas.microsoft.com/office/drawing/2014/main" id="{E57904CB-40BC-4AFD-9404-90E64AA3C37E}"/>
            </a:ext>
          </a:extLst>
        </xdr:cNvPr>
        <xdr:cNvCxnSpPr/>
      </xdr:nvCxnSpPr>
      <xdr:spPr>
        <a:xfrm flipV="1">
          <a:off x="9639300" y="14695703"/>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74031</xdr:rowOff>
    </xdr:from>
    <xdr:to>
      <xdr:col>46</xdr:col>
      <xdr:colOff>38100</xdr:colOff>
      <xdr:row>86</xdr:row>
      <xdr:rowOff>4181</xdr:rowOff>
    </xdr:to>
    <xdr:sp macro="" textlink="">
      <xdr:nvSpPr>
        <xdr:cNvPr id="362" name="楕円 361">
          <a:extLst>
            <a:ext uri="{FF2B5EF4-FFF2-40B4-BE49-F238E27FC236}">
              <a16:creationId xmlns:a16="http://schemas.microsoft.com/office/drawing/2014/main" id="{AC584766-7FC0-44C3-83CE-306378B89A40}"/>
            </a:ext>
          </a:extLst>
        </xdr:cNvPr>
        <xdr:cNvSpPr/>
      </xdr:nvSpPr>
      <xdr:spPr>
        <a:xfrm>
          <a:off x="8699500" y="1464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122499</xdr:rowOff>
    </xdr:from>
    <xdr:to>
      <xdr:col>50</xdr:col>
      <xdr:colOff>114300</xdr:colOff>
      <xdr:row>85</xdr:row>
      <xdr:rowOff>124831</xdr:rowOff>
    </xdr:to>
    <xdr:cxnSp macro="">
      <xdr:nvCxnSpPr>
        <xdr:cNvPr id="363" name="直線コネクタ 362">
          <a:extLst>
            <a:ext uri="{FF2B5EF4-FFF2-40B4-BE49-F238E27FC236}">
              <a16:creationId xmlns:a16="http://schemas.microsoft.com/office/drawing/2014/main" id="{4FE95DC2-FA5A-4115-8930-367291D76F0C}"/>
            </a:ext>
          </a:extLst>
        </xdr:cNvPr>
        <xdr:cNvCxnSpPr/>
      </xdr:nvCxnSpPr>
      <xdr:spPr>
        <a:xfrm flipV="1">
          <a:off x="8750300" y="14695749"/>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75631</xdr:rowOff>
    </xdr:from>
    <xdr:to>
      <xdr:col>41</xdr:col>
      <xdr:colOff>101600</xdr:colOff>
      <xdr:row>86</xdr:row>
      <xdr:rowOff>5781</xdr:rowOff>
    </xdr:to>
    <xdr:sp macro="" textlink="">
      <xdr:nvSpPr>
        <xdr:cNvPr id="364" name="楕円 363">
          <a:extLst>
            <a:ext uri="{FF2B5EF4-FFF2-40B4-BE49-F238E27FC236}">
              <a16:creationId xmlns:a16="http://schemas.microsoft.com/office/drawing/2014/main" id="{805E671E-46FE-4D21-BE63-EA284C85F881}"/>
            </a:ext>
          </a:extLst>
        </xdr:cNvPr>
        <xdr:cNvSpPr/>
      </xdr:nvSpPr>
      <xdr:spPr>
        <a:xfrm>
          <a:off x="7810500" y="1464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124831</xdr:rowOff>
    </xdr:from>
    <xdr:to>
      <xdr:col>45</xdr:col>
      <xdr:colOff>177800</xdr:colOff>
      <xdr:row>85</xdr:row>
      <xdr:rowOff>126431</xdr:rowOff>
    </xdr:to>
    <xdr:cxnSp macro="">
      <xdr:nvCxnSpPr>
        <xdr:cNvPr id="365" name="直線コネクタ 364">
          <a:extLst>
            <a:ext uri="{FF2B5EF4-FFF2-40B4-BE49-F238E27FC236}">
              <a16:creationId xmlns:a16="http://schemas.microsoft.com/office/drawing/2014/main" id="{734423E4-F432-4945-BF2F-B76D1B1054FC}"/>
            </a:ext>
          </a:extLst>
        </xdr:cNvPr>
        <xdr:cNvCxnSpPr/>
      </xdr:nvCxnSpPr>
      <xdr:spPr>
        <a:xfrm flipV="1">
          <a:off x="7861300" y="1469808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77780</xdr:rowOff>
    </xdr:from>
    <xdr:to>
      <xdr:col>36</xdr:col>
      <xdr:colOff>165100</xdr:colOff>
      <xdr:row>86</xdr:row>
      <xdr:rowOff>7930</xdr:rowOff>
    </xdr:to>
    <xdr:sp macro="" textlink="">
      <xdr:nvSpPr>
        <xdr:cNvPr id="366" name="楕円 365">
          <a:extLst>
            <a:ext uri="{FF2B5EF4-FFF2-40B4-BE49-F238E27FC236}">
              <a16:creationId xmlns:a16="http://schemas.microsoft.com/office/drawing/2014/main" id="{2D77B3F2-EA39-4570-8921-16CB1B0C7D15}"/>
            </a:ext>
          </a:extLst>
        </xdr:cNvPr>
        <xdr:cNvSpPr/>
      </xdr:nvSpPr>
      <xdr:spPr>
        <a:xfrm>
          <a:off x="6921500" y="1465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126431</xdr:rowOff>
    </xdr:from>
    <xdr:to>
      <xdr:col>41</xdr:col>
      <xdr:colOff>50800</xdr:colOff>
      <xdr:row>85</xdr:row>
      <xdr:rowOff>128580</xdr:rowOff>
    </xdr:to>
    <xdr:cxnSp macro="">
      <xdr:nvCxnSpPr>
        <xdr:cNvPr id="367" name="直線コネクタ 366">
          <a:extLst>
            <a:ext uri="{FF2B5EF4-FFF2-40B4-BE49-F238E27FC236}">
              <a16:creationId xmlns:a16="http://schemas.microsoft.com/office/drawing/2014/main" id="{C7CC8C32-E01F-42FB-91E3-0ED591E86E35}"/>
            </a:ext>
          </a:extLst>
        </xdr:cNvPr>
        <xdr:cNvCxnSpPr/>
      </xdr:nvCxnSpPr>
      <xdr:spPr>
        <a:xfrm flipV="1">
          <a:off x="6972300" y="14699681"/>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1F195688-CDEB-47C6-A70B-5100FFF2B905}"/>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F137F280-9F1A-45CB-8847-E0B82F4A3EC4}"/>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7707DA20-0CAD-4557-82A0-0A7AE3B13CF4}"/>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8DB8E5CA-CBEC-46D3-BDC5-21622A40973E}"/>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18376</xdr:rowOff>
    </xdr:from>
    <xdr:ext cx="469744" cy="259045"/>
    <xdr:sp macro="" textlink="">
      <xdr:nvSpPr>
        <xdr:cNvPr id="372" name="n_1mainValue【公営住宅】&#10;一人当たり面積">
          <a:extLst>
            <a:ext uri="{FF2B5EF4-FFF2-40B4-BE49-F238E27FC236}">
              <a16:creationId xmlns:a16="http://schemas.microsoft.com/office/drawing/2014/main" id="{34841D90-517B-484A-B3F6-1C53EE39C8EE}"/>
            </a:ext>
          </a:extLst>
        </xdr:cNvPr>
        <xdr:cNvSpPr txBox="1"/>
      </xdr:nvSpPr>
      <xdr:spPr>
        <a:xfrm>
          <a:off x="9391727" y="1442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20708</xdr:rowOff>
    </xdr:from>
    <xdr:ext cx="469744" cy="259045"/>
    <xdr:sp macro="" textlink="">
      <xdr:nvSpPr>
        <xdr:cNvPr id="373" name="n_2mainValue【公営住宅】&#10;一人当たり面積">
          <a:extLst>
            <a:ext uri="{FF2B5EF4-FFF2-40B4-BE49-F238E27FC236}">
              <a16:creationId xmlns:a16="http://schemas.microsoft.com/office/drawing/2014/main" id="{CC3BD87F-D091-4617-91A9-53BE9B10ABBF}"/>
            </a:ext>
          </a:extLst>
        </xdr:cNvPr>
        <xdr:cNvSpPr txBox="1"/>
      </xdr:nvSpPr>
      <xdr:spPr>
        <a:xfrm>
          <a:off x="8515427" y="14422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22308</xdr:rowOff>
    </xdr:from>
    <xdr:ext cx="469744" cy="259045"/>
    <xdr:sp macro="" textlink="">
      <xdr:nvSpPr>
        <xdr:cNvPr id="374" name="n_3mainValue【公営住宅】&#10;一人当たり面積">
          <a:extLst>
            <a:ext uri="{FF2B5EF4-FFF2-40B4-BE49-F238E27FC236}">
              <a16:creationId xmlns:a16="http://schemas.microsoft.com/office/drawing/2014/main" id="{02806CD8-B264-4A29-A07C-E4998B136E32}"/>
            </a:ext>
          </a:extLst>
        </xdr:cNvPr>
        <xdr:cNvSpPr txBox="1"/>
      </xdr:nvSpPr>
      <xdr:spPr>
        <a:xfrm>
          <a:off x="7626427" y="1442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24457</xdr:rowOff>
    </xdr:from>
    <xdr:ext cx="469744" cy="259045"/>
    <xdr:sp macro="" textlink="">
      <xdr:nvSpPr>
        <xdr:cNvPr id="375" name="n_4mainValue【公営住宅】&#10;一人当たり面積">
          <a:extLst>
            <a:ext uri="{FF2B5EF4-FFF2-40B4-BE49-F238E27FC236}">
              <a16:creationId xmlns:a16="http://schemas.microsoft.com/office/drawing/2014/main" id="{EABBFA83-A6F8-4A86-8FC4-919F76181FD4}"/>
            </a:ext>
          </a:extLst>
        </xdr:cNvPr>
        <xdr:cNvSpPr txBox="1"/>
      </xdr:nvSpPr>
      <xdr:spPr>
        <a:xfrm>
          <a:off x="6737427" y="1442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F8E669C-C351-4EB7-97DA-C25307F60C2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FDD699F-3B15-4332-A57D-F96EC185F17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8A7BE97-425F-4099-B7FD-F51A04B87DA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EBF790C-69EE-485B-83F0-283EE1E6885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0B61A63-9C31-4568-9302-4F29D78C38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168B6DF-D2E8-4727-9245-0FA901A62F3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A361ACB-B45B-4675-AFF8-D7333F504D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E38EC5C-9A21-4191-8C2C-90C32563CEB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33EBFCE-34B9-48BF-AF04-3E0E5B3F19C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BD31A2C3-1083-4A9E-BA5A-58A134834B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502B802-A6A3-4FD8-862C-475B39152AA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9699D44-55CC-478A-BCAE-93DBF5F050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F7FA966-719A-4C96-86EA-E4F5692A599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FD143D0-5F43-4137-91BB-84F615ECB09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45D78A5-A9BF-4D77-A297-00871793E9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D9E00BC-570E-4565-BBD2-98BB909DEDB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B98F794D-D107-48AB-8BBB-280130838A7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20643B29-99D3-4E15-8E7C-46B5066C1B9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7FCF753A-CF74-4587-ADE1-1BD77E3381A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7720C52-2F7B-4FE3-A2DE-22305B5CDED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BFEB700-7464-424A-BF5A-A9509ED378D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A55BD6C-F49E-41F8-804C-E327882EC8C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B89F758-7301-4E71-9B9C-4A0373F4147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F5C7CE2-6EA0-402B-BECE-62889626478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DCF52C89-751B-4026-B883-2E895C2AC0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57EBB866-7554-44E7-AA1D-0FFD386A43D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0E844564-4D07-45A4-8A06-D1FD3F53A2D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950B46EE-976F-4D7B-8821-A713F803050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E6A6C108-99EC-452D-ADD9-350CD36EE7F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F28BB605-36FA-4F08-8483-460C10D3975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79F5F284-9CE8-463F-9316-8AC1A11098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1B209BC8-BF73-4479-BE96-8653D38BCB9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C6A2CCD0-56AC-4251-BE48-790B749C2E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CED5E34C-22FF-45BB-B0CA-C729234D466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E7AC3A2F-C3E8-4BC4-A8E6-6BBF9508C4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775B90B1-C2FB-4723-B596-F5FF98EF023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AF4612D9-4068-4912-89C2-7406D9CF8CA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ACEAE564-CE64-49D9-8796-0F0D353A9AD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2AAE5596-4ACB-489A-9140-1360280889F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269C865B-E66A-4B23-9A8D-C67923248A8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BEA09336-2145-41E9-A408-9874CA32C2D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192A0964-DA51-4244-B017-AFD9907C018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29041D40-F68A-4958-87FB-C37A69E3896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0DF3F3A3-9561-447A-919F-E721D006E73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0" name="テキスト ボックス 419">
          <a:extLst>
            <a:ext uri="{FF2B5EF4-FFF2-40B4-BE49-F238E27FC236}">
              <a16:creationId xmlns:a16="http://schemas.microsoft.com/office/drawing/2014/main" id="{EF1F77E6-85D6-4C49-80E0-81535B2DD95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EAABE276-99D1-460A-883F-E189AC658AB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3888AA96-0651-4F2F-8217-6FC87579AC0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868CD75F-3D5E-4332-B0AD-0733CBA8BC1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720ED745-3E42-45C7-8B4D-4942E282843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7C12B977-9F3F-40B5-9F5C-17B4C47BBF4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68957EFE-2C21-47E6-8EC3-F539D22EDE1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50C828D7-948A-46EF-9916-EF0DFD4AECA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53968810-233F-482E-A28A-13C78644F2A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1FB8AF69-112C-495E-B92C-34261913F60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0" name="テキスト ボックス 429">
          <a:extLst>
            <a:ext uri="{FF2B5EF4-FFF2-40B4-BE49-F238E27FC236}">
              <a16:creationId xmlns:a16="http://schemas.microsoft.com/office/drawing/2014/main" id="{37C6EA75-497E-460F-95A6-B92FD51AC052}"/>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DA9E211A-5B8D-4134-8381-5E8A6A84DFD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2" name="テキスト ボックス 431">
          <a:extLst>
            <a:ext uri="{FF2B5EF4-FFF2-40B4-BE49-F238E27FC236}">
              <a16:creationId xmlns:a16="http://schemas.microsoft.com/office/drawing/2014/main" id="{D1622E46-2E95-4062-964E-FB1C46CAE22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560B1CAA-8A8E-46D1-9F3D-310068C7CDC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434" name="直線コネクタ 433">
          <a:extLst>
            <a:ext uri="{FF2B5EF4-FFF2-40B4-BE49-F238E27FC236}">
              <a16:creationId xmlns:a16="http://schemas.microsoft.com/office/drawing/2014/main" id="{0C15556E-B9A4-4FD6-870A-DBC5981C57D3}"/>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18BCDE84-E644-40A6-BA89-CEC53B5D5708}"/>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436" name="直線コネクタ 435">
          <a:extLst>
            <a:ext uri="{FF2B5EF4-FFF2-40B4-BE49-F238E27FC236}">
              <a16:creationId xmlns:a16="http://schemas.microsoft.com/office/drawing/2014/main" id="{AC7B918E-F71A-45A3-A295-DE99D3E856A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A275811A-EFAB-4943-B287-BC38CF52446E}"/>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438" name="直線コネクタ 437">
          <a:extLst>
            <a:ext uri="{FF2B5EF4-FFF2-40B4-BE49-F238E27FC236}">
              <a16:creationId xmlns:a16="http://schemas.microsoft.com/office/drawing/2014/main" id="{E3B56ADF-343A-4EC8-998D-26A9EC1500A6}"/>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70564F09-3407-455C-A8A6-C4ED093A3FEA}"/>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440" name="フローチャート: 判断 439">
          <a:extLst>
            <a:ext uri="{FF2B5EF4-FFF2-40B4-BE49-F238E27FC236}">
              <a16:creationId xmlns:a16="http://schemas.microsoft.com/office/drawing/2014/main" id="{16C1DB3C-C12C-458D-A1FC-01EA0297F3A9}"/>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441" name="フローチャート: 判断 440">
          <a:extLst>
            <a:ext uri="{FF2B5EF4-FFF2-40B4-BE49-F238E27FC236}">
              <a16:creationId xmlns:a16="http://schemas.microsoft.com/office/drawing/2014/main" id="{1C313800-E859-4425-BA58-C44354B2CB25}"/>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442" name="フローチャート: 判断 441">
          <a:extLst>
            <a:ext uri="{FF2B5EF4-FFF2-40B4-BE49-F238E27FC236}">
              <a16:creationId xmlns:a16="http://schemas.microsoft.com/office/drawing/2014/main" id="{F663990B-1266-4066-8E5C-09E856176F45}"/>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443" name="フローチャート: 判断 442">
          <a:extLst>
            <a:ext uri="{FF2B5EF4-FFF2-40B4-BE49-F238E27FC236}">
              <a16:creationId xmlns:a16="http://schemas.microsoft.com/office/drawing/2014/main" id="{D5CE4E36-7985-4725-8F9D-A5AB4E2C02C2}"/>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444" name="フローチャート: 判断 443">
          <a:extLst>
            <a:ext uri="{FF2B5EF4-FFF2-40B4-BE49-F238E27FC236}">
              <a16:creationId xmlns:a16="http://schemas.microsoft.com/office/drawing/2014/main" id="{E8ED08D7-1DF3-4F05-965F-31E56C3D6AD5}"/>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DE7B64A3-A818-4C37-8B1F-39102B95057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4A0966D-C243-4D58-B7A7-AFAAA06E9D0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79165C7-2A52-4FEF-BEA1-204EF0A899C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EBEFE6A-09E8-45C4-B1DB-58B75204B18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7AE3EACD-7045-4A8A-880E-5BB23FA3C1A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450" name="楕円 449">
          <a:extLst>
            <a:ext uri="{FF2B5EF4-FFF2-40B4-BE49-F238E27FC236}">
              <a16:creationId xmlns:a16="http://schemas.microsoft.com/office/drawing/2014/main" id="{1F8A495E-ABF5-40A4-9B39-786FADC232F0}"/>
            </a:ext>
          </a:extLst>
        </xdr:cNvPr>
        <xdr:cNvSpPr/>
      </xdr:nvSpPr>
      <xdr:spPr>
        <a:xfrm>
          <a:off x="16268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156227</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B404B28D-7144-45CF-BE0B-E61BCF478777}"/>
            </a:ext>
          </a:extLst>
        </xdr:cNvPr>
        <xdr:cNvSpPr txBox="1"/>
      </xdr:nvSpPr>
      <xdr:spPr>
        <a:xfrm>
          <a:off x="1635760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156573</xdr:rowOff>
    </xdr:from>
    <xdr:to>
      <xdr:col>81</xdr:col>
      <xdr:colOff>101600</xdr:colOff>
      <xdr:row>64</xdr:row>
      <xdr:rowOff>86723</xdr:rowOff>
    </xdr:to>
    <xdr:sp macro="" textlink="">
      <xdr:nvSpPr>
        <xdr:cNvPr id="452" name="楕円 451">
          <a:extLst>
            <a:ext uri="{FF2B5EF4-FFF2-40B4-BE49-F238E27FC236}">
              <a16:creationId xmlns:a16="http://schemas.microsoft.com/office/drawing/2014/main" id="{96EF1532-7109-49D4-B25B-7DCD794B9A79}"/>
            </a:ext>
          </a:extLst>
        </xdr:cNvPr>
        <xdr:cNvSpPr/>
      </xdr:nvSpPr>
      <xdr:spPr>
        <a:xfrm>
          <a:off x="15430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57150</xdr:rowOff>
    </xdr:from>
    <xdr:to>
      <xdr:col>85</xdr:col>
      <xdr:colOff>127000</xdr:colOff>
      <xdr:row>64</xdr:row>
      <xdr:rowOff>35923</xdr:rowOff>
    </xdr:to>
    <xdr:cxnSp macro="">
      <xdr:nvCxnSpPr>
        <xdr:cNvPr id="453" name="直線コネクタ 452">
          <a:extLst>
            <a:ext uri="{FF2B5EF4-FFF2-40B4-BE49-F238E27FC236}">
              <a16:creationId xmlns:a16="http://schemas.microsoft.com/office/drawing/2014/main" id="{A1E50969-85BA-4378-A604-76FE2F70E726}"/>
            </a:ext>
          </a:extLst>
        </xdr:cNvPr>
        <xdr:cNvCxnSpPr/>
      </xdr:nvCxnSpPr>
      <xdr:spPr>
        <a:xfrm flipV="1">
          <a:off x="15481300" y="10858500"/>
          <a:ext cx="8382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7983</xdr:rowOff>
    </xdr:from>
    <xdr:to>
      <xdr:col>76</xdr:col>
      <xdr:colOff>165100</xdr:colOff>
      <xdr:row>64</xdr:row>
      <xdr:rowOff>109583</xdr:rowOff>
    </xdr:to>
    <xdr:sp macro="" textlink="">
      <xdr:nvSpPr>
        <xdr:cNvPr id="454" name="楕円 453">
          <a:extLst>
            <a:ext uri="{FF2B5EF4-FFF2-40B4-BE49-F238E27FC236}">
              <a16:creationId xmlns:a16="http://schemas.microsoft.com/office/drawing/2014/main" id="{E01D4848-5E75-4390-9657-720D1AA15C95}"/>
            </a:ext>
          </a:extLst>
        </xdr:cNvPr>
        <xdr:cNvSpPr/>
      </xdr:nvSpPr>
      <xdr:spPr>
        <a:xfrm>
          <a:off x="14541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35923</xdr:rowOff>
    </xdr:from>
    <xdr:to>
      <xdr:col>81</xdr:col>
      <xdr:colOff>50800</xdr:colOff>
      <xdr:row>64</xdr:row>
      <xdr:rowOff>58783</xdr:rowOff>
    </xdr:to>
    <xdr:cxnSp macro="">
      <xdr:nvCxnSpPr>
        <xdr:cNvPr id="455" name="直線コネクタ 454">
          <a:extLst>
            <a:ext uri="{FF2B5EF4-FFF2-40B4-BE49-F238E27FC236}">
              <a16:creationId xmlns:a16="http://schemas.microsoft.com/office/drawing/2014/main" id="{D83EB36F-EE1B-4DAF-9DE8-2AD13849584D}"/>
            </a:ext>
          </a:extLst>
        </xdr:cNvPr>
        <xdr:cNvCxnSpPr/>
      </xdr:nvCxnSpPr>
      <xdr:spPr>
        <a:xfrm flipV="1">
          <a:off x="14592300" y="1100872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11249</xdr:rowOff>
    </xdr:from>
    <xdr:to>
      <xdr:col>72</xdr:col>
      <xdr:colOff>38100</xdr:colOff>
      <xdr:row>64</xdr:row>
      <xdr:rowOff>112849</xdr:rowOff>
    </xdr:to>
    <xdr:sp macro="" textlink="">
      <xdr:nvSpPr>
        <xdr:cNvPr id="456" name="楕円 455">
          <a:extLst>
            <a:ext uri="{FF2B5EF4-FFF2-40B4-BE49-F238E27FC236}">
              <a16:creationId xmlns:a16="http://schemas.microsoft.com/office/drawing/2014/main" id="{20127B63-AC6E-491C-8FE4-968F53CB452E}"/>
            </a:ext>
          </a:extLst>
        </xdr:cNvPr>
        <xdr:cNvSpPr/>
      </xdr:nvSpPr>
      <xdr:spPr>
        <a:xfrm>
          <a:off x="13652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58783</xdr:rowOff>
    </xdr:from>
    <xdr:to>
      <xdr:col>76</xdr:col>
      <xdr:colOff>114300</xdr:colOff>
      <xdr:row>64</xdr:row>
      <xdr:rowOff>62049</xdr:rowOff>
    </xdr:to>
    <xdr:cxnSp macro="">
      <xdr:nvCxnSpPr>
        <xdr:cNvPr id="457" name="直線コネクタ 456">
          <a:extLst>
            <a:ext uri="{FF2B5EF4-FFF2-40B4-BE49-F238E27FC236}">
              <a16:creationId xmlns:a16="http://schemas.microsoft.com/office/drawing/2014/main" id="{657AF0CF-88F6-42C8-8FA3-2BFBA4718FB0}"/>
            </a:ext>
          </a:extLst>
        </xdr:cNvPr>
        <xdr:cNvCxnSpPr/>
      </xdr:nvCxnSpPr>
      <xdr:spPr>
        <a:xfrm flipV="1">
          <a:off x="13703300" y="110315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163104</xdr:rowOff>
    </xdr:from>
    <xdr:to>
      <xdr:col>67</xdr:col>
      <xdr:colOff>101600</xdr:colOff>
      <xdr:row>64</xdr:row>
      <xdr:rowOff>93254</xdr:rowOff>
    </xdr:to>
    <xdr:sp macro="" textlink="">
      <xdr:nvSpPr>
        <xdr:cNvPr id="458" name="楕円 457">
          <a:extLst>
            <a:ext uri="{FF2B5EF4-FFF2-40B4-BE49-F238E27FC236}">
              <a16:creationId xmlns:a16="http://schemas.microsoft.com/office/drawing/2014/main" id="{62C8544A-D57C-463C-AB1A-62517D3A00A0}"/>
            </a:ext>
          </a:extLst>
        </xdr:cNvPr>
        <xdr:cNvSpPr/>
      </xdr:nvSpPr>
      <xdr:spPr>
        <a:xfrm>
          <a:off x="12763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42454</xdr:rowOff>
    </xdr:from>
    <xdr:to>
      <xdr:col>71</xdr:col>
      <xdr:colOff>177800</xdr:colOff>
      <xdr:row>64</xdr:row>
      <xdr:rowOff>62049</xdr:rowOff>
    </xdr:to>
    <xdr:cxnSp macro="">
      <xdr:nvCxnSpPr>
        <xdr:cNvPr id="459" name="直線コネクタ 458">
          <a:extLst>
            <a:ext uri="{FF2B5EF4-FFF2-40B4-BE49-F238E27FC236}">
              <a16:creationId xmlns:a16="http://schemas.microsoft.com/office/drawing/2014/main" id="{93DAAD21-A002-4F29-AFBF-63F272B3E237}"/>
            </a:ext>
          </a:extLst>
        </xdr:cNvPr>
        <xdr:cNvCxnSpPr/>
      </xdr:nvCxnSpPr>
      <xdr:spPr>
        <a:xfrm>
          <a:off x="12814300" y="110152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460" name="n_1aveValue【学校施設】&#10;有形固定資産減価償却率">
          <a:extLst>
            <a:ext uri="{FF2B5EF4-FFF2-40B4-BE49-F238E27FC236}">
              <a16:creationId xmlns:a16="http://schemas.microsoft.com/office/drawing/2014/main" id="{47CD5862-170C-478C-A1AC-C4DE80620F58}"/>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461" name="n_2aveValue【学校施設】&#10;有形固定資産減価償却率">
          <a:extLst>
            <a:ext uri="{FF2B5EF4-FFF2-40B4-BE49-F238E27FC236}">
              <a16:creationId xmlns:a16="http://schemas.microsoft.com/office/drawing/2014/main" id="{0ADCB745-FECF-4DF6-AB1C-820691EB9354}"/>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462" name="n_3aveValue【学校施設】&#10;有形固定資産減価償却率">
          <a:extLst>
            <a:ext uri="{FF2B5EF4-FFF2-40B4-BE49-F238E27FC236}">
              <a16:creationId xmlns:a16="http://schemas.microsoft.com/office/drawing/2014/main" id="{83060536-E964-47FD-8CDC-3034906D57DE}"/>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463" name="n_4aveValue【学校施設】&#10;有形固定資産減価償却率">
          <a:extLst>
            <a:ext uri="{FF2B5EF4-FFF2-40B4-BE49-F238E27FC236}">
              <a16:creationId xmlns:a16="http://schemas.microsoft.com/office/drawing/2014/main" id="{A46AD58E-BBDE-402C-9533-077A2EBEA344}"/>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77850</xdr:rowOff>
    </xdr:from>
    <xdr:ext cx="405111" cy="259045"/>
    <xdr:sp macro="" textlink="">
      <xdr:nvSpPr>
        <xdr:cNvPr id="464" name="n_1mainValue【学校施設】&#10;有形固定資産減価償却率">
          <a:extLst>
            <a:ext uri="{FF2B5EF4-FFF2-40B4-BE49-F238E27FC236}">
              <a16:creationId xmlns:a16="http://schemas.microsoft.com/office/drawing/2014/main" id="{CE2C6868-8A8B-4EE6-AD80-B66CFD8D1CFD}"/>
            </a:ext>
          </a:extLst>
        </xdr:cNvPr>
        <xdr:cNvSpPr txBox="1"/>
      </xdr:nvSpPr>
      <xdr:spPr>
        <a:xfrm>
          <a:off x="15266044" y="1105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100710</xdr:rowOff>
    </xdr:from>
    <xdr:ext cx="405111" cy="259045"/>
    <xdr:sp macro="" textlink="">
      <xdr:nvSpPr>
        <xdr:cNvPr id="465" name="n_2mainValue【学校施設】&#10;有形固定資産減価償却率">
          <a:extLst>
            <a:ext uri="{FF2B5EF4-FFF2-40B4-BE49-F238E27FC236}">
              <a16:creationId xmlns:a16="http://schemas.microsoft.com/office/drawing/2014/main" id="{BE3349B4-85AE-4294-AAC3-29A035C61DCA}"/>
            </a:ext>
          </a:extLst>
        </xdr:cNvPr>
        <xdr:cNvSpPr txBox="1"/>
      </xdr:nvSpPr>
      <xdr:spPr>
        <a:xfrm>
          <a:off x="14389744" y="1107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103976</xdr:rowOff>
    </xdr:from>
    <xdr:ext cx="405111" cy="259045"/>
    <xdr:sp macro="" textlink="">
      <xdr:nvSpPr>
        <xdr:cNvPr id="466" name="n_3mainValue【学校施設】&#10;有形固定資産減価償却率">
          <a:extLst>
            <a:ext uri="{FF2B5EF4-FFF2-40B4-BE49-F238E27FC236}">
              <a16:creationId xmlns:a16="http://schemas.microsoft.com/office/drawing/2014/main" id="{23C32525-3920-485A-9B14-A2C28254AB23}"/>
            </a:ext>
          </a:extLst>
        </xdr:cNvPr>
        <xdr:cNvSpPr txBox="1"/>
      </xdr:nvSpPr>
      <xdr:spPr>
        <a:xfrm>
          <a:off x="13500744" y="1107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84381</xdr:rowOff>
    </xdr:from>
    <xdr:ext cx="405111" cy="259045"/>
    <xdr:sp macro="" textlink="">
      <xdr:nvSpPr>
        <xdr:cNvPr id="467" name="n_4mainValue【学校施設】&#10;有形固定資産減価償却率">
          <a:extLst>
            <a:ext uri="{FF2B5EF4-FFF2-40B4-BE49-F238E27FC236}">
              <a16:creationId xmlns:a16="http://schemas.microsoft.com/office/drawing/2014/main" id="{2F992B45-220C-42BC-8454-13F5B6AF9836}"/>
            </a:ext>
          </a:extLst>
        </xdr:cNvPr>
        <xdr:cNvSpPr txBox="1"/>
      </xdr:nvSpPr>
      <xdr:spPr>
        <a:xfrm>
          <a:off x="12611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FAF11764-5718-4FA6-999B-3767F9B202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73B6D59A-569A-4755-A646-BE09E3F5603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CDC57676-8B25-4783-8CC2-BFF0FB33E04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FCF15715-9C6D-4278-827F-FDC188D51B4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791EBBBB-2BDD-4E5F-A42B-65AF45D24A2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3E399E06-7670-408A-8F64-69254822B0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5861BCB6-65C3-4590-9377-BD518E5AD8E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75BE709C-36F2-4719-83F1-9A7F8F34950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93AADEC6-D707-4A71-89A4-92B7DC69633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C23372F4-0055-4244-8120-C07D7FE414B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BFCDDEA4-1E55-4359-A508-D5BDE3932AD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7032B14B-21E5-4AAB-A053-61363DF2516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09E2AC1D-9716-4731-BFCE-CEF4D5D49CB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DF735667-EEA8-4F78-A74B-EDCD2EE298E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2166A54E-537C-4E2F-97F2-A4BD692176B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15FFE5C8-67EA-411B-892E-7683D4A9E87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263EC15D-A97B-40D5-B453-907A7502D84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77EEDB81-BCC6-4453-BA32-43D862079F0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2F91809B-AD95-4B0F-84AC-47C5072D66D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159CB5E4-314D-4B98-B6B8-BE8A9A4A183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5170D4DC-5193-4501-9B9B-8AA15DFD164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69E98981-B713-4F72-913A-B2C4BBB9427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7B6E16E8-52FA-4C29-9EB6-F416FDE54A4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491" name="直線コネクタ 490">
          <a:extLst>
            <a:ext uri="{FF2B5EF4-FFF2-40B4-BE49-F238E27FC236}">
              <a16:creationId xmlns:a16="http://schemas.microsoft.com/office/drawing/2014/main" id="{592CB0EE-019F-4CFF-BB1F-60E3266F0C47}"/>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492" name="【学校施設】&#10;一人当たり面積最小値テキスト">
          <a:extLst>
            <a:ext uri="{FF2B5EF4-FFF2-40B4-BE49-F238E27FC236}">
              <a16:creationId xmlns:a16="http://schemas.microsoft.com/office/drawing/2014/main" id="{D4F66BB3-7201-41F4-A09E-C11C14D39AF2}"/>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493" name="直線コネクタ 492">
          <a:extLst>
            <a:ext uri="{FF2B5EF4-FFF2-40B4-BE49-F238E27FC236}">
              <a16:creationId xmlns:a16="http://schemas.microsoft.com/office/drawing/2014/main" id="{3DF9B220-31CE-4C8E-89AC-24A1F73EAE73}"/>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494" name="【学校施設】&#10;一人当たり面積最大値テキスト">
          <a:extLst>
            <a:ext uri="{FF2B5EF4-FFF2-40B4-BE49-F238E27FC236}">
              <a16:creationId xmlns:a16="http://schemas.microsoft.com/office/drawing/2014/main" id="{2E4441DF-7F42-47CA-BB13-76E2A09FF102}"/>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495" name="直線コネクタ 494">
          <a:extLst>
            <a:ext uri="{FF2B5EF4-FFF2-40B4-BE49-F238E27FC236}">
              <a16:creationId xmlns:a16="http://schemas.microsoft.com/office/drawing/2014/main" id="{F8F2CD80-062D-4489-BC9E-E4BD7526726D}"/>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496" name="【学校施設】&#10;一人当たり面積平均値テキスト">
          <a:extLst>
            <a:ext uri="{FF2B5EF4-FFF2-40B4-BE49-F238E27FC236}">
              <a16:creationId xmlns:a16="http://schemas.microsoft.com/office/drawing/2014/main" id="{A337FAEF-1F05-4D83-B61A-89FE1CC8F47B}"/>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497" name="フローチャート: 判断 496">
          <a:extLst>
            <a:ext uri="{FF2B5EF4-FFF2-40B4-BE49-F238E27FC236}">
              <a16:creationId xmlns:a16="http://schemas.microsoft.com/office/drawing/2014/main" id="{B7A10CA5-DE95-45A3-834F-1B46C52DE81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498" name="フローチャート: 判断 497">
          <a:extLst>
            <a:ext uri="{FF2B5EF4-FFF2-40B4-BE49-F238E27FC236}">
              <a16:creationId xmlns:a16="http://schemas.microsoft.com/office/drawing/2014/main" id="{ED347095-AF3B-475F-9D21-4E2A17BEC963}"/>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499" name="フローチャート: 判断 498">
          <a:extLst>
            <a:ext uri="{FF2B5EF4-FFF2-40B4-BE49-F238E27FC236}">
              <a16:creationId xmlns:a16="http://schemas.microsoft.com/office/drawing/2014/main" id="{67A68E84-F3DF-4156-9FFD-F4BDDD155E4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00" name="フローチャート: 判断 499">
          <a:extLst>
            <a:ext uri="{FF2B5EF4-FFF2-40B4-BE49-F238E27FC236}">
              <a16:creationId xmlns:a16="http://schemas.microsoft.com/office/drawing/2014/main" id="{19FAA795-D85D-4012-B9E1-A6E36813BF76}"/>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01" name="フローチャート: 判断 500">
          <a:extLst>
            <a:ext uri="{FF2B5EF4-FFF2-40B4-BE49-F238E27FC236}">
              <a16:creationId xmlns:a16="http://schemas.microsoft.com/office/drawing/2014/main" id="{FFC3C3EE-2CD6-480B-BCF3-CA3176A42DD1}"/>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52D2F08-4895-477E-8D22-8A14437F5BA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55A2270-28A4-4D80-AA7C-E9D985FB8BD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82CBCBB-AFB4-4AF7-9D36-781439C3446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94B7DE1-9DE1-4F7F-8954-B5644972FAF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FDF3802-4819-41CD-9508-B4D654FCB28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125984</xdr:rowOff>
    </xdr:from>
    <xdr:to>
      <xdr:col>116</xdr:col>
      <xdr:colOff>114300</xdr:colOff>
      <xdr:row>62</xdr:row>
      <xdr:rowOff>56134</xdr:rowOff>
    </xdr:to>
    <xdr:sp macro="" textlink="">
      <xdr:nvSpPr>
        <xdr:cNvPr id="507" name="楕円 506">
          <a:extLst>
            <a:ext uri="{FF2B5EF4-FFF2-40B4-BE49-F238E27FC236}">
              <a16:creationId xmlns:a16="http://schemas.microsoft.com/office/drawing/2014/main" id="{758902FA-EB9E-43D6-B83D-EB6C3268B544}"/>
            </a:ext>
          </a:extLst>
        </xdr:cNvPr>
        <xdr:cNvSpPr/>
      </xdr:nvSpPr>
      <xdr:spPr>
        <a:xfrm>
          <a:off x="22110700" y="105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104411</xdr:rowOff>
    </xdr:from>
    <xdr:ext cx="469744" cy="259045"/>
    <xdr:sp macro="" textlink="">
      <xdr:nvSpPr>
        <xdr:cNvPr id="508" name="【学校施設】&#10;一人当たり面積該当値テキスト">
          <a:extLst>
            <a:ext uri="{FF2B5EF4-FFF2-40B4-BE49-F238E27FC236}">
              <a16:creationId xmlns:a16="http://schemas.microsoft.com/office/drawing/2014/main" id="{E4B6D2E8-E851-428A-A7F9-0C75FE597139}"/>
            </a:ext>
          </a:extLst>
        </xdr:cNvPr>
        <xdr:cNvSpPr txBox="1"/>
      </xdr:nvSpPr>
      <xdr:spPr>
        <a:xfrm>
          <a:off x="22199600" y="1056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135509</xdr:rowOff>
    </xdr:from>
    <xdr:to>
      <xdr:col>112</xdr:col>
      <xdr:colOff>38100</xdr:colOff>
      <xdr:row>62</xdr:row>
      <xdr:rowOff>65659</xdr:rowOff>
    </xdr:to>
    <xdr:sp macro="" textlink="">
      <xdr:nvSpPr>
        <xdr:cNvPr id="509" name="楕円 508">
          <a:extLst>
            <a:ext uri="{FF2B5EF4-FFF2-40B4-BE49-F238E27FC236}">
              <a16:creationId xmlns:a16="http://schemas.microsoft.com/office/drawing/2014/main" id="{79B2DC72-FC44-4161-BC6A-5E3B08D2D7BA}"/>
            </a:ext>
          </a:extLst>
        </xdr:cNvPr>
        <xdr:cNvSpPr/>
      </xdr:nvSpPr>
      <xdr:spPr>
        <a:xfrm>
          <a:off x="21272500" y="1059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5334</xdr:rowOff>
    </xdr:from>
    <xdr:to>
      <xdr:col>116</xdr:col>
      <xdr:colOff>63500</xdr:colOff>
      <xdr:row>62</xdr:row>
      <xdr:rowOff>14859</xdr:rowOff>
    </xdr:to>
    <xdr:cxnSp macro="">
      <xdr:nvCxnSpPr>
        <xdr:cNvPr id="510" name="直線コネクタ 509">
          <a:extLst>
            <a:ext uri="{FF2B5EF4-FFF2-40B4-BE49-F238E27FC236}">
              <a16:creationId xmlns:a16="http://schemas.microsoft.com/office/drawing/2014/main" id="{23C309E9-D448-4A61-A18F-48E272F6611A}"/>
            </a:ext>
          </a:extLst>
        </xdr:cNvPr>
        <xdr:cNvCxnSpPr/>
      </xdr:nvCxnSpPr>
      <xdr:spPr>
        <a:xfrm flipV="1">
          <a:off x="21323300" y="1063523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146368</xdr:rowOff>
    </xdr:from>
    <xdr:to>
      <xdr:col>107</xdr:col>
      <xdr:colOff>101600</xdr:colOff>
      <xdr:row>62</xdr:row>
      <xdr:rowOff>76518</xdr:rowOff>
    </xdr:to>
    <xdr:sp macro="" textlink="">
      <xdr:nvSpPr>
        <xdr:cNvPr id="511" name="楕円 510">
          <a:extLst>
            <a:ext uri="{FF2B5EF4-FFF2-40B4-BE49-F238E27FC236}">
              <a16:creationId xmlns:a16="http://schemas.microsoft.com/office/drawing/2014/main" id="{7E724268-F203-4865-AF7B-FEAB0F96E1A4}"/>
            </a:ext>
          </a:extLst>
        </xdr:cNvPr>
        <xdr:cNvSpPr/>
      </xdr:nvSpPr>
      <xdr:spPr>
        <a:xfrm>
          <a:off x="20383500" y="1060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14859</xdr:rowOff>
    </xdr:from>
    <xdr:to>
      <xdr:col>111</xdr:col>
      <xdr:colOff>177800</xdr:colOff>
      <xdr:row>62</xdr:row>
      <xdr:rowOff>25718</xdr:rowOff>
    </xdr:to>
    <xdr:cxnSp macro="">
      <xdr:nvCxnSpPr>
        <xdr:cNvPr id="512" name="直線コネクタ 511">
          <a:extLst>
            <a:ext uri="{FF2B5EF4-FFF2-40B4-BE49-F238E27FC236}">
              <a16:creationId xmlns:a16="http://schemas.microsoft.com/office/drawing/2014/main" id="{9FBB3C0F-8A2C-4AD0-8692-BCD2322E0CCA}"/>
            </a:ext>
          </a:extLst>
        </xdr:cNvPr>
        <xdr:cNvCxnSpPr/>
      </xdr:nvCxnSpPr>
      <xdr:spPr>
        <a:xfrm flipV="1">
          <a:off x="20434300" y="10644759"/>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112649</xdr:rowOff>
    </xdr:from>
    <xdr:to>
      <xdr:col>102</xdr:col>
      <xdr:colOff>165100</xdr:colOff>
      <xdr:row>62</xdr:row>
      <xdr:rowOff>42799</xdr:rowOff>
    </xdr:to>
    <xdr:sp macro="" textlink="">
      <xdr:nvSpPr>
        <xdr:cNvPr id="513" name="楕円 512">
          <a:extLst>
            <a:ext uri="{FF2B5EF4-FFF2-40B4-BE49-F238E27FC236}">
              <a16:creationId xmlns:a16="http://schemas.microsoft.com/office/drawing/2014/main" id="{B8CF26D1-110B-4F0F-8335-514862E850C2}"/>
            </a:ext>
          </a:extLst>
        </xdr:cNvPr>
        <xdr:cNvSpPr/>
      </xdr:nvSpPr>
      <xdr:spPr>
        <a:xfrm>
          <a:off x="19494500" y="1057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163449</xdr:rowOff>
    </xdr:from>
    <xdr:to>
      <xdr:col>107</xdr:col>
      <xdr:colOff>50800</xdr:colOff>
      <xdr:row>62</xdr:row>
      <xdr:rowOff>25718</xdr:rowOff>
    </xdr:to>
    <xdr:cxnSp macro="">
      <xdr:nvCxnSpPr>
        <xdr:cNvPr id="514" name="直線コネクタ 513">
          <a:extLst>
            <a:ext uri="{FF2B5EF4-FFF2-40B4-BE49-F238E27FC236}">
              <a16:creationId xmlns:a16="http://schemas.microsoft.com/office/drawing/2014/main" id="{1B9E6FAC-91B1-4C4D-B80B-CB66F4A351D5}"/>
            </a:ext>
          </a:extLst>
        </xdr:cNvPr>
        <xdr:cNvCxnSpPr/>
      </xdr:nvCxnSpPr>
      <xdr:spPr>
        <a:xfrm>
          <a:off x="19545300" y="10621899"/>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124460</xdr:rowOff>
    </xdr:from>
    <xdr:to>
      <xdr:col>98</xdr:col>
      <xdr:colOff>38100</xdr:colOff>
      <xdr:row>62</xdr:row>
      <xdr:rowOff>54610</xdr:rowOff>
    </xdr:to>
    <xdr:sp macro="" textlink="">
      <xdr:nvSpPr>
        <xdr:cNvPr id="515" name="楕円 514">
          <a:extLst>
            <a:ext uri="{FF2B5EF4-FFF2-40B4-BE49-F238E27FC236}">
              <a16:creationId xmlns:a16="http://schemas.microsoft.com/office/drawing/2014/main" id="{014FC958-7F17-43AD-B62F-3C97392A6276}"/>
            </a:ext>
          </a:extLst>
        </xdr:cNvPr>
        <xdr:cNvSpPr/>
      </xdr:nvSpPr>
      <xdr:spPr>
        <a:xfrm>
          <a:off x="18605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163449</xdr:rowOff>
    </xdr:from>
    <xdr:to>
      <xdr:col>102</xdr:col>
      <xdr:colOff>114300</xdr:colOff>
      <xdr:row>62</xdr:row>
      <xdr:rowOff>3810</xdr:rowOff>
    </xdr:to>
    <xdr:cxnSp macro="">
      <xdr:nvCxnSpPr>
        <xdr:cNvPr id="516" name="直線コネクタ 515">
          <a:extLst>
            <a:ext uri="{FF2B5EF4-FFF2-40B4-BE49-F238E27FC236}">
              <a16:creationId xmlns:a16="http://schemas.microsoft.com/office/drawing/2014/main" id="{7317FF1D-5AA9-4341-A2E0-DE9AC679AD1A}"/>
            </a:ext>
          </a:extLst>
        </xdr:cNvPr>
        <xdr:cNvCxnSpPr/>
      </xdr:nvCxnSpPr>
      <xdr:spPr>
        <a:xfrm flipV="1">
          <a:off x="18656300" y="10621899"/>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517" name="n_1aveValue【学校施設】&#10;一人当たり面積">
          <a:extLst>
            <a:ext uri="{FF2B5EF4-FFF2-40B4-BE49-F238E27FC236}">
              <a16:creationId xmlns:a16="http://schemas.microsoft.com/office/drawing/2014/main" id="{348DAC25-ABD1-4AF0-B0F2-459CE2C9F063}"/>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518" name="n_2aveValue【学校施設】&#10;一人当たり面積">
          <a:extLst>
            <a:ext uri="{FF2B5EF4-FFF2-40B4-BE49-F238E27FC236}">
              <a16:creationId xmlns:a16="http://schemas.microsoft.com/office/drawing/2014/main" id="{E17933CF-2007-419B-836B-52921EC6E087}"/>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519" name="n_3aveValue【学校施設】&#10;一人当たり面積">
          <a:extLst>
            <a:ext uri="{FF2B5EF4-FFF2-40B4-BE49-F238E27FC236}">
              <a16:creationId xmlns:a16="http://schemas.microsoft.com/office/drawing/2014/main" id="{E084F9B3-E4C0-4A9F-81C6-6E0819CB4CFF}"/>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520" name="n_4aveValue【学校施設】&#10;一人当たり面積">
          <a:extLst>
            <a:ext uri="{FF2B5EF4-FFF2-40B4-BE49-F238E27FC236}">
              <a16:creationId xmlns:a16="http://schemas.microsoft.com/office/drawing/2014/main" id="{2A60B9E3-2311-4E9F-A902-8DF07F430CFC}"/>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56786</xdr:rowOff>
    </xdr:from>
    <xdr:ext cx="469744" cy="259045"/>
    <xdr:sp macro="" textlink="">
      <xdr:nvSpPr>
        <xdr:cNvPr id="521" name="n_1mainValue【学校施設】&#10;一人当たり面積">
          <a:extLst>
            <a:ext uri="{FF2B5EF4-FFF2-40B4-BE49-F238E27FC236}">
              <a16:creationId xmlns:a16="http://schemas.microsoft.com/office/drawing/2014/main" id="{56CD5D16-EC44-43F3-B1BE-181E9745551F}"/>
            </a:ext>
          </a:extLst>
        </xdr:cNvPr>
        <xdr:cNvSpPr txBox="1"/>
      </xdr:nvSpPr>
      <xdr:spPr>
        <a:xfrm>
          <a:off x="21075727" y="1068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67645</xdr:rowOff>
    </xdr:from>
    <xdr:ext cx="469744" cy="259045"/>
    <xdr:sp macro="" textlink="">
      <xdr:nvSpPr>
        <xdr:cNvPr id="522" name="n_2mainValue【学校施設】&#10;一人当たり面積">
          <a:extLst>
            <a:ext uri="{FF2B5EF4-FFF2-40B4-BE49-F238E27FC236}">
              <a16:creationId xmlns:a16="http://schemas.microsoft.com/office/drawing/2014/main" id="{B27B9E88-97F2-4028-87E9-5E82A985FC9C}"/>
            </a:ext>
          </a:extLst>
        </xdr:cNvPr>
        <xdr:cNvSpPr txBox="1"/>
      </xdr:nvSpPr>
      <xdr:spPr>
        <a:xfrm>
          <a:off x="20199427" y="1069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33926</xdr:rowOff>
    </xdr:from>
    <xdr:ext cx="469744" cy="259045"/>
    <xdr:sp macro="" textlink="">
      <xdr:nvSpPr>
        <xdr:cNvPr id="523" name="n_3mainValue【学校施設】&#10;一人当たり面積">
          <a:extLst>
            <a:ext uri="{FF2B5EF4-FFF2-40B4-BE49-F238E27FC236}">
              <a16:creationId xmlns:a16="http://schemas.microsoft.com/office/drawing/2014/main" id="{99AA60A4-7C92-4283-BBC2-C6C44CEF921D}"/>
            </a:ext>
          </a:extLst>
        </xdr:cNvPr>
        <xdr:cNvSpPr txBox="1"/>
      </xdr:nvSpPr>
      <xdr:spPr>
        <a:xfrm>
          <a:off x="19310427" y="1066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45737</xdr:rowOff>
    </xdr:from>
    <xdr:ext cx="469744" cy="259045"/>
    <xdr:sp macro="" textlink="">
      <xdr:nvSpPr>
        <xdr:cNvPr id="524" name="n_4mainValue【学校施設】&#10;一人当たり面積">
          <a:extLst>
            <a:ext uri="{FF2B5EF4-FFF2-40B4-BE49-F238E27FC236}">
              <a16:creationId xmlns:a16="http://schemas.microsoft.com/office/drawing/2014/main" id="{62F5FF33-9763-46B6-8D40-CEF3E769982B}"/>
            </a:ext>
          </a:extLst>
        </xdr:cNvPr>
        <xdr:cNvSpPr txBox="1"/>
      </xdr:nvSpPr>
      <xdr:spPr>
        <a:xfrm>
          <a:off x="18421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5BB35A87-3436-403D-9C50-43C8F8B636E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F619DAA5-61E5-48D2-880B-645ADF4A987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8673626B-D0DE-469D-83B1-A5652A475C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D1A6EEA8-B045-4C24-90C8-D6365D912E4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1783841E-24DF-4CD8-A382-D9EE1744A2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D7AE3C6F-0A2D-4206-86B4-C897C1ACAD6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2A68748-B874-48B9-B1ED-8E746FE2CD1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9FF0B4BF-3115-4B1F-860E-1A63E5D531A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A321320B-84D8-48EE-81FE-FA2E84A50B6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FD802620-B687-4D99-9148-15366A596B6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B7FFE22D-2C64-40AA-94B4-B2F1FDAEBF7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D5363580-3A3C-4392-B8DA-2CD9AF13A77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97CFA074-6F46-4262-AAFC-9F5447DE1FA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151E44D4-E0C0-4B65-A089-34B44359AFE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79C52816-89B1-478B-8E60-8B9CC63E8DD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F3FABCEC-4C03-4552-A02E-2861A80FEB7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90563049-3AFF-4658-B1E2-72D8C34FAB7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9A61FC8B-30B2-4907-9DC4-DD8A286A2B3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4BA642F0-8A80-4174-ACEA-2F14EE28D3E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C4E9DA59-90D4-4588-B949-057CD6799FB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45" name="テキスト ボックス 544">
          <a:extLst>
            <a:ext uri="{FF2B5EF4-FFF2-40B4-BE49-F238E27FC236}">
              <a16:creationId xmlns:a16="http://schemas.microsoft.com/office/drawing/2014/main" id="{139B3DEF-55E4-4EA9-B413-D2427E21E314}"/>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BE7FD0B5-4B1C-4701-B88C-1ED61F13265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a:extLst>
            <a:ext uri="{FF2B5EF4-FFF2-40B4-BE49-F238E27FC236}">
              <a16:creationId xmlns:a16="http://schemas.microsoft.com/office/drawing/2014/main" id="{BA7596B6-51FB-4056-AEBD-167ED9CBC56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48" name="直線コネクタ 547">
          <a:extLst>
            <a:ext uri="{FF2B5EF4-FFF2-40B4-BE49-F238E27FC236}">
              <a16:creationId xmlns:a16="http://schemas.microsoft.com/office/drawing/2014/main" id="{99EC4DFF-2EB3-425B-B36F-ED22944E7AA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49" name="【児童館】&#10;有形固定資産減価償却率最小値テキスト">
          <a:extLst>
            <a:ext uri="{FF2B5EF4-FFF2-40B4-BE49-F238E27FC236}">
              <a16:creationId xmlns:a16="http://schemas.microsoft.com/office/drawing/2014/main" id="{165BE4F6-9EAF-45B3-8C6A-3D52DCCD446C}"/>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0" name="直線コネクタ 549">
          <a:extLst>
            <a:ext uri="{FF2B5EF4-FFF2-40B4-BE49-F238E27FC236}">
              <a16:creationId xmlns:a16="http://schemas.microsoft.com/office/drawing/2014/main" id="{F577E84D-FCF9-4C9D-BAA6-1E1FC052ECCF}"/>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51" name="【児童館】&#10;有形固定資産減価償却率最大値テキスト">
          <a:extLst>
            <a:ext uri="{FF2B5EF4-FFF2-40B4-BE49-F238E27FC236}">
              <a16:creationId xmlns:a16="http://schemas.microsoft.com/office/drawing/2014/main" id="{D453DBC2-25E6-49B8-8088-EA934E5AFD31}"/>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2" name="直線コネクタ 551">
          <a:extLst>
            <a:ext uri="{FF2B5EF4-FFF2-40B4-BE49-F238E27FC236}">
              <a16:creationId xmlns:a16="http://schemas.microsoft.com/office/drawing/2014/main" id="{7A442126-8BD4-4341-88EF-9F4CCBD27437}"/>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553" name="【児童館】&#10;有形固定資産減価償却率平均値テキスト">
          <a:extLst>
            <a:ext uri="{FF2B5EF4-FFF2-40B4-BE49-F238E27FC236}">
              <a16:creationId xmlns:a16="http://schemas.microsoft.com/office/drawing/2014/main" id="{57CC3C65-E52D-4D63-8F32-DEE6B5CDF552}"/>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554" name="フローチャート: 判断 553">
          <a:extLst>
            <a:ext uri="{FF2B5EF4-FFF2-40B4-BE49-F238E27FC236}">
              <a16:creationId xmlns:a16="http://schemas.microsoft.com/office/drawing/2014/main" id="{00DF41C8-BDA7-4895-9597-7AB380D3BC05}"/>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555" name="フローチャート: 判断 554">
          <a:extLst>
            <a:ext uri="{FF2B5EF4-FFF2-40B4-BE49-F238E27FC236}">
              <a16:creationId xmlns:a16="http://schemas.microsoft.com/office/drawing/2014/main" id="{E363C693-571D-479F-B77E-D3C560022DCE}"/>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556" name="フローチャート: 判断 555">
          <a:extLst>
            <a:ext uri="{FF2B5EF4-FFF2-40B4-BE49-F238E27FC236}">
              <a16:creationId xmlns:a16="http://schemas.microsoft.com/office/drawing/2014/main" id="{16812F0F-1B05-47C9-8CDF-A4E5026ECB6E}"/>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557" name="フローチャート: 判断 556">
          <a:extLst>
            <a:ext uri="{FF2B5EF4-FFF2-40B4-BE49-F238E27FC236}">
              <a16:creationId xmlns:a16="http://schemas.microsoft.com/office/drawing/2014/main" id="{FE802A81-F630-4EBA-A4CA-C3ACA78A5188}"/>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558" name="フローチャート: 判断 557">
          <a:extLst>
            <a:ext uri="{FF2B5EF4-FFF2-40B4-BE49-F238E27FC236}">
              <a16:creationId xmlns:a16="http://schemas.microsoft.com/office/drawing/2014/main" id="{1F82326D-9776-496A-A6F2-C94BA2A3B217}"/>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1CF99F6-989E-4FFF-93CD-8E102499178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C74733F-C406-4AB4-8B62-A267145388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5340B710-7661-4877-80DF-0F410C85577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C0C02913-1CFF-4DE0-AE0C-758639544EE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FE8E973C-7968-423B-B3E5-FA1472614E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166370</xdr:rowOff>
    </xdr:from>
    <xdr:to>
      <xdr:col>85</xdr:col>
      <xdr:colOff>177800</xdr:colOff>
      <xdr:row>80</xdr:row>
      <xdr:rowOff>96520</xdr:rowOff>
    </xdr:to>
    <xdr:sp macro="" textlink="">
      <xdr:nvSpPr>
        <xdr:cNvPr id="564" name="楕円 563">
          <a:extLst>
            <a:ext uri="{FF2B5EF4-FFF2-40B4-BE49-F238E27FC236}">
              <a16:creationId xmlns:a16="http://schemas.microsoft.com/office/drawing/2014/main" id="{763E0D64-7B88-4485-8E6A-033FD2C9A40D}"/>
            </a:ext>
          </a:extLst>
        </xdr:cNvPr>
        <xdr:cNvSpPr/>
      </xdr:nvSpPr>
      <xdr:spPr>
        <a:xfrm>
          <a:off x="162687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17797</xdr:rowOff>
    </xdr:from>
    <xdr:ext cx="405111" cy="259045"/>
    <xdr:sp macro="" textlink="">
      <xdr:nvSpPr>
        <xdr:cNvPr id="565" name="【児童館】&#10;有形固定資産減価償却率該当値テキスト">
          <a:extLst>
            <a:ext uri="{FF2B5EF4-FFF2-40B4-BE49-F238E27FC236}">
              <a16:creationId xmlns:a16="http://schemas.microsoft.com/office/drawing/2014/main" id="{33A76128-60A4-460D-9425-40CE324CE355}"/>
            </a:ext>
          </a:extLst>
        </xdr:cNvPr>
        <xdr:cNvSpPr txBox="1"/>
      </xdr:nvSpPr>
      <xdr:spPr>
        <a:xfrm>
          <a:off x="16357600"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96538</xdr:rowOff>
    </xdr:from>
    <xdr:ext cx="405111" cy="259045"/>
    <xdr:sp macro="" textlink="">
      <xdr:nvSpPr>
        <xdr:cNvPr id="566" name="n_1aveValue【児童館】&#10;有形固定資産減価償却率">
          <a:extLst>
            <a:ext uri="{FF2B5EF4-FFF2-40B4-BE49-F238E27FC236}">
              <a16:creationId xmlns:a16="http://schemas.microsoft.com/office/drawing/2014/main" id="{CF99861A-3A82-4D7D-9E17-4811B9195332}"/>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567" name="n_2aveValue【児童館】&#10;有形固定資産減価償却率">
          <a:extLst>
            <a:ext uri="{FF2B5EF4-FFF2-40B4-BE49-F238E27FC236}">
              <a16:creationId xmlns:a16="http://schemas.microsoft.com/office/drawing/2014/main" id="{F4F8562E-1C3F-4F80-95F6-AF5C07ECBDCC}"/>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568" name="n_3aveValue【児童館】&#10;有形固定資産減価償却率">
          <a:extLst>
            <a:ext uri="{FF2B5EF4-FFF2-40B4-BE49-F238E27FC236}">
              <a16:creationId xmlns:a16="http://schemas.microsoft.com/office/drawing/2014/main" id="{1E2F063C-19FD-460D-82F2-498EDC5EA3C3}"/>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569" name="n_4aveValue【児童館】&#10;有形固定資産減価償却率">
          <a:extLst>
            <a:ext uri="{FF2B5EF4-FFF2-40B4-BE49-F238E27FC236}">
              <a16:creationId xmlns:a16="http://schemas.microsoft.com/office/drawing/2014/main" id="{1B1DCE3E-9F1F-4370-85C5-723B5BEC29DB}"/>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0" name="正方形/長方形 569">
          <a:extLst>
            <a:ext uri="{FF2B5EF4-FFF2-40B4-BE49-F238E27FC236}">
              <a16:creationId xmlns:a16="http://schemas.microsoft.com/office/drawing/2014/main" id="{A35A8DE7-ADF0-4F40-9834-CCA7CF3520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1" name="正方形/長方形 570">
          <a:extLst>
            <a:ext uri="{FF2B5EF4-FFF2-40B4-BE49-F238E27FC236}">
              <a16:creationId xmlns:a16="http://schemas.microsoft.com/office/drawing/2014/main" id="{2E1F3662-08F0-43FE-BCC5-99903717412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2" name="正方形/長方形 571">
          <a:extLst>
            <a:ext uri="{FF2B5EF4-FFF2-40B4-BE49-F238E27FC236}">
              <a16:creationId xmlns:a16="http://schemas.microsoft.com/office/drawing/2014/main" id="{6E9B57AC-9C41-4B4B-9E3C-094051C6C99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3" name="正方形/長方形 572">
          <a:extLst>
            <a:ext uri="{FF2B5EF4-FFF2-40B4-BE49-F238E27FC236}">
              <a16:creationId xmlns:a16="http://schemas.microsoft.com/office/drawing/2014/main" id="{53C5119A-61D9-4299-8B92-774B475F88F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4" name="正方形/長方形 573">
          <a:extLst>
            <a:ext uri="{FF2B5EF4-FFF2-40B4-BE49-F238E27FC236}">
              <a16:creationId xmlns:a16="http://schemas.microsoft.com/office/drawing/2014/main" id="{B93948F1-B944-424B-B061-CAA88778A90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5" name="正方形/長方形 574">
          <a:extLst>
            <a:ext uri="{FF2B5EF4-FFF2-40B4-BE49-F238E27FC236}">
              <a16:creationId xmlns:a16="http://schemas.microsoft.com/office/drawing/2014/main" id="{AA083074-14AB-4B13-A2F9-F2F4E14C276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6" name="正方形/長方形 575">
          <a:extLst>
            <a:ext uri="{FF2B5EF4-FFF2-40B4-BE49-F238E27FC236}">
              <a16:creationId xmlns:a16="http://schemas.microsoft.com/office/drawing/2014/main" id="{656A67A9-1092-4CF9-AA53-A95A219487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7" name="正方形/長方形 576">
          <a:extLst>
            <a:ext uri="{FF2B5EF4-FFF2-40B4-BE49-F238E27FC236}">
              <a16:creationId xmlns:a16="http://schemas.microsoft.com/office/drawing/2014/main" id="{EA07454E-1BEE-4F95-A81E-04690B07F59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8" name="テキスト ボックス 577">
          <a:extLst>
            <a:ext uri="{FF2B5EF4-FFF2-40B4-BE49-F238E27FC236}">
              <a16:creationId xmlns:a16="http://schemas.microsoft.com/office/drawing/2014/main" id="{54591CBD-73BA-47FE-9C88-62463BEFDA2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9" name="直線コネクタ 578">
          <a:extLst>
            <a:ext uri="{FF2B5EF4-FFF2-40B4-BE49-F238E27FC236}">
              <a16:creationId xmlns:a16="http://schemas.microsoft.com/office/drawing/2014/main" id="{C609C932-935E-4FF4-98DF-1B125EEEE7D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0" name="直線コネクタ 579">
          <a:extLst>
            <a:ext uri="{FF2B5EF4-FFF2-40B4-BE49-F238E27FC236}">
              <a16:creationId xmlns:a16="http://schemas.microsoft.com/office/drawing/2014/main" id="{94460B6A-C7C2-4866-9738-4461624A95D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1" name="テキスト ボックス 580">
          <a:extLst>
            <a:ext uri="{FF2B5EF4-FFF2-40B4-BE49-F238E27FC236}">
              <a16:creationId xmlns:a16="http://schemas.microsoft.com/office/drawing/2014/main" id="{56AD1698-A5F9-4A67-97EB-A13F35A1944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2" name="直線コネクタ 581">
          <a:extLst>
            <a:ext uri="{FF2B5EF4-FFF2-40B4-BE49-F238E27FC236}">
              <a16:creationId xmlns:a16="http://schemas.microsoft.com/office/drawing/2014/main" id="{A8B7B9AB-3B97-4706-BDA2-6DF1637491E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3" name="テキスト ボックス 582">
          <a:extLst>
            <a:ext uri="{FF2B5EF4-FFF2-40B4-BE49-F238E27FC236}">
              <a16:creationId xmlns:a16="http://schemas.microsoft.com/office/drawing/2014/main" id="{3A53CDF8-C986-4EC4-8B7C-859B9114574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84" name="直線コネクタ 583">
          <a:extLst>
            <a:ext uri="{FF2B5EF4-FFF2-40B4-BE49-F238E27FC236}">
              <a16:creationId xmlns:a16="http://schemas.microsoft.com/office/drawing/2014/main" id="{C6C30932-F190-4EEF-921A-AA1367FA233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85" name="テキスト ボックス 584">
          <a:extLst>
            <a:ext uri="{FF2B5EF4-FFF2-40B4-BE49-F238E27FC236}">
              <a16:creationId xmlns:a16="http://schemas.microsoft.com/office/drawing/2014/main" id="{6B782ACD-6278-4006-8173-91EA8D289EB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86" name="直線コネクタ 585">
          <a:extLst>
            <a:ext uri="{FF2B5EF4-FFF2-40B4-BE49-F238E27FC236}">
              <a16:creationId xmlns:a16="http://schemas.microsoft.com/office/drawing/2014/main" id="{7A071084-D26D-44B9-AA9F-53169D7A2EB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87" name="テキスト ボックス 586">
          <a:extLst>
            <a:ext uri="{FF2B5EF4-FFF2-40B4-BE49-F238E27FC236}">
              <a16:creationId xmlns:a16="http://schemas.microsoft.com/office/drawing/2014/main" id="{C859DC35-812C-44B8-8F19-F7A38A91237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88" name="直線コネクタ 587">
          <a:extLst>
            <a:ext uri="{FF2B5EF4-FFF2-40B4-BE49-F238E27FC236}">
              <a16:creationId xmlns:a16="http://schemas.microsoft.com/office/drawing/2014/main" id="{17ADB872-C32B-4E73-B078-94F00D5F9CD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89" name="テキスト ボックス 588">
          <a:extLst>
            <a:ext uri="{FF2B5EF4-FFF2-40B4-BE49-F238E27FC236}">
              <a16:creationId xmlns:a16="http://schemas.microsoft.com/office/drawing/2014/main" id="{40E43F16-BC14-4225-8725-50D2E246DDC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0" name="直線コネクタ 589">
          <a:extLst>
            <a:ext uri="{FF2B5EF4-FFF2-40B4-BE49-F238E27FC236}">
              <a16:creationId xmlns:a16="http://schemas.microsoft.com/office/drawing/2014/main" id="{28C5E0B3-89C2-4A36-A34E-545A93F7ADB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1" name="テキスト ボックス 590">
          <a:extLst>
            <a:ext uri="{FF2B5EF4-FFF2-40B4-BE49-F238E27FC236}">
              <a16:creationId xmlns:a16="http://schemas.microsoft.com/office/drawing/2014/main" id="{7DAD941C-7CE8-4466-8B6A-B4D7CA17B085}"/>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2" name="直線コネクタ 591">
          <a:extLst>
            <a:ext uri="{FF2B5EF4-FFF2-40B4-BE49-F238E27FC236}">
              <a16:creationId xmlns:a16="http://schemas.microsoft.com/office/drawing/2014/main" id="{67FCF151-F5A6-4F0E-B23D-9A63ED0E7C8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3" name="テキスト ボックス 592">
          <a:extLst>
            <a:ext uri="{FF2B5EF4-FFF2-40B4-BE49-F238E27FC236}">
              <a16:creationId xmlns:a16="http://schemas.microsoft.com/office/drawing/2014/main" id="{0E35AA0A-F4F8-419C-A6F4-065A0DC099F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4" name="【児童館】&#10;一人当たり面積グラフ枠">
          <a:extLst>
            <a:ext uri="{FF2B5EF4-FFF2-40B4-BE49-F238E27FC236}">
              <a16:creationId xmlns:a16="http://schemas.microsoft.com/office/drawing/2014/main" id="{6B4BD7F0-5276-4F72-ABBC-5882D89248E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595" name="直線コネクタ 594">
          <a:extLst>
            <a:ext uri="{FF2B5EF4-FFF2-40B4-BE49-F238E27FC236}">
              <a16:creationId xmlns:a16="http://schemas.microsoft.com/office/drawing/2014/main" id="{56257C79-03D5-4851-AB46-E0389788766C}"/>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596" name="【児童館】&#10;一人当たり面積最小値テキスト">
          <a:extLst>
            <a:ext uri="{FF2B5EF4-FFF2-40B4-BE49-F238E27FC236}">
              <a16:creationId xmlns:a16="http://schemas.microsoft.com/office/drawing/2014/main" id="{B2A226AA-77E2-4FD3-B5C5-7C495C8EDD0C}"/>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597" name="直線コネクタ 596">
          <a:extLst>
            <a:ext uri="{FF2B5EF4-FFF2-40B4-BE49-F238E27FC236}">
              <a16:creationId xmlns:a16="http://schemas.microsoft.com/office/drawing/2014/main" id="{BA1F66C1-E43E-4F82-9012-EE2396789471}"/>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598" name="【児童館】&#10;一人当たり面積最大値テキスト">
          <a:extLst>
            <a:ext uri="{FF2B5EF4-FFF2-40B4-BE49-F238E27FC236}">
              <a16:creationId xmlns:a16="http://schemas.microsoft.com/office/drawing/2014/main" id="{598E73AF-3B31-4BFD-83B0-1677B8AF9339}"/>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599" name="直線コネクタ 598">
          <a:extLst>
            <a:ext uri="{FF2B5EF4-FFF2-40B4-BE49-F238E27FC236}">
              <a16:creationId xmlns:a16="http://schemas.microsoft.com/office/drawing/2014/main" id="{BA93F619-A9CA-47A6-B2F0-066F6FF8D81F}"/>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600" name="【児童館】&#10;一人当たり面積平均値テキスト">
          <a:extLst>
            <a:ext uri="{FF2B5EF4-FFF2-40B4-BE49-F238E27FC236}">
              <a16:creationId xmlns:a16="http://schemas.microsoft.com/office/drawing/2014/main" id="{C29FCD10-B53A-4E66-AD8A-1722C7F78654}"/>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601" name="フローチャート: 判断 600">
          <a:extLst>
            <a:ext uri="{FF2B5EF4-FFF2-40B4-BE49-F238E27FC236}">
              <a16:creationId xmlns:a16="http://schemas.microsoft.com/office/drawing/2014/main" id="{28138713-6839-41A9-ACF8-793DBA0A94C8}"/>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602" name="フローチャート: 判断 601">
          <a:extLst>
            <a:ext uri="{FF2B5EF4-FFF2-40B4-BE49-F238E27FC236}">
              <a16:creationId xmlns:a16="http://schemas.microsoft.com/office/drawing/2014/main" id="{F2123992-DB08-46DE-8D29-16AAF1D7B32D}"/>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603" name="フローチャート: 判断 602">
          <a:extLst>
            <a:ext uri="{FF2B5EF4-FFF2-40B4-BE49-F238E27FC236}">
              <a16:creationId xmlns:a16="http://schemas.microsoft.com/office/drawing/2014/main" id="{8D7C06A2-4E77-4F7C-A143-3CF2155D0903}"/>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604" name="フローチャート: 判断 603">
          <a:extLst>
            <a:ext uri="{FF2B5EF4-FFF2-40B4-BE49-F238E27FC236}">
              <a16:creationId xmlns:a16="http://schemas.microsoft.com/office/drawing/2014/main" id="{A96BD67D-1FE1-4568-9E02-03E5FC4D7465}"/>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605" name="フローチャート: 判断 604">
          <a:extLst>
            <a:ext uri="{FF2B5EF4-FFF2-40B4-BE49-F238E27FC236}">
              <a16:creationId xmlns:a16="http://schemas.microsoft.com/office/drawing/2014/main" id="{339244AF-E0BA-48A2-A901-4C83A1C30F4A}"/>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id="{9DD33A55-24C3-44AD-95EB-81D7F471225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9B0967F5-7A47-4413-96A2-76E02455E75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924D721E-81A0-4F5D-801F-637F76957B9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976147D1-AE23-4993-A03B-F9347543508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E64A13E4-F729-4136-BEA2-AF04ABC4A58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611" name="楕円 610">
          <a:extLst>
            <a:ext uri="{FF2B5EF4-FFF2-40B4-BE49-F238E27FC236}">
              <a16:creationId xmlns:a16="http://schemas.microsoft.com/office/drawing/2014/main" id="{D30F81E6-073A-4344-9D57-D749100531F2}"/>
            </a:ext>
          </a:extLst>
        </xdr:cNvPr>
        <xdr:cNvSpPr/>
      </xdr:nvSpPr>
      <xdr:spPr>
        <a:xfrm>
          <a:off x="22110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612" name="【児童館】&#10;一人当たり面積該当値テキスト">
          <a:extLst>
            <a:ext uri="{FF2B5EF4-FFF2-40B4-BE49-F238E27FC236}">
              <a16:creationId xmlns:a16="http://schemas.microsoft.com/office/drawing/2014/main" id="{C3E2FDFF-B78C-42E9-815B-EAD168E7BF61}"/>
            </a:ext>
          </a:extLst>
        </xdr:cNvPr>
        <xdr:cNvSpPr txBox="1"/>
      </xdr:nvSpPr>
      <xdr:spPr>
        <a:xfrm>
          <a:off x="221996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48277</xdr:rowOff>
    </xdr:from>
    <xdr:ext cx="469744" cy="259045"/>
    <xdr:sp macro="" textlink="">
      <xdr:nvSpPr>
        <xdr:cNvPr id="613" name="n_1aveValue【児童館】&#10;一人当たり面積">
          <a:extLst>
            <a:ext uri="{FF2B5EF4-FFF2-40B4-BE49-F238E27FC236}">
              <a16:creationId xmlns:a16="http://schemas.microsoft.com/office/drawing/2014/main" id="{D072E864-E609-41F9-A4B0-F2C5BC856CA8}"/>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614" name="n_2aveValue【児童館】&#10;一人当たり面積">
          <a:extLst>
            <a:ext uri="{FF2B5EF4-FFF2-40B4-BE49-F238E27FC236}">
              <a16:creationId xmlns:a16="http://schemas.microsoft.com/office/drawing/2014/main" id="{F9A5777C-CDA4-4766-AF60-B8136C81DB4F}"/>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615" name="n_3aveValue【児童館】&#10;一人当たり面積">
          <a:extLst>
            <a:ext uri="{FF2B5EF4-FFF2-40B4-BE49-F238E27FC236}">
              <a16:creationId xmlns:a16="http://schemas.microsoft.com/office/drawing/2014/main" id="{D31A739F-BE71-4243-9DD9-7575FC5D0EB2}"/>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616" name="n_4aveValue【児童館】&#10;一人当たり面積">
          <a:extLst>
            <a:ext uri="{FF2B5EF4-FFF2-40B4-BE49-F238E27FC236}">
              <a16:creationId xmlns:a16="http://schemas.microsoft.com/office/drawing/2014/main" id="{DD3A7D77-0F0D-4176-992A-5CC1CB01142A}"/>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a:extLst>
            <a:ext uri="{FF2B5EF4-FFF2-40B4-BE49-F238E27FC236}">
              <a16:creationId xmlns:a16="http://schemas.microsoft.com/office/drawing/2014/main" id="{86931FDF-DCBE-4E41-A5D3-D0D9BAAE66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a:extLst>
            <a:ext uri="{FF2B5EF4-FFF2-40B4-BE49-F238E27FC236}">
              <a16:creationId xmlns:a16="http://schemas.microsoft.com/office/drawing/2014/main" id="{EA8D3C6C-B497-4F96-B284-1A1A0FC10B9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a:extLst>
            <a:ext uri="{FF2B5EF4-FFF2-40B4-BE49-F238E27FC236}">
              <a16:creationId xmlns:a16="http://schemas.microsoft.com/office/drawing/2014/main" id="{50654CBE-4E92-4CB4-941D-383D4EADA80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a:extLst>
            <a:ext uri="{FF2B5EF4-FFF2-40B4-BE49-F238E27FC236}">
              <a16:creationId xmlns:a16="http://schemas.microsoft.com/office/drawing/2014/main" id="{4DC87EA0-5F40-4726-8F2E-39C1BF6823C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a:extLst>
            <a:ext uri="{FF2B5EF4-FFF2-40B4-BE49-F238E27FC236}">
              <a16:creationId xmlns:a16="http://schemas.microsoft.com/office/drawing/2014/main" id="{FAEED407-D1A3-4BB6-B528-BFDABBFCD1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a:extLst>
            <a:ext uri="{FF2B5EF4-FFF2-40B4-BE49-F238E27FC236}">
              <a16:creationId xmlns:a16="http://schemas.microsoft.com/office/drawing/2014/main" id="{76384143-DFA5-44BF-8B09-AC66956D421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a:extLst>
            <a:ext uri="{FF2B5EF4-FFF2-40B4-BE49-F238E27FC236}">
              <a16:creationId xmlns:a16="http://schemas.microsoft.com/office/drawing/2014/main" id="{862B8E9B-C573-427D-B984-415301EC01B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a:extLst>
            <a:ext uri="{FF2B5EF4-FFF2-40B4-BE49-F238E27FC236}">
              <a16:creationId xmlns:a16="http://schemas.microsoft.com/office/drawing/2014/main" id="{CE9AE757-EDCF-4C4C-83AF-782C386C13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a:extLst>
            <a:ext uri="{FF2B5EF4-FFF2-40B4-BE49-F238E27FC236}">
              <a16:creationId xmlns:a16="http://schemas.microsoft.com/office/drawing/2014/main" id="{2E0B855E-903C-4537-B928-AC1303F081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a:extLst>
            <a:ext uri="{FF2B5EF4-FFF2-40B4-BE49-F238E27FC236}">
              <a16:creationId xmlns:a16="http://schemas.microsoft.com/office/drawing/2014/main" id="{66C8A348-9301-452D-852E-FC7149FB594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7" name="テキスト ボックス 626">
          <a:extLst>
            <a:ext uri="{FF2B5EF4-FFF2-40B4-BE49-F238E27FC236}">
              <a16:creationId xmlns:a16="http://schemas.microsoft.com/office/drawing/2014/main" id="{FA11AA10-C3D0-4D53-B36A-63FA78AC56F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8" name="直線コネクタ 627">
          <a:extLst>
            <a:ext uri="{FF2B5EF4-FFF2-40B4-BE49-F238E27FC236}">
              <a16:creationId xmlns:a16="http://schemas.microsoft.com/office/drawing/2014/main" id="{9E80310D-708E-4443-8E62-518F07C21DC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9" name="テキスト ボックス 628">
          <a:extLst>
            <a:ext uri="{FF2B5EF4-FFF2-40B4-BE49-F238E27FC236}">
              <a16:creationId xmlns:a16="http://schemas.microsoft.com/office/drawing/2014/main" id="{A03A2AA9-1320-47CC-BDC5-0778F1925C0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0" name="直線コネクタ 629">
          <a:extLst>
            <a:ext uri="{FF2B5EF4-FFF2-40B4-BE49-F238E27FC236}">
              <a16:creationId xmlns:a16="http://schemas.microsoft.com/office/drawing/2014/main" id="{D695D35E-69DC-46A3-AE8B-C294EE9CB1A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1" name="テキスト ボックス 630">
          <a:extLst>
            <a:ext uri="{FF2B5EF4-FFF2-40B4-BE49-F238E27FC236}">
              <a16:creationId xmlns:a16="http://schemas.microsoft.com/office/drawing/2014/main" id="{74CA5355-2807-4C13-9A5D-1CFCFD2D716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2" name="直線コネクタ 631">
          <a:extLst>
            <a:ext uri="{FF2B5EF4-FFF2-40B4-BE49-F238E27FC236}">
              <a16:creationId xmlns:a16="http://schemas.microsoft.com/office/drawing/2014/main" id="{9CE92464-7392-46BC-922C-0E8A114E0CF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3" name="テキスト ボックス 632">
          <a:extLst>
            <a:ext uri="{FF2B5EF4-FFF2-40B4-BE49-F238E27FC236}">
              <a16:creationId xmlns:a16="http://schemas.microsoft.com/office/drawing/2014/main" id="{4AC97509-8426-475B-9061-94CEBCB9E99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4" name="直線コネクタ 633">
          <a:extLst>
            <a:ext uri="{FF2B5EF4-FFF2-40B4-BE49-F238E27FC236}">
              <a16:creationId xmlns:a16="http://schemas.microsoft.com/office/drawing/2014/main" id="{71C080FF-EF08-4B5F-9472-A682AD40D88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5" name="テキスト ボックス 634">
          <a:extLst>
            <a:ext uri="{FF2B5EF4-FFF2-40B4-BE49-F238E27FC236}">
              <a16:creationId xmlns:a16="http://schemas.microsoft.com/office/drawing/2014/main" id="{7B2669A8-DF67-4538-A1F5-05185B34150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6" name="直線コネクタ 635">
          <a:extLst>
            <a:ext uri="{FF2B5EF4-FFF2-40B4-BE49-F238E27FC236}">
              <a16:creationId xmlns:a16="http://schemas.microsoft.com/office/drawing/2014/main" id="{B0167B97-1FAD-4616-8418-7B6AE55CC8E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7" name="テキスト ボックス 636">
          <a:extLst>
            <a:ext uri="{FF2B5EF4-FFF2-40B4-BE49-F238E27FC236}">
              <a16:creationId xmlns:a16="http://schemas.microsoft.com/office/drawing/2014/main" id="{B476AEA5-0C8E-4C2D-B471-3AB6B501CAD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a:extLst>
            <a:ext uri="{FF2B5EF4-FFF2-40B4-BE49-F238E27FC236}">
              <a16:creationId xmlns:a16="http://schemas.microsoft.com/office/drawing/2014/main" id="{22182B8B-364D-4986-BCB6-EA694E6F2EB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9" name="テキスト ボックス 638">
          <a:extLst>
            <a:ext uri="{FF2B5EF4-FFF2-40B4-BE49-F238E27FC236}">
              <a16:creationId xmlns:a16="http://schemas.microsoft.com/office/drawing/2014/main" id="{DFE3A10F-A78A-42EE-8F5D-904A675274D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0" name="【公民館】&#10;有形固定資産減価償却率グラフ枠">
          <a:extLst>
            <a:ext uri="{FF2B5EF4-FFF2-40B4-BE49-F238E27FC236}">
              <a16:creationId xmlns:a16="http://schemas.microsoft.com/office/drawing/2014/main" id="{506FABAA-0FC7-45BE-BDF8-28D4435DFCD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41" name="直線コネクタ 640">
          <a:extLst>
            <a:ext uri="{FF2B5EF4-FFF2-40B4-BE49-F238E27FC236}">
              <a16:creationId xmlns:a16="http://schemas.microsoft.com/office/drawing/2014/main" id="{EFCCD7DC-7B25-4A17-BFB8-F4CD9EA1EE34}"/>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2" name="【公民館】&#10;有形固定資産減価償却率最小値テキスト">
          <a:extLst>
            <a:ext uri="{FF2B5EF4-FFF2-40B4-BE49-F238E27FC236}">
              <a16:creationId xmlns:a16="http://schemas.microsoft.com/office/drawing/2014/main" id="{C143F119-4F81-4477-8ED2-3844445C73D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3" name="直線コネクタ 642">
          <a:extLst>
            <a:ext uri="{FF2B5EF4-FFF2-40B4-BE49-F238E27FC236}">
              <a16:creationId xmlns:a16="http://schemas.microsoft.com/office/drawing/2014/main" id="{A8704C2D-D9C1-46D5-B6E1-047D2BC84F5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44" name="【公民館】&#10;有形固定資産減価償却率最大値テキスト">
          <a:extLst>
            <a:ext uri="{FF2B5EF4-FFF2-40B4-BE49-F238E27FC236}">
              <a16:creationId xmlns:a16="http://schemas.microsoft.com/office/drawing/2014/main" id="{2D40C059-2495-4DC7-BFE4-5E130560DD69}"/>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45" name="直線コネクタ 644">
          <a:extLst>
            <a:ext uri="{FF2B5EF4-FFF2-40B4-BE49-F238E27FC236}">
              <a16:creationId xmlns:a16="http://schemas.microsoft.com/office/drawing/2014/main" id="{8B67D305-9606-4863-948F-1C3D0EE58EB3}"/>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46" name="【公民館】&#10;有形固定資産減価償却率平均値テキスト">
          <a:extLst>
            <a:ext uri="{FF2B5EF4-FFF2-40B4-BE49-F238E27FC236}">
              <a16:creationId xmlns:a16="http://schemas.microsoft.com/office/drawing/2014/main" id="{06362AAC-F359-45DD-9F4D-7BACDC110712}"/>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47" name="フローチャート: 判断 646">
          <a:extLst>
            <a:ext uri="{FF2B5EF4-FFF2-40B4-BE49-F238E27FC236}">
              <a16:creationId xmlns:a16="http://schemas.microsoft.com/office/drawing/2014/main" id="{A9FEFCA2-D0BF-4964-A40C-99F732A6D6DA}"/>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48" name="フローチャート: 判断 647">
          <a:extLst>
            <a:ext uri="{FF2B5EF4-FFF2-40B4-BE49-F238E27FC236}">
              <a16:creationId xmlns:a16="http://schemas.microsoft.com/office/drawing/2014/main" id="{64C833B8-8024-4D07-A7F7-955E63994CF6}"/>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49" name="フローチャート: 判断 648">
          <a:extLst>
            <a:ext uri="{FF2B5EF4-FFF2-40B4-BE49-F238E27FC236}">
              <a16:creationId xmlns:a16="http://schemas.microsoft.com/office/drawing/2014/main" id="{9A1D3579-20FF-4025-A1F1-7B563BD5F35E}"/>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50" name="フローチャート: 判断 649">
          <a:extLst>
            <a:ext uri="{FF2B5EF4-FFF2-40B4-BE49-F238E27FC236}">
              <a16:creationId xmlns:a16="http://schemas.microsoft.com/office/drawing/2014/main" id="{BCACB6AC-D98B-4009-BFA2-814974095D68}"/>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51" name="フローチャート: 判断 650">
          <a:extLst>
            <a:ext uri="{FF2B5EF4-FFF2-40B4-BE49-F238E27FC236}">
              <a16:creationId xmlns:a16="http://schemas.microsoft.com/office/drawing/2014/main" id="{05EB1C01-F842-461C-8CDA-87F7167A2EF3}"/>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id="{224D4E55-05C2-4EEF-A92C-F98AB249043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id="{2EF003C5-143F-4A56-8599-793733B2B06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8310EEFD-7BED-4A2A-B57D-2E50F862362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945767A0-2648-4350-B84A-3AADE80D3A3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DE183DEB-DBD6-420E-9082-06C5998D9EC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107314</xdr:rowOff>
    </xdr:from>
    <xdr:to>
      <xdr:col>85</xdr:col>
      <xdr:colOff>177800</xdr:colOff>
      <xdr:row>106</xdr:row>
      <xdr:rowOff>37464</xdr:rowOff>
    </xdr:to>
    <xdr:sp macro="" textlink="">
      <xdr:nvSpPr>
        <xdr:cNvPr id="657" name="楕円 656">
          <a:extLst>
            <a:ext uri="{FF2B5EF4-FFF2-40B4-BE49-F238E27FC236}">
              <a16:creationId xmlns:a16="http://schemas.microsoft.com/office/drawing/2014/main" id="{27ABEE1D-6F0D-46A0-B2AE-E174FE8D6D10}"/>
            </a:ext>
          </a:extLst>
        </xdr:cNvPr>
        <xdr:cNvSpPr/>
      </xdr:nvSpPr>
      <xdr:spPr>
        <a:xfrm>
          <a:off x="162687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85741</xdr:rowOff>
    </xdr:from>
    <xdr:ext cx="405111" cy="259045"/>
    <xdr:sp macro="" textlink="">
      <xdr:nvSpPr>
        <xdr:cNvPr id="658" name="【公民館】&#10;有形固定資産減価償却率該当値テキスト">
          <a:extLst>
            <a:ext uri="{FF2B5EF4-FFF2-40B4-BE49-F238E27FC236}">
              <a16:creationId xmlns:a16="http://schemas.microsoft.com/office/drawing/2014/main" id="{BE37341A-3ED0-4B91-B14C-724ECC728AE3}"/>
            </a:ext>
          </a:extLst>
        </xdr:cNvPr>
        <xdr:cNvSpPr txBox="1"/>
      </xdr:nvSpPr>
      <xdr:spPr>
        <a:xfrm>
          <a:off x="16357600"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84455</xdr:rowOff>
    </xdr:from>
    <xdr:to>
      <xdr:col>81</xdr:col>
      <xdr:colOff>101600</xdr:colOff>
      <xdr:row>106</xdr:row>
      <xdr:rowOff>14605</xdr:rowOff>
    </xdr:to>
    <xdr:sp macro="" textlink="">
      <xdr:nvSpPr>
        <xdr:cNvPr id="659" name="楕円 658">
          <a:extLst>
            <a:ext uri="{FF2B5EF4-FFF2-40B4-BE49-F238E27FC236}">
              <a16:creationId xmlns:a16="http://schemas.microsoft.com/office/drawing/2014/main" id="{67EB7C94-40EE-4A7E-B1D3-2AF21BF03D5B}"/>
            </a:ext>
          </a:extLst>
        </xdr:cNvPr>
        <xdr:cNvSpPr/>
      </xdr:nvSpPr>
      <xdr:spPr>
        <a:xfrm>
          <a:off x="15430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135255</xdr:rowOff>
    </xdr:from>
    <xdr:to>
      <xdr:col>85</xdr:col>
      <xdr:colOff>127000</xdr:colOff>
      <xdr:row>105</xdr:row>
      <xdr:rowOff>158114</xdr:rowOff>
    </xdr:to>
    <xdr:cxnSp macro="">
      <xdr:nvCxnSpPr>
        <xdr:cNvPr id="660" name="直線コネクタ 659">
          <a:extLst>
            <a:ext uri="{FF2B5EF4-FFF2-40B4-BE49-F238E27FC236}">
              <a16:creationId xmlns:a16="http://schemas.microsoft.com/office/drawing/2014/main" id="{0ED304D5-6B6F-4578-8EAA-1C50985E8DE9}"/>
            </a:ext>
          </a:extLst>
        </xdr:cNvPr>
        <xdr:cNvCxnSpPr/>
      </xdr:nvCxnSpPr>
      <xdr:spPr>
        <a:xfrm>
          <a:off x="15481300" y="1813750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97789</xdr:rowOff>
    </xdr:from>
    <xdr:to>
      <xdr:col>76</xdr:col>
      <xdr:colOff>165100</xdr:colOff>
      <xdr:row>106</xdr:row>
      <xdr:rowOff>27939</xdr:rowOff>
    </xdr:to>
    <xdr:sp macro="" textlink="">
      <xdr:nvSpPr>
        <xdr:cNvPr id="661" name="楕円 660">
          <a:extLst>
            <a:ext uri="{FF2B5EF4-FFF2-40B4-BE49-F238E27FC236}">
              <a16:creationId xmlns:a16="http://schemas.microsoft.com/office/drawing/2014/main" id="{C72E280B-48F3-4FEE-9758-3B1CEFCD20EE}"/>
            </a:ext>
          </a:extLst>
        </xdr:cNvPr>
        <xdr:cNvSpPr/>
      </xdr:nvSpPr>
      <xdr:spPr>
        <a:xfrm>
          <a:off x="14541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135255</xdr:rowOff>
    </xdr:from>
    <xdr:to>
      <xdr:col>81</xdr:col>
      <xdr:colOff>50800</xdr:colOff>
      <xdr:row>105</xdr:row>
      <xdr:rowOff>148589</xdr:rowOff>
    </xdr:to>
    <xdr:cxnSp macro="">
      <xdr:nvCxnSpPr>
        <xdr:cNvPr id="662" name="直線コネクタ 661">
          <a:extLst>
            <a:ext uri="{FF2B5EF4-FFF2-40B4-BE49-F238E27FC236}">
              <a16:creationId xmlns:a16="http://schemas.microsoft.com/office/drawing/2014/main" id="{AA1C058C-04B6-4BAC-81EC-868503CD7762}"/>
            </a:ext>
          </a:extLst>
        </xdr:cNvPr>
        <xdr:cNvCxnSpPr/>
      </xdr:nvCxnSpPr>
      <xdr:spPr>
        <a:xfrm flipV="1">
          <a:off x="14592300" y="1813750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61595</xdr:rowOff>
    </xdr:from>
    <xdr:to>
      <xdr:col>72</xdr:col>
      <xdr:colOff>38100</xdr:colOff>
      <xdr:row>105</xdr:row>
      <xdr:rowOff>163195</xdr:rowOff>
    </xdr:to>
    <xdr:sp macro="" textlink="">
      <xdr:nvSpPr>
        <xdr:cNvPr id="663" name="楕円 662">
          <a:extLst>
            <a:ext uri="{FF2B5EF4-FFF2-40B4-BE49-F238E27FC236}">
              <a16:creationId xmlns:a16="http://schemas.microsoft.com/office/drawing/2014/main" id="{91495816-61CC-4E94-9262-D006F3DEF53A}"/>
            </a:ext>
          </a:extLst>
        </xdr:cNvPr>
        <xdr:cNvSpPr/>
      </xdr:nvSpPr>
      <xdr:spPr>
        <a:xfrm>
          <a:off x="13652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112395</xdr:rowOff>
    </xdr:from>
    <xdr:to>
      <xdr:col>76</xdr:col>
      <xdr:colOff>114300</xdr:colOff>
      <xdr:row>105</xdr:row>
      <xdr:rowOff>148589</xdr:rowOff>
    </xdr:to>
    <xdr:cxnSp macro="">
      <xdr:nvCxnSpPr>
        <xdr:cNvPr id="664" name="直線コネクタ 663">
          <a:extLst>
            <a:ext uri="{FF2B5EF4-FFF2-40B4-BE49-F238E27FC236}">
              <a16:creationId xmlns:a16="http://schemas.microsoft.com/office/drawing/2014/main" id="{55AF1B49-C404-48E1-80D7-FAD2A396B46B}"/>
            </a:ext>
          </a:extLst>
        </xdr:cNvPr>
        <xdr:cNvCxnSpPr/>
      </xdr:nvCxnSpPr>
      <xdr:spPr>
        <a:xfrm>
          <a:off x="13703300" y="181146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73025</xdr:rowOff>
    </xdr:from>
    <xdr:to>
      <xdr:col>67</xdr:col>
      <xdr:colOff>101600</xdr:colOff>
      <xdr:row>106</xdr:row>
      <xdr:rowOff>3175</xdr:rowOff>
    </xdr:to>
    <xdr:sp macro="" textlink="">
      <xdr:nvSpPr>
        <xdr:cNvPr id="665" name="楕円 664">
          <a:extLst>
            <a:ext uri="{FF2B5EF4-FFF2-40B4-BE49-F238E27FC236}">
              <a16:creationId xmlns:a16="http://schemas.microsoft.com/office/drawing/2014/main" id="{761B6B77-30D5-4162-8CB2-AD0E38B287A6}"/>
            </a:ext>
          </a:extLst>
        </xdr:cNvPr>
        <xdr:cNvSpPr/>
      </xdr:nvSpPr>
      <xdr:spPr>
        <a:xfrm>
          <a:off x="12763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112395</xdr:rowOff>
    </xdr:from>
    <xdr:to>
      <xdr:col>71</xdr:col>
      <xdr:colOff>177800</xdr:colOff>
      <xdr:row>105</xdr:row>
      <xdr:rowOff>123825</xdr:rowOff>
    </xdr:to>
    <xdr:cxnSp macro="">
      <xdr:nvCxnSpPr>
        <xdr:cNvPr id="666" name="直線コネクタ 665">
          <a:extLst>
            <a:ext uri="{FF2B5EF4-FFF2-40B4-BE49-F238E27FC236}">
              <a16:creationId xmlns:a16="http://schemas.microsoft.com/office/drawing/2014/main" id="{E4982324-963B-4AA0-9667-51CD45D18BF5}"/>
            </a:ext>
          </a:extLst>
        </xdr:cNvPr>
        <xdr:cNvCxnSpPr/>
      </xdr:nvCxnSpPr>
      <xdr:spPr>
        <a:xfrm flipV="1">
          <a:off x="12814300" y="181146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67" name="n_1aveValue【公民館】&#10;有形固定資産減価償却率">
          <a:extLst>
            <a:ext uri="{FF2B5EF4-FFF2-40B4-BE49-F238E27FC236}">
              <a16:creationId xmlns:a16="http://schemas.microsoft.com/office/drawing/2014/main" id="{1317FABB-F33F-4532-8A96-CF5EDCCB7CFD}"/>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68" name="n_2aveValue【公民館】&#10;有形固定資産減価償却率">
          <a:extLst>
            <a:ext uri="{FF2B5EF4-FFF2-40B4-BE49-F238E27FC236}">
              <a16:creationId xmlns:a16="http://schemas.microsoft.com/office/drawing/2014/main" id="{885EA5E4-FE3D-4EA5-93D1-AF0509F3BCE7}"/>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69" name="n_3aveValue【公民館】&#10;有形固定資産減価償却率">
          <a:extLst>
            <a:ext uri="{FF2B5EF4-FFF2-40B4-BE49-F238E27FC236}">
              <a16:creationId xmlns:a16="http://schemas.microsoft.com/office/drawing/2014/main" id="{F8BCB49F-DBAF-4EA9-BEFF-7A0DE91F5BC8}"/>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70" name="n_4aveValue【公民館】&#10;有形固定資産減価償却率">
          <a:extLst>
            <a:ext uri="{FF2B5EF4-FFF2-40B4-BE49-F238E27FC236}">
              <a16:creationId xmlns:a16="http://schemas.microsoft.com/office/drawing/2014/main" id="{E2B1F003-2623-4E57-AAA2-CFC726E667C5}"/>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5732</xdr:rowOff>
    </xdr:from>
    <xdr:ext cx="405111" cy="259045"/>
    <xdr:sp macro="" textlink="">
      <xdr:nvSpPr>
        <xdr:cNvPr id="671" name="n_1mainValue【公民館】&#10;有形固定資産減価償却率">
          <a:extLst>
            <a:ext uri="{FF2B5EF4-FFF2-40B4-BE49-F238E27FC236}">
              <a16:creationId xmlns:a16="http://schemas.microsoft.com/office/drawing/2014/main" id="{15E503A5-C61A-4E3A-93EC-B438D4ABA14B}"/>
            </a:ext>
          </a:extLst>
        </xdr:cNvPr>
        <xdr:cNvSpPr txBox="1"/>
      </xdr:nvSpPr>
      <xdr:spPr>
        <a:xfrm>
          <a:off x="1526604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19066</xdr:rowOff>
    </xdr:from>
    <xdr:ext cx="405111" cy="259045"/>
    <xdr:sp macro="" textlink="">
      <xdr:nvSpPr>
        <xdr:cNvPr id="672" name="n_2mainValue【公民館】&#10;有形固定資産減価償却率">
          <a:extLst>
            <a:ext uri="{FF2B5EF4-FFF2-40B4-BE49-F238E27FC236}">
              <a16:creationId xmlns:a16="http://schemas.microsoft.com/office/drawing/2014/main" id="{A0496130-605A-4088-87B9-840DEF39DF1A}"/>
            </a:ext>
          </a:extLst>
        </xdr:cNvPr>
        <xdr:cNvSpPr txBox="1"/>
      </xdr:nvSpPr>
      <xdr:spPr>
        <a:xfrm>
          <a:off x="14389744"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154322</xdr:rowOff>
    </xdr:from>
    <xdr:ext cx="405111" cy="259045"/>
    <xdr:sp macro="" textlink="">
      <xdr:nvSpPr>
        <xdr:cNvPr id="673" name="n_3mainValue【公民館】&#10;有形固定資産減価償却率">
          <a:extLst>
            <a:ext uri="{FF2B5EF4-FFF2-40B4-BE49-F238E27FC236}">
              <a16:creationId xmlns:a16="http://schemas.microsoft.com/office/drawing/2014/main" id="{D45A1179-FFDA-4833-8F50-D01FBF7085A9}"/>
            </a:ext>
          </a:extLst>
        </xdr:cNvPr>
        <xdr:cNvSpPr txBox="1"/>
      </xdr:nvSpPr>
      <xdr:spPr>
        <a:xfrm>
          <a:off x="135007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165752</xdr:rowOff>
    </xdr:from>
    <xdr:ext cx="405111" cy="259045"/>
    <xdr:sp macro="" textlink="">
      <xdr:nvSpPr>
        <xdr:cNvPr id="674" name="n_4mainValue【公民館】&#10;有形固定資産減価償却率">
          <a:extLst>
            <a:ext uri="{FF2B5EF4-FFF2-40B4-BE49-F238E27FC236}">
              <a16:creationId xmlns:a16="http://schemas.microsoft.com/office/drawing/2014/main" id="{39E0DF96-FAE7-4C9A-A6CE-BEDCEE6858B6}"/>
            </a:ext>
          </a:extLst>
        </xdr:cNvPr>
        <xdr:cNvSpPr txBox="1"/>
      </xdr:nvSpPr>
      <xdr:spPr>
        <a:xfrm>
          <a:off x="12611744"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5" name="正方形/長方形 674">
          <a:extLst>
            <a:ext uri="{FF2B5EF4-FFF2-40B4-BE49-F238E27FC236}">
              <a16:creationId xmlns:a16="http://schemas.microsoft.com/office/drawing/2014/main" id="{81CC45D0-96F5-47DB-B63B-36C8A1C5EC4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6" name="正方形/長方形 675">
          <a:extLst>
            <a:ext uri="{FF2B5EF4-FFF2-40B4-BE49-F238E27FC236}">
              <a16:creationId xmlns:a16="http://schemas.microsoft.com/office/drawing/2014/main" id="{7BC62D11-445A-4E11-9E71-C9A06254FB3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7" name="正方形/長方形 676">
          <a:extLst>
            <a:ext uri="{FF2B5EF4-FFF2-40B4-BE49-F238E27FC236}">
              <a16:creationId xmlns:a16="http://schemas.microsoft.com/office/drawing/2014/main" id="{ECAEE2F6-BBF3-4A23-9F07-268EF3BB3BE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8" name="正方形/長方形 677">
          <a:extLst>
            <a:ext uri="{FF2B5EF4-FFF2-40B4-BE49-F238E27FC236}">
              <a16:creationId xmlns:a16="http://schemas.microsoft.com/office/drawing/2014/main" id="{09E8C292-9437-4FEB-82EF-E3CD3B76527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9" name="正方形/長方形 678">
          <a:extLst>
            <a:ext uri="{FF2B5EF4-FFF2-40B4-BE49-F238E27FC236}">
              <a16:creationId xmlns:a16="http://schemas.microsoft.com/office/drawing/2014/main" id="{6B50B536-11A6-4C6C-A5E0-43719F1FD89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0" name="正方形/長方形 679">
          <a:extLst>
            <a:ext uri="{FF2B5EF4-FFF2-40B4-BE49-F238E27FC236}">
              <a16:creationId xmlns:a16="http://schemas.microsoft.com/office/drawing/2014/main" id="{93F7545B-7D75-4321-B48E-80541FA2B4E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1" name="正方形/長方形 680">
          <a:extLst>
            <a:ext uri="{FF2B5EF4-FFF2-40B4-BE49-F238E27FC236}">
              <a16:creationId xmlns:a16="http://schemas.microsoft.com/office/drawing/2014/main" id="{4D0871BB-2BF2-45D1-A96D-2F62D6C456E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2" name="正方形/長方形 681">
          <a:extLst>
            <a:ext uri="{FF2B5EF4-FFF2-40B4-BE49-F238E27FC236}">
              <a16:creationId xmlns:a16="http://schemas.microsoft.com/office/drawing/2014/main" id="{964C258A-2771-47A8-8A3D-3A09757A1F2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3" name="テキスト ボックス 682">
          <a:extLst>
            <a:ext uri="{FF2B5EF4-FFF2-40B4-BE49-F238E27FC236}">
              <a16:creationId xmlns:a16="http://schemas.microsoft.com/office/drawing/2014/main" id="{00EFDE07-E492-4EC1-82B0-8CB169548B5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4" name="直線コネクタ 683">
          <a:extLst>
            <a:ext uri="{FF2B5EF4-FFF2-40B4-BE49-F238E27FC236}">
              <a16:creationId xmlns:a16="http://schemas.microsoft.com/office/drawing/2014/main" id="{9D68CFC2-56FE-4268-B0FF-43D6199B0F7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5" name="直線コネクタ 684">
          <a:extLst>
            <a:ext uri="{FF2B5EF4-FFF2-40B4-BE49-F238E27FC236}">
              <a16:creationId xmlns:a16="http://schemas.microsoft.com/office/drawing/2014/main" id="{092BED09-89B2-446C-A468-FD651788C45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6" name="テキスト ボックス 685">
          <a:extLst>
            <a:ext uri="{FF2B5EF4-FFF2-40B4-BE49-F238E27FC236}">
              <a16:creationId xmlns:a16="http://schemas.microsoft.com/office/drawing/2014/main" id="{90C6DE0E-1235-46A2-9ECC-1B2D9EDA4DE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7" name="直線コネクタ 686">
          <a:extLst>
            <a:ext uri="{FF2B5EF4-FFF2-40B4-BE49-F238E27FC236}">
              <a16:creationId xmlns:a16="http://schemas.microsoft.com/office/drawing/2014/main" id="{CB8246DA-C6F6-4BBD-88F2-9262D60F590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8" name="テキスト ボックス 687">
          <a:extLst>
            <a:ext uri="{FF2B5EF4-FFF2-40B4-BE49-F238E27FC236}">
              <a16:creationId xmlns:a16="http://schemas.microsoft.com/office/drawing/2014/main" id="{32B33BE4-E12C-49E0-83B7-142AC56D5E5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9" name="直線コネクタ 688">
          <a:extLst>
            <a:ext uri="{FF2B5EF4-FFF2-40B4-BE49-F238E27FC236}">
              <a16:creationId xmlns:a16="http://schemas.microsoft.com/office/drawing/2014/main" id="{4020030D-9FC6-4D8E-A0FD-8E77A6F4419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0" name="テキスト ボックス 689">
          <a:extLst>
            <a:ext uri="{FF2B5EF4-FFF2-40B4-BE49-F238E27FC236}">
              <a16:creationId xmlns:a16="http://schemas.microsoft.com/office/drawing/2014/main" id="{51B1FD0A-1B50-4A7E-895B-684A458F3C5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1" name="直線コネクタ 690">
          <a:extLst>
            <a:ext uri="{FF2B5EF4-FFF2-40B4-BE49-F238E27FC236}">
              <a16:creationId xmlns:a16="http://schemas.microsoft.com/office/drawing/2014/main" id="{10ABBCE2-1DD8-41DD-BF2B-5206E532DE8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2" name="テキスト ボックス 691">
          <a:extLst>
            <a:ext uri="{FF2B5EF4-FFF2-40B4-BE49-F238E27FC236}">
              <a16:creationId xmlns:a16="http://schemas.microsoft.com/office/drawing/2014/main" id="{8BA68372-53DC-4C6C-9AAE-AADF3B993C1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3" name="直線コネクタ 692">
          <a:extLst>
            <a:ext uri="{FF2B5EF4-FFF2-40B4-BE49-F238E27FC236}">
              <a16:creationId xmlns:a16="http://schemas.microsoft.com/office/drawing/2014/main" id="{C5F40C5A-C948-4772-B236-4BFCD6C8325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4" name="テキスト ボックス 693">
          <a:extLst>
            <a:ext uri="{FF2B5EF4-FFF2-40B4-BE49-F238E27FC236}">
              <a16:creationId xmlns:a16="http://schemas.microsoft.com/office/drawing/2014/main" id="{6AB5B8D8-112F-4980-B2B7-8FC792E8C44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5" name="直線コネクタ 694">
          <a:extLst>
            <a:ext uri="{FF2B5EF4-FFF2-40B4-BE49-F238E27FC236}">
              <a16:creationId xmlns:a16="http://schemas.microsoft.com/office/drawing/2014/main" id="{6E587F7A-4A4F-40C3-BEA3-F573AD6F90F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6" name="テキスト ボックス 695">
          <a:extLst>
            <a:ext uri="{FF2B5EF4-FFF2-40B4-BE49-F238E27FC236}">
              <a16:creationId xmlns:a16="http://schemas.microsoft.com/office/drawing/2014/main" id="{DED7B536-DAB0-466B-862A-1C1BCE72B72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7" name="直線コネクタ 696">
          <a:extLst>
            <a:ext uri="{FF2B5EF4-FFF2-40B4-BE49-F238E27FC236}">
              <a16:creationId xmlns:a16="http://schemas.microsoft.com/office/drawing/2014/main" id="{621E6EF6-D062-4CDF-9F1E-C4C43BC90BD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8" name="テキスト ボックス 697">
          <a:extLst>
            <a:ext uri="{FF2B5EF4-FFF2-40B4-BE49-F238E27FC236}">
              <a16:creationId xmlns:a16="http://schemas.microsoft.com/office/drawing/2014/main" id="{A8EA57DF-E222-4F70-96C9-EC00171744F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9" name="【公民館】&#10;一人当たり面積グラフ枠">
          <a:extLst>
            <a:ext uri="{FF2B5EF4-FFF2-40B4-BE49-F238E27FC236}">
              <a16:creationId xmlns:a16="http://schemas.microsoft.com/office/drawing/2014/main" id="{7F5076EB-4187-4A79-B122-285DA74D29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00" name="直線コネクタ 699">
          <a:extLst>
            <a:ext uri="{FF2B5EF4-FFF2-40B4-BE49-F238E27FC236}">
              <a16:creationId xmlns:a16="http://schemas.microsoft.com/office/drawing/2014/main" id="{3600CBC5-73A3-4149-A57E-ACC787F817E7}"/>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01" name="【公民館】&#10;一人当たり面積最小値テキスト">
          <a:extLst>
            <a:ext uri="{FF2B5EF4-FFF2-40B4-BE49-F238E27FC236}">
              <a16:creationId xmlns:a16="http://schemas.microsoft.com/office/drawing/2014/main" id="{130A1212-8CAD-44C3-95A8-248667438B2C}"/>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02" name="直線コネクタ 701">
          <a:extLst>
            <a:ext uri="{FF2B5EF4-FFF2-40B4-BE49-F238E27FC236}">
              <a16:creationId xmlns:a16="http://schemas.microsoft.com/office/drawing/2014/main" id="{6DD9574C-83AB-466A-A64D-C57B8BBC81F3}"/>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03" name="【公民館】&#10;一人当たり面積最大値テキスト">
          <a:extLst>
            <a:ext uri="{FF2B5EF4-FFF2-40B4-BE49-F238E27FC236}">
              <a16:creationId xmlns:a16="http://schemas.microsoft.com/office/drawing/2014/main" id="{04378A79-5CA7-488D-9FC6-02E0104AD74E}"/>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04" name="直線コネクタ 703">
          <a:extLst>
            <a:ext uri="{FF2B5EF4-FFF2-40B4-BE49-F238E27FC236}">
              <a16:creationId xmlns:a16="http://schemas.microsoft.com/office/drawing/2014/main" id="{51915D08-AD5F-434E-AC06-B7464CFA495F}"/>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05" name="【公民館】&#10;一人当たり面積平均値テキスト">
          <a:extLst>
            <a:ext uri="{FF2B5EF4-FFF2-40B4-BE49-F238E27FC236}">
              <a16:creationId xmlns:a16="http://schemas.microsoft.com/office/drawing/2014/main" id="{FFA93538-E752-4B52-92B7-7B8223655C23}"/>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06" name="フローチャート: 判断 705">
          <a:extLst>
            <a:ext uri="{FF2B5EF4-FFF2-40B4-BE49-F238E27FC236}">
              <a16:creationId xmlns:a16="http://schemas.microsoft.com/office/drawing/2014/main" id="{7F1D876A-3487-41A1-990F-B46C8A0289E9}"/>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07" name="フローチャート: 判断 706">
          <a:extLst>
            <a:ext uri="{FF2B5EF4-FFF2-40B4-BE49-F238E27FC236}">
              <a16:creationId xmlns:a16="http://schemas.microsoft.com/office/drawing/2014/main" id="{D4006B7A-5AF1-443C-9781-740BDCF4CB78}"/>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08" name="フローチャート: 判断 707">
          <a:extLst>
            <a:ext uri="{FF2B5EF4-FFF2-40B4-BE49-F238E27FC236}">
              <a16:creationId xmlns:a16="http://schemas.microsoft.com/office/drawing/2014/main" id="{EA50CFCE-7752-4031-B761-92C3FB0EEBB7}"/>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09" name="フローチャート: 判断 708">
          <a:extLst>
            <a:ext uri="{FF2B5EF4-FFF2-40B4-BE49-F238E27FC236}">
              <a16:creationId xmlns:a16="http://schemas.microsoft.com/office/drawing/2014/main" id="{697FC656-8826-4D19-A93D-AF6A6E6E59F8}"/>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10" name="フローチャート: 判断 709">
          <a:extLst>
            <a:ext uri="{FF2B5EF4-FFF2-40B4-BE49-F238E27FC236}">
              <a16:creationId xmlns:a16="http://schemas.microsoft.com/office/drawing/2014/main" id="{33FCBD4B-DC29-413D-A30B-4967599A1D61}"/>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070B3510-99C1-4678-929F-4D67BE81AC9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2" name="テキスト ボックス 711">
          <a:extLst>
            <a:ext uri="{FF2B5EF4-FFF2-40B4-BE49-F238E27FC236}">
              <a16:creationId xmlns:a16="http://schemas.microsoft.com/office/drawing/2014/main" id="{EB08F267-854D-4C64-BA66-A47C8154520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EA8D18D2-44C9-4F9B-A8DD-E91ACA6C427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9CA5B35E-2955-4188-BB4D-6031EE124C6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3A0B0A44-053C-4A52-BECF-A3F027700E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33564</xdr:rowOff>
    </xdr:from>
    <xdr:to>
      <xdr:col>116</xdr:col>
      <xdr:colOff>114300</xdr:colOff>
      <xdr:row>106</xdr:row>
      <xdr:rowOff>135164</xdr:rowOff>
    </xdr:to>
    <xdr:sp macro="" textlink="">
      <xdr:nvSpPr>
        <xdr:cNvPr id="716" name="楕円 715">
          <a:extLst>
            <a:ext uri="{FF2B5EF4-FFF2-40B4-BE49-F238E27FC236}">
              <a16:creationId xmlns:a16="http://schemas.microsoft.com/office/drawing/2014/main" id="{1AC49BEF-7024-47DF-B5B5-94BB69F2F25C}"/>
            </a:ext>
          </a:extLst>
        </xdr:cNvPr>
        <xdr:cNvSpPr/>
      </xdr:nvSpPr>
      <xdr:spPr>
        <a:xfrm>
          <a:off x="22110700" y="1820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56441</xdr:rowOff>
    </xdr:from>
    <xdr:ext cx="469744" cy="259045"/>
    <xdr:sp macro="" textlink="">
      <xdr:nvSpPr>
        <xdr:cNvPr id="717" name="【公民館】&#10;一人当たり面積該当値テキスト">
          <a:extLst>
            <a:ext uri="{FF2B5EF4-FFF2-40B4-BE49-F238E27FC236}">
              <a16:creationId xmlns:a16="http://schemas.microsoft.com/office/drawing/2014/main" id="{F430D8D6-2E1C-4DA9-AF14-F3F31537E1FC}"/>
            </a:ext>
          </a:extLst>
        </xdr:cNvPr>
        <xdr:cNvSpPr txBox="1"/>
      </xdr:nvSpPr>
      <xdr:spPr>
        <a:xfrm>
          <a:off x="22199600" y="1805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44994</xdr:rowOff>
    </xdr:from>
    <xdr:to>
      <xdr:col>112</xdr:col>
      <xdr:colOff>38100</xdr:colOff>
      <xdr:row>106</xdr:row>
      <xdr:rowOff>146594</xdr:rowOff>
    </xdr:to>
    <xdr:sp macro="" textlink="">
      <xdr:nvSpPr>
        <xdr:cNvPr id="718" name="楕円 717">
          <a:extLst>
            <a:ext uri="{FF2B5EF4-FFF2-40B4-BE49-F238E27FC236}">
              <a16:creationId xmlns:a16="http://schemas.microsoft.com/office/drawing/2014/main" id="{C119654D-BEDA-4A8C-B291-511A5B6FF25A}"/>
            </a:ext>
          </a:extLst>
        </xdr:cNvPr>
        <xdr:cNvSpPr/>
      </xdr:nvSpPr>
      <xdr:spPr>
        <a:xfrm>
          <a:off x="21272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84364</xdr:rowOff>
    </xdr:from>
    <xdr:to>
      <xdr:col>116</xdr:col>
      <xdr:colOff>63500</xdr:colOff>
      <xdr:row>106</xdr:row>
      <xdr:rowOff>95794</xdr:rowOff>
    </xdr:to>
    <xdr:cxnSp macro="">
      <xdr:nvCxnSpPr>
        <xdr:cNvPr id="719" name="直線コネクタ 718">
          <a:extLst>
            <a:ext uri="{FF2B5EF4-FFF2-40B4-BE49-F238E27FC236}">
              <a16:creationId xmlns:a16="http://schemas.microsoft.com/office/drawing/2014/main" id="{A1469F33-DAE8-4C01-A025-D1889C334D3B}"/>
            </a:ext>
          </a:extLst>
        </xdr:cNvPr>
        <xdr:cNvCxnSpPr/>
      </xdr:nvCxnSpPr>
      <xdr:spPr>
        <a:xfrm flipV="1">
          <a:off x="21323300" y="1825806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56424</xdr:rowOff>
    </xdr:from>
    <xdr:to>
      <xdr:col>107</xdr:col>
      <xdr:colOff>101600</xdr:colOff>
      <xdr:row>106</xdr:row>
      <xdr:rowOff>158024</xdr:rowOff>
    </xdr:to>
    <xdr:sp macro="" textlink="">
      <xdr:nvSpPr>
        <xdr:cNvPr id="720" name="楕円 719">
          <a:extLst>
            <a:ext uri="{FF2B5EF4-FFF2-40B4-BE49-F238E27FC236}">
              <a16:creationId xmlns:a16="http://schemas.microsoft.com/office/drawing/2014/main" id="{3BF0ABCB-4ACA-4C40-A5B6-478CA1EEB79B}"/>
            </a:ext>
          </a:extLst>
        </xdr:cNvPr>
        <xdr:cNvSpPr/>
      </xdr:nvSpPr>
      <xdr:spPr>
        <a:xfrm>
          <a:off x="20383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95794</xdr:rowOff>
    </xdr:from>
    <xdr:to>
      <xdr:col>111</xdr:col>
      <xdr:colOff>177800</xdr:colOff>
      <xdr:row>106</xdr:row>
      <xdr:rowOff>107224</xdr:rowOff>
    </xdr:to>
    <xdr:cxnSp macro="">
      <xdr:nvCxnSpPr>
        <xdr:cNvPr id="721" name="直線コネクタ 720">
          <a:extLst>
            <a:ext uri="{FF2B5EF4-FFF2-40B4-BE49-F238E27FC236}">
              <a16:creationId xmlns:a16="http://schemas.microsoft.com/office/drawing/2014/main" id="{F1600209-2E90-480F-BB88-FCC8341933E1}"/>
            </a:ext>
          </a:extLst>
        </xdr:cNvPr>
        <xdr:cNvCxnSpPr/>
      </xdr:nvCxnSpPr>
      <xdr:spPr>
        <a:xfrm flipV="1">
          <a:off x="20434300" y="1826949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64588</xdr:rowOff>
    </xdr:from>
    <xdr:to>
      <xdr:col>102</xdr:col>
      <xdr:colOff>165100</xdr:colOff>
      <xdr:row>106</xdr:row>
      <xdr:rowOff>166188</xdr:rowOff>
    </xdr:to>
    <xdr:sp macro="" textlink="">
      <xdr:nvSpPr>
        <xdr:cNvPr id="722" name="楕円 721">
          <a:extLst>
            <a:ext uri="{FF2B5EF4-FFF2-40B4-BE49-F238E27FC236}">
              <a16:creationId xmlns:a16="http://schemas.microsoft.com/office/drawing/2014/main" id="{9C697733-6ADD-4153-963D-62E9A65367B0}"/>
            </a:ext>
          </a:extLst>
        </xdr:cNvPr>
        <xdr:cNvSpPr/>
      </xdr:nvSpPr>
      <xdr:spPr>
        <a:xfrm>
          <a:off x="19494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107224</xdr:rowOff>
    </xdr:from>
    <xdr:to>
      <xdr:col>107</xdr:col>
      <xdr:colOff>50800</xdr:colOff>
      <xdr:row>106</xdr:row>
      <xdr:rowOff>115388</xdr:rowOff>
    </xdr:to>
    <xdr:cxnSp macro="">
      <xdr:nvCxnSpPr>
        <xdr:cNvPr id="723" name="直線コネクタ 722">
          <a:extLst>
            <a:ext uri="{FF2B5EF4-FFF2-40B4-BE49-F238E27FC236}">
              <a16:creationId xmlns:a16="http://schemas.microsoft.com/office/drawing/2014/main" id="{80B608AE-74DB-4775-B44D-96BFB0A9CB2B}"/>
            </a:ext>
          </a:extLst>
        </xdr:cNvPr>
        <xdr:cNvCxnSpPr/>
      </xdr:nvCxnSpPr>
      <xdr:spPr>
        <a:xfrm flipV="1">
          <a:off x="19545300" y="1828092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77651</xdr:rowOff>
    </xdr:from>
    <xdr:to>
      <xdr:col>98</xdr:col>
      <xdr:colOff>38100</xdr:colOff>
      <xdr:row>107</xdr:row>
      <xdr:rowOff>7801</xdr:rowOff>
    </xdr:to>
    <xdr:sp macro="" textlink="">
      <xdr:nvSpPr>
        <xdr:cNvPr id="724" name="楕円 723">
          <a:extLst>
            <a:ext uri="{FF2B5EF4-FFF2-40B4-BE49-F238E27FC236}">
              <a16:creationId xmlns:a16="http://schemas.microsoft.com/office/drawing/2014/main" id="{D54689CF-BBB8-494E-8658-1AA258AA9A90}"/>
            </a:ext>
          </a:extLst>
        </xdr:cNvPr>
        <xdr:cNvSpPr/>
      </xdr:nvSpPr>
      <xdr:spPr>
        <a:xfrm>
          <a:off x="18605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115388</xdr:rowOff>
    </xdr:from>
    <xdr:to>
      <xdr:col>102</xdr:col>
      <xdr:colOff>114300</xdr:colOff>
      <xdr:row>106</xdr:row>
      <xdr:rowOff>128451</xdr:rowOff>
    </xdr:to>
    <xdr:cxnSp macro="">
      <xdr:nvCxnSpPr>
        <xdr:cNvPr id="725" name="直線コネクタ 724">
          <a:extLst>
            <a:ext uri="{FF2B5EF4-FFF2-40B4-BE49-F238E27FC236}">
              <a16:creationId xmlns:a16="http://schemas.microsoft.com/office/drawing/2014/main" id="{BF2BB563-4642-4AED-9442-DCBA71533A17}"/>
            </a:ext>
          </a:extLst>
        </xdr:cNvPr>
        <xdr:cNvCxnSpPr/>
      </xdr:nvCxnSpPr>
      <xdr:spPr>
        <a:xfrm flipV="1">
          <a:off x="18656300" y="1828908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26" name="n_1aveValue【公民館】&#10;一人当たり面積">
          <a:extLst>
            <a:ext uri="{FF2B5EF4-FFF2-40B4-BE49-F238E27FC236}">
              <a16:creationId xmlns:a16="http://schemas.microsoft.com/office/drawing/2014/main" id="{6FC89F85-728F-4EAE-9263-2A5BBB1E311D}"/>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27" name="n_2aveValue【公民館】&#10;一人当たり面積">
          <a:extLst>
            <a:ext uri="{FF2B5EF4-FFF2-40B4-BE49-F238E27FC236}">
              <a16:creationId xmlns:a16="http://schemas.microsoft.com/office/drawing/2014/main" id="{8C587A93-C607-401E-9F42-F1617E4C9F56}"/>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28" name="n_3aveValue【公民館】&#10;一人当たり面積">
          <a:extLst>
            <a:ext uri="{FF2B5EF4-FFF2-40B4-BE49-F238E27FC236}">
              <a16:creationId xmlns:a16="http://schemas.microsoft.com/office/drawing/2014/main" id="{2CA3356E-14B6-463E-98C7-267CC1A24B4C}"/>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29" name="n_4aveValue【公民館】&#10;一人当たり面積">
          <a:extLst>
            <a:ext uri="{FF2B5EF4-FFF2-40B4-BE49-F238E27FC236}">
              <a16:creationId xmlns:a16="http://schemas.microsoft.com/office/drawing/2014/main" id="{8A06814C-EB41-4DB0-9C9F-3B5F37ED38A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163121</xdr:rowOff>
    </xdr:from>
    <xdr:ext cx="469744" cy="259045"/>
    <xdr:sp macro="" textlink="">
      <xdr:nvSpPr>
        <xdr:cNvPr id="730" name="n_1mainValue【公民館】&#10;一人当たり面積">
          <a:extLst>
            <a:ext uri="{FF2B5EF4-FFF2-40B4-BE49-F238E27FC236}">
              <a16:creationId xmlns:a16="http://schemas.microsoft.com/office/drawing/2014/main" id="{13C8C657-9E7B-4140-A47D-82D908F3A9F7}"/>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3101</xdr:rowOff>
    </xdr:from>
    <xdr:ext cx="469744" cy="259045"/>
    <xdr:sp macro="" textlink="">
      <xdr:nvSpPr>
        <xdr:cNvPr id="731" name="n_2mainValue【公民館】&#10;一人当たり面積">
          <a:extLst>
            <a:ext uri="{FF2B5EF4-FFF2-40B4-BE49-F238E27FC236}">
              <a16:creationId xmlns:a16="http://schemas.microsoft.com/office/drawing/2014/main" id="{4DEEC460-DD12-40CE-A8E3-2A368B566E34}"/>
            </a:ext>
          </a:extLst>
        </xdr:cNvPr>
        <xdr:cNvSpPr txBox="1"/>
      </xdr:nvSpPr>
      <xdr:spPr>
        <a:xfrm>
          <a:off x="20199427" y="1800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11265</xdr:rowOff>
    </xdr:from>
    <xdr:ext cx="469744" cy="259045"/>
    <xdr:sp macro="" textlink="">
      <xdr:nvSpPr>
        <xdr:cNvPr id="732" name="n_3mainValue【公民館】&#10;一人当たり面積">
          <a:extLst>
            <a:ext uri="{FF2B5EF4-FFF2-40B4-BE49-F238E27FC236}">
              <a16:creationId xmlns:a16="http://schemas.microsoft.com/office/drawing/2014/main" id="{02B299F6-FFDF-4FA6-824D-BF7F3EB91AF4}"/>
            </a:ext>
          </a:extLst>
        </xdr:cNvPr>
        <xdr:cNvSpPr txBox="1"/>
      </xdr:nvSpPr>
      <xdr:spPr>
        <a:xfrm>
          <a:off x="19310427" y="1801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24328</xdr:rowOff>
    </xdr:from>
    <xdr:ext cx="469744" cy="259045"/>
    <xdr:sp macro="" textlink="">
      <xdr:nvSpPr>
        <xdr:cNvPr id="733" name="n_4mainValue【公民館】&#10;一人当たり面積">
          <a:extLst>
            <a:ext uri="{FF2B5EF4-FFF2-40B4-BE49-F238E27FC236}">
              <a16:creationId xmlns:a16="http://schemas.microsoft.com/office/drawing/2014/main" id="{893292DF-26C0-4241-956E-E0AAC090D15A}"/>
            </a:ext>
          </a:extLst>
        </xdr:cNvPr>
        <xdr:cNvSpPr txBox="1"/>
      </xdr:nvSpPr>
      <xdr:spPr>
        <a:xfrm>
          <a:off x="18421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4" name="正方形/長方形 733">
          <a:extLst>
            <a:ext uri="{FF2B5EF4-FFF2-40B4-BE49-F238E27FC236}">
              <a16:creationId xmlns:a16="http://schemas.microsoft.com/office/drawing/2014/main" id="{17131863-55E9-4F45-96EE-B41042AE8B5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5" name="正方形/長方形 734">
          <a:extLst>
            <a:ext uri="{FF2B5EF4-FFF2-40B4-BE49-F238E27FC236}">
              <a16:creationId xmlns:a16="http://schemas.microsoft.com/office/drawing/2014/main" id="{61327281-961A-480B-8735-25E1BB651E4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6" name="テキスト ボックス 735">
          <a:extLst>
            <a:ext uri="{FF2B5EF4-FFF2-40B4-BE49-F238E27FC236}">
              <a16:creationId xmlns:a16="http://schemas.microsoft.com/office/drawing/2014/main" id="{3D198AA1-E853-462D-93A6-F6E125DB3FB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類似団体と比較して特に有形固定資産減価償却率が高い施設は、学校施設と公営住宅である。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学校施設については、有形固定資産減価償却率が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％となっており県内平均より高い水準である。市内小学校の老朽化対策が急務であり、令和元年度に学校施設長寿命化計画を策定し同計画に基づき</a:t>
          </a:r>
          <a:r>
            <a:rPr kumimoji="1" lang="ja-JP" altLang="en-US" sz="1300" strike="noStrike" baseline="0">
              <a:solidFill>
                <a:sysClr val="windowText" lastClr="000000"/>
              </a:solidFill>
              <a:latin typeface="ＭＳ Ｐゴシック" panose="020B0600070205080204" pitchFamily="50" charset="-128"/>
              <a:ea typeface="ＭＳ Ｐゴシック" panose="020B0600070205080204" pitchFamily="50" charset="-128"/>
            </a:rPr>
            <a:t>令和６年度は小学校体育館の長寿命化改良事業を行った結果、指標が改善されたと分析する</a:t>
          </a:r>
          <a:r>
            <a:rPr kumimoji="1" lang="ja-JP" altLang="en-US" sz="1300" strike="noStrike">
              <a:solidFill>
                <a:sysClr val="windowText" lastClr="000000"/>
              </a:solidFill>
              <a:latin typeface="ＭＳ Ｐゴシック" panose="020B0600070205080204" pitchFamily="50" charset="-128"/>
              <a:ea typeface="ＭＳ Ｐゴシック" panose="020B0600070205080204" pitchFamily="50" charset="-128"/>
            </a:rPr>
            <a:t>。</a:t>
          </a:r>
          <a:endParaRPr kumimoji="1" lang="en-US" altLang="ja-JP" sz="1300" strike="noStrike">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公営住宅についても大部分の住宅で老朽化が進んでおり、有形固定資産減価償却率が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％と高い水準となっている。令和６年２月に垂水市公営住宅等長寿命化計画を見直し、用途廃止・建替や環境改善の効率的かつ効果的なプログラムを新たに策定</a:t>
          </a:r>
          <a:r>
            <a:rPr kumimoji="1" lang="ja-JP" altLang="en-US" sz="1300" strike="noStrike" baseline="0">
              <a:solidFill>
                <a:sysClr val="windowText" lastClr="000000"/>
              </a:solidFill>
              <a:latin typeface="ＭＳ Ｐゴシック" panose="020B0600070205080204" pitchFamily="50" charset="-128"/>
              <a:ea typeface="ＭＳ Ｐゴシック" panose="020B0600070205080204" pitchFamily="50" charset="-128"/>
            </a:rPr>
            <a:t>した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。ライフサイクルコストの縮減と事業量の平準化を図るため、今年度から複数年度をかけて建替工事を行っており、今後は用途廃止や建替、長寿命化により改善されると考える。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民館についても有形固定資産減価償却率が年々高くなっているが、垂水市公共施設等個別施設計画に基づき、当面は原則として維持修繕等で対応することになるものの、順次耐震診断および耐震工事を行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橋梁・トンネルについては、長寿命化計画に基づき改良を図っていることから有形固定資産減価償却率は類似団体より低い水準となっている。今後も各公共施設等の長寿命化計画に基づいた適正な維持管理に取り組んで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CFFB536-52D8-4D56-823F-359CCFD8FC9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88B0C2-D465-4385-8257-98D0FD0DCA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102783-4B78-4036-832A-60BB4ADC2D4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83366D7-697F-4C9D-912F-8DC028AF75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鹿児島県垂水市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7E216AB-0B8D-4234-8594-8C9BD05D380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233798-0C1D-46E9-8792-C95E649B47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7763DD-E7AF-4F7E-AB29-A2D554C8F1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9D1700-9E16-4190-8078-568427774C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1FFBAF-A623-43A5-A405-256760039A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50D20E-3552-4440-9473-145165E62FF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12,973
12,502
162.10
14,805,498
14,441,105
326,748
5,609,318
8,291,171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D0B427-37D7-4016-B9E0-FD8D5EB1D67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5AE55A-A050-485C-8AA9-8AB810D1D4D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1D54AB-EEBA-47A5-9122-D8EFFDC50A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C388A7-25C3-4AF0-804C-BF862F97169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03B2C7-4E92-42FA-B3E4-2A1176AEA6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837CE63-EBD2-4F59-AFE3-1C0A8F9CA2C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C462B69-F173-4AD3-8814-9ADA396F76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226C16-8C8F-4600-8D9A-CDD9DC29A2B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D8CE216-9E16-4716-A1A6-388941E4E83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C2E346-684A-4017-8B4F-D24814F6C41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64CCD0-EFA1-4A4E-8E35-7EA0434E09A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E3715D-0337-467B-BD77-0D405FEE946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032709-696D-44C2-B0D4-AF042DBD20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DF4CDF-6937-441B-B62C-7DA326E49D9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947055-095F-4516-9224-6EF121CD08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9B4EB6-6D59-45F9-B3F5-28370DE42E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0547A8-299E-4A5F-A753-4164F9C3E7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8F491DB-AD43-4176-9E2A-19DBB451F20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6A68D6-3CF8-425B-98BA-EDF45777B3A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A69FD8-61F1-47AD-BDE0-48662F41406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6EEC2E-21F8-4C66-BA6E-101DBB01DFE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403513-BD5E-46B0-899D-1014814BDC5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B9D0640-3B9C-42EC-9B3B-4E8706D5613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658F31-D8BF-4C7C-8824-F609B2D1ACF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0E4632-D904-4A9C-94F8-B2E74D5409A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135CAA-EF9A-4618-B53F-78A5C6EBA98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8054330-D46F-4233-B454-3B4218F8D8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B0102B-EB43-47ED-93E7-9E4E0BBC74B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42647B-CF86-4951-8804-6A6DC4DA1CC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D1014B-A94D-4539-A8AD-D88C6E1F881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8057AAA-28F6-4FC1-8939-7A5BE63322C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B6C9623-7685-4348-98BB-9812018B6D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4350A6D-2133-47F8-9643-1A9F8BF6F97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7890641-4E3B-47C7-840C-E5DE71DCA0C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9BBF1F8-DB07-437B-9A0E-3197994ADDE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B3AA6E9-A082-4FD6-954F-3C9470D9475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6652555-25F9-4966-96BA-FFF5087213E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4E771F3-4109-4162-AE36-64BF5537F3F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59F815B-2B1B-4B18-9213-A607A4767F4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C47705F-E064-4C2C-AC65-2E1B5001429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75AAA8A-F784-4A32-BF43-8808826A3C3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57D8633-ED05-4A3C-B7CE-DBA418F1188A}"/>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CEAD77B-A322-4860-9BA9-67688947904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FD536EB7-77CF-4806-9961-2BBDC68DABE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F0465BD9-2000-4AF6-A38B-A9FE672E0D42}"/>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113BB66-EB0B-4C82-89A2-75550BA8CF09}"/>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D180689-12D9-4AC4-A1D1-A0FD7A2ED799}"/>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CAAA81F8-3413-48E0-8C22-8E86C4FF2B0C}"/>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4D5C5041-A09A-4FD3-9DDE-2EB4F518ECAA}"/>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B80E2426-9607-4B5C-816A-28E8915DD8A4}"/>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70A74596-9283-4E6A-86CA-25BF90B8EE51}"/>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9F8AC19B-DE5C-4587-B8C0-C6D487107C65}"/>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7ABCCAF6-E1E7-4C50-B229-B34D00276FB1}"/>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6D7A515E-CF31-4236-8938-27B5F572D601}"/>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6E9880D8-1421-4537-ABFB-A6172C18AD7A}"/>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F1F0701-5657-4BBC-9846-24FD208DA8A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FCE7D2A-03A7-4883-88EF-51B997EACDC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C5488C-F7EE-4988-96E1-8FC87BAAC51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A36A2D-A140-4721-B6EB-387930EE1C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1246D1-8CAC-4E14-9379-78F1206D828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163830</xdr:rowOff>
    </xdr:from>
    <xdr:to>
      <xdr:col>24</xdr:col>
      <xdr:colOff>114300</xdr:colOff>
      <xdr:row>37</xdr:row>
      <xdr:rowOff>93980</xdr:rowOff>
    </xdr:to>
    <xdr:sp macro="" textlink="">
      <xdr:nvSpPr>
        <xdr:cNvPr id="72" name="楕円 71">
          <a:extLst>
            <a:ext uri="{FF2B5EF4-FFF2-40B4-BE49-F238E27FC236}">
              <a16:creationId xmlns:a16="http://schemas.microsoft.com/office/drawing/2014/main" id="{525F6E82-914E-4F8E-9DEC-46C885EC53C8}"/>
            </a:ext>
          </a:extLst>
        </xdr:cNvPr>
        <xdr:cNvSpPr/>
      </xdr:nvSpPr>
      <xdr:spPr>
        <a:xfrm>
          <a:off x="45847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142257</xdr:rowOff>
    </xdr:from>
    <xdr:ext cx="405111" cy="259045"/>
    <xdr:sp macro="" textlink="">
      <xdr:nvSpPr>
        <xdr:cNvPr id="73" name="【図書館】&#10;有形固定資産減価償却率該当値テキスト">
          <a:extLst>
            <a:ext uri="{FF2B5EF4-FFF2-40B4-BE49-F238E27FC236}">
              <a16:creationId xmlns:a16="http://schemas.microsoft.com/office/drawing/2014/main" id="{0E4CF323-1B01-4620-9CBA-D8F88D75749E}"/>
            </a:ext>
          </a:extLst>
        </xdr:cNvPr>
        <xdr:cNvSpPr txBox="1"/>
      </xdr:nvSpPr>
      <xdr:spPr>
        <a:xfrm>
          <a:off x="4673600"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120650</xdr:rowOff>
    </xdr:from>
    <xdr:to>
      <xdr:col>20</xdr:col>
      <xdr:colOff>38100</xdr:colOff>
      <xdr:row>37</xdr:row>
      <xdr:rowOff>50800</xdr:rowOff>
    </xdr:to>
    <xdr:sp macro="" textlink="">
      <xdr:nvSpPr>
        <xdr:cNvPr id="74" name="楕円 73">
          <a:extLst>
            <a:ext uri="{FF2B5EF4-FFF2-40B4-BE49-F238E27FC236}">
              <a16:creationId xmlns:a16="http://schemas.microsoft.com/office/drawing/2014/main" id="{51700688-E96B-433A-9BAB-1A2BB589363B}"/>
            </a:ext>
          </a:extLst>
        </xdr:cNvPr>
        <xdr:cNvSpPr/>
      </xdr:nvSpPr>
      <xdr:spPr>
        <a:xfrm>
          <a:off x="3746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0</xdr:rowOff>
    </xdr:from>
    <xdr:to>
      <xdr:col>24</xdr:col>
      <xdr:colOff>63500</xdr:colOff>
      <xdr:row>37</xdr:row>
      <xdr:rowOff>43180</xdr:rowOff>
    </xdr:to>
    <xdr:cxnSp macro="">
      <xdr:nvCxnSpPr>
        <xdr:cNvPr id="75" name="直線コネクタ 74">
          <a:extLst>
            <a:ext uri="{FF2B5EF4-FFF2-40B4-BE49-F238E27FC236}">
              <a16:creationId xmlns:a16="http://schemas.microsoft.com/office/drawing/2014/main" id="{086773FB-253D-4CA7-AD24-E434361051E6}"/>
            </a:ext>
          </a:extLst>
        </xdr:cNvPr>
        <xdr:cNvCxnSpPr/>
      </xdr:nvCxnSpPr>
      <xdr:spPr>
        <a:xfrm>
          <a:off x="3797300" y="634365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77470</xdr:rowOff>
    </xdr:from>
    <xdr:to>
      <xdr:col>15</xdr:col>
      <xdr:colOff>101600</xdr:colOff>
      <xdr:row>37</xdr:row>
      <xdr:rowOff>7620</xdr:rowOff>
    </xdr:to>
    <xdr:sp macro="" textlink="">
      <xdr:nvSpPr>
        <xdr:cNvPr id="76" name="楕円 75">
          <a:extLst>
            <a:ext uri="{FF2B5EF4-FFF2-40B4-BE49-F238E27FC236}">
              <a16:creationId xmlns:a16="http://schemas.microsoft.com/office/drawing/2014/main" id="{E675E2A3-7742-4DED-A238-89AA0FB9BCEB}"/>
            </a:ext>
          </a:extLst>
        </xdr:cNvPr>
        <xdr:cNvSpPr/>
      </xdr:nvSpPr>
      <xdr:spPr>
        <a:xfrm>
          <a:off x="2857500" y="62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128270</xdr:rowOff>
    </xdr:from>
    <xdr:to>
      <xdr:col>19</xdr:col>
      <xdr:colOff>177800</xdr:colOff>
      <xdr:row>37</xdr:row>
      <xdr:rowOff>0</xdr:rowOff>
    </xdr:to>
    <xdr:cxnSp macro="">
      <xdr:nvCxnSpPr>
        <xdr:cNvPr id="77" name="直線コネクタ 76">
          <a:extLst>
            <a:ext uri="{FF2B5EF4-FFF2-40B4-BE49-F238E27FC236}">
              <a16:creationId xmlns:a16="http://schemas.microsoft.com/office/drawing/2014/main" id="{56CCDD99-74C3-4F65-9FB1-8679A91853A2}"/>
            </a:ext>
          </a:extLst>
        </xdr:cNvPr>
        <xdr:cNvCxnSpPr/>
      </xdr:nvCxnSpPr>
      <xdr:spPr>
        <a:xfrm>
          <a:off x="2908300" y="630047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33020</xdr:rowOff>
    </xdr:from>
    <xdr:to>
      <xdr:col>10</xdr:col>
      <xdr:colOff>165100</xdr:colOff>
      <xdr:row>36</xdr:row>
      <xdr:rowOff>134620</xdr:rowOff>
    </xdr:to>
    <xdr:sp macro="" textlink="">
      <xdr:nvSpPr>
        <xdr:cNvPr id="78" name="楕円 77">
          <a:extLst>
            <a:ext uri="{FF2B5EF4-FFF2-40B4-BE49-F238E27FC236}">
              <a16:creationId xmlns:a16="http://schemas.microsoft.com/office/drawing/2014/main" id="{09245E49-9C1E-43DA-BE4C-C9086A5C3272}"/>
            </a:ext>
          </a:extLst>
        </xdr:cNvPr>
        <xdr:cNvSpPr/>
      </xdr:nvSpPr>
      <xdr:spPr>
        <a:xfrm>
          <a:off x="1968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83820</xdr:rowOff>
    </xdr:from>
    <xdr:to>
      <xdr:col>15</xdr:col>
      <xdr:colOff>50800</xdr:colOff>
      <xdr:row>36</xdr:row>
      <xdr:rowOff>128270</xdr:rowOff>
    </xdr:to>
    <xdr:cxnSp macro="">
      <xdr:nvCxnSpPr>
        <xdr:cNvPr id="79" name="直線コネクタ 78">
          <a:extLst>
            <a:ext uri="{FF2B5EF4-FFF2-40B4-BE49-F238E27FC236}">
              <a16:creationId xmlns:a16="http://schemas.microsoft.com/office/drawing/2014/main" id="{45801A28-ACD2-457A-BA06-497AA0603212}"/>
            </a:ext>
          </a:extLst>
        </xdr:cNvPr>
        <xdr:cNvCxnSpPr/>
      </xdr:nvCxnSpPr>
      <xdr:spPr>
        <a:xfrm>
          <a:off x="2019300" y="625602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44450</xdr:rowOff>
    </xdr:from>
    <xdr:to>
      <xdr:col>6</xdr:col>
      <xdr:colOff>38100</xdr:colOff>
      <xdr:row>37</xdr:row>
      <xdr:rowOff>146050</xdr:rowOff>
    </xdr:to>
    <xdr:sp macro="" textlink="">
      <xdr:nvSpPr>
        <xdr:cNvPr id="80" name="楕円 79">
          <a:extLst>
            <a:ext uri="{FF2B5EF4-FFF2-40B4-BE49-F238E27FC236}">
              <a16:creationId xmlns:a16="http://schemas.microsoft.com/office/drawing/2014/main" id="{1F2F9DAF-0394-418E-BC3D-064FAA545653}"/>
            </a:ext>
          </a:extLst>
        </xdr:cNvPr>
        <xdr:cNvSpPr/>
      </xdr:nvSpPr>
      <xdr:spPr>
        <a:xfrm>
          <a:off x="1079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83820</xdr:rowOff>
    </xdr:from>
    <xdr:to>
      <xdr:col>10</xdr:col>
      <xdr:colOff>114300</xdr:colOff>
      <xdr:row>37</xdr:row>
      <xdr:rowOff>95250</xdr:rowOff>
    </xdr:to>
    <xdr:cxnSp macro="">
      <xdr:nvCxnSpPr>
        <xdr:cNvPr id="81" name="直線コネクタ 80">
          <a:extLst>
            <a:ext uri="{FF2B5EF4-FFF2-40B4-BE49-F238E27FC236}">
              <a16:creationId xmlns:a16="http://schemas.microsoft.com/office/drawing/2014/main" id="{BBAB04DF-8972-43B8-B196-8546BBA82C5E}"/>
            </a:ext>
          </a:extLst>
        </xdr:cNvPr>
        <xdr:cNvCxnSpPr/>
      </xdr:nvCxnSpPr>
      <xdr:spPr>
        <a:xfrm flipV="1">
          <a:off x="1130300" y="6256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A6F0C78C-10AD-4F3D-A5D5-3C1AAB6A471D}"/>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91C34E17-9D9D-47E8-8189-4AFCDD286BBE}"/>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6CD7310D-C0DB-4265-82EF-3F43FA99CD8E}"/>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5B99B833-B30B-48F7-A136-E9EB7E98D2BB}"/>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41927</xdr:rowOff>
    </xdr:from>
    <xdr:ext cx="405111" cy="259045"/>
    <xdr:sp macro="" textlink="">
      <xdr:nvSpPr>
        <xdr:cNvPr id="86" name="n_1mainValue【図書館】&#10;有形固定資産減価償却率">
          <a:extLst>
            <a:ext uri="{FF2B5EF4-FFF2-40B4-BE49-F238E27FC236}">
              <a16:creationId xmlns:a16="http://schemas.microsoft.com/office/drawing/2014/main" id="{9D4288DF-E28C-499A-9A78-E04E998517CF}"/>
            </a:ext>
          </a:extLst>
        </xdr:cNvPr>
        <xdr:cNvSpPr txBox="1"/>
      </xdr:nvSpPr>
      <xdr:spPr>
        <a:xfrm>
          <a:off x="35820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170197</xdr:rowOff>
    </xdr:from>
    <xdr:ext cx="405111" cy="259045"/>
    <xdr:sp macro="" textlink="">
      <xdr:nvSpPr>
        <xdr:cNvPr id="87" name="n_2mainValue【図書館】&#10;有形固定資産減価償却率">
          <a:extLst>
            <a:ext uri="{FF2B5EF4-FFF2-40B4-BE49-F238E27FC236}">
              <a16:creationId xmlns:a16="http://schemas.microsoft.com/office/drawing/2014/main" id="{056EFB8C-88BB-4A2E-9ABC-755568937130}"/>
            </a:ext>
          </a:extLst>
        </xdr:cNvPr>
        <xdr:cNvSpPr txBox="1"/>
      </xdr:nvSpPr>
      <xdr:spPr>
        <a:xfrm>
          <a:off x="27057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151147</xdr:rowOff>
    </xdr:from>
    <xdr:ext cx="405111" cy="259045"/>
    <xdr:sp macro="" textlink="">
      <xdr:nvSpPr>
        <xdr:cNvPr id="88" name="n_3mainValue【図書館】&#10;有形固定資産減価償却率">
          <a:extLst>
            <a:ext uri="{FF2B5EF4-FFF2-40B4-BE49-F238E27FC236}">
              <a16:creationId xmlns:a16="http://schemas.microsoft.com/office/drawing/2014/main" id="{C712DF6A-AB2F-42E2-AFA0-11FE169D5B59}"/>
            </a:ext>
          </a:extLst>
        </xdr:cNvPr>
        <xdr:cNvSpPr txBox="1"/>
      </xdr:nvSpPr>
      <xdr:spPr>
        <a:xfrm>
          <a:off x="1816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137177</xdr:rowOff>
    </xdr:from>
    <xdr:ext cx="405111" cy="259045"/>
    <xdr:sp macro="" textlink="">
      <xdr:nvSpPr>
        <xdr:cNvPr id="89" name="n_4mainValue【図書館】&#10;有形固定資産減価償却率">
          <a:extLst>
            <a:ext uri="{FF2B5EF4-FFF2-40B4-BE49-F238E27FC236}">
              <a16:creationId xmlns:a16="http://schemas.microsoft.com/office/drawing/2014/main" id="{61B903A6-C004-4053-9C93-69953C7358AD}"/>
            </a:ext>
          </a:extLst>
        </xdr:cNvPr>
        <xdr:cNvSpPr txBox="1"/>
      </xdr:nvSpPr>
      <xdr:spPr>
        <a:xfrm>
          <a:off x="927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56702B1-F278-4C0B-B765-32CC5074AB5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35853BCD-3016-42F0-A34E-7DB0D8A723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1D9AE977-9B02-4745-9696-4CA516C001A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D70A6812-169B-41A2-83B0-51A1AC67348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C12DCF0E-E741-4936-99F7-FDF2E7F48DC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FB0C548-B0C6-46AC-9C4E-AB75395CA44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629EE63E-EBB4-4EB4-98B7-C4539C3426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B6E12290-C526-49F8-96ED-843F8607A1D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FE0FB57-9530-4173-8DD2-1C00F6304D9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6E3610A8-2705-4D68-8CB5-5B9C88FE518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C17792A0-65EE-41C5-861A-86AD6BE6C1C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44D4081C-A3E5-44AE-A5A7-7A8EA373BEF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8AC19B6-20F8-4004-96F7-3ED7F77BFFB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AA2208DF-2327-491E-A7DC-8238E855BE3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620BFB40-9D51-4B39-B5B6-5290D730F83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6472D1C5-BC5C-4981-A577-93266A23C80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59BE9D7C-A187-459D-8E47-E6905D40479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9EB3DB8C-A2D8-4303-A031-6E8B1794502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117E718-57FF-4DD2-B8F2-511FCCF21CE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676638CD-37A9-4754-96DD-FE0C7A404F0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AA3F79C-6265-41D1-B6C0-230FE5C0D0E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4FC1359-0BA3-4CB1-9931-7F504C5549A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5BCB8DC-955A-4C09-8FBE-17C7AC21A01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532DA993-99B4-4DA4-836C-C16A6FF72B04}"/>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E7E9716B-B9BC-4D7C-A7E8-FA6BE0858FE9}"/>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DDA09CFF-3CB2-4D90-8479-B7E224851F68}"/>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3F9DFEB4-6496-467A-BD9A-220B71AD1A4E}"/>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FABB07FE-C2C5-4004-9490-56A0C7FB2D98}"/>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B4DB5950-2555-4D1E-A85D-4F22E5A6D72F}"/>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27CC5424-005B-4984-8F69-E9047C0C4A5C}"/>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728C27AF-F6B6-4559-B61F-3EB5EF71FFFF}"/>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BACA246C-B018-492A-AC24-ED843E68E343}"/>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E5522486-5B88-454F-ABF8-5571766C5F3B}"/>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4AAD426C-BDA6-42C2-8C8E-8E889B4F9198}"/>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39844D0-B832-4EF5-BC52-7F8A49231E4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F11FCA-1CA2-4DE7-9F44-05CE04262D2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E3E3AA-C85B-4BF3-B491-E8B66AEEE75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664842-8392-4D92-A319-BB8A06D10EA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3B41DD-B46A-4FDF-9AED-CF42E74B6E1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29" name="楕円 128">
          <a:extLst>
            <a:ext uri="{FF2B5EF4-FFF2-40B4-BE49-F238E27FC236}">
              <a16:creationId xmlns:a16="http://schemas.microsoft.com/office/drawing/2014/main" id="{27E7CB6B-959A-4097-AACC-71C8DD582023}"/>
            </a:ext>
          </a:extLst>
        </xdr:cNvPr>
        <xdr:cNvSpPr/>
      </xdr:nvSpPr>
      <xdr:spPr>
        <a:xfrm>
          <a:off x="10426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0" name="【図書館】&#10;一人当たり面積該当値テキスト">
          <a:extLst>
            <a:ext uri="{FF2B5EF4-FFF2-40B4-BE49-F238E27FC236}">
              <a16:creationId xmlns:a16="http://schemas.microsoft.com/office/drawing/2014/main" id="{3130A25B-39A8-429D-9C52-2A242011B26F}"/>
            </a:ext>
          </a:extLst>
        </xdr:cNvPr>
        <xdr:cNvSpPr txBox="1"/>
      </xdr:nvSpPr>
      <xdr:spPr>
        <a:xfrm>
          <a:off x="10515600"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1" name="楕円 130">
          <a:extLst>
            <a:ext uri="{FF2B5EF4-FFF2-40B4-BE49-F238E27FC236}">
              <a16:creationId xmlns:a16="http://schemas.microsoft.com/office/drawing/2014/main" id="{7AAEED0B-5322-464B-A87B-7E10FE8A79E1}"/>
            </a:ext>
          </a:extLst>
        </xdr:cNvPr>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140970</xdr:rowOff>
    </xdr:from>
    <xdr:to>
      <xdr:col>55</xdr:col>
      <xdr:colOff>0</xdr:colOff>
      <xdr:row>40</xdr:row>
      <xdr:rowOff>144780</xdr:rowOff>
    </xdr:to>
    <xdr:cxnSp macro="">
      <xdr:nvCxnSpPr>
        <xdr:cNvPr id="132" name="直線コネクタ 131">
          <a:extLst>
            <a:ext uri="{FF2B5EF4-FFF2-40B4-BE49-F238E27FC236}">
              <a16:creationId xmlns:a16="http://schemas.microsoft.com/office/drawing/2014/main" id="{24D449C2-3CE8-4FF2-BD06-794026557679}"/>
            </a:ext>
          </a:extLst>
        </xdr:cNvPr>
        <xdr:cNvCxnSpPr/>
      </xdr:nvCxnSpPr>
      <xdr:spPr>
        <a:xfrm flipV="1">
          <a:off x="9639300" y="69989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3" name="楕円 132">
          <a:extLst>
            <a:ext uri="{FF2B5EF4-FFF2-40B4-BE49-F238E27FC236}">
              <a16:creationId xmlns:a16="http://schemas.microsoft.com/office/drawing/2014/main" id="{779222FF-7210-455A-A73A-336202A44B2C}"/>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152400</xdr:rowOff>
    </xdr:to>
    <xdr:cxnSp macro="">
      <xdr:nvCxnSpPr>
        <xdr:cNvPr id="134" name="直線コネクタ 133">
          <a:extLst>
            <a:ext uri="{FF2B5EF4-FFF2-40B4-BE49-F238E27FC236}">
              <a16:creationId xmlns:a16="http://schemas.microsoft.com/office/drawing/2014/main" id="{222508E1-13DE-4C01-80F2-9ACECC7E150A}"/>
            </a:ext>
          </a:extLst>
        </xdr:cNvPr>
        <xdr:cNvCxnSpPr/>
      </xdr:nvCxnSpPr>
      <xdr:spPr>
        <a:xfrm flipV="1">
          <a:off x="8750300" y="700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105410</xdr:rowOff>
    </xdr:from>
    <xdr:to>
      <xdr:col>41</xdr:col>
      <xdr:colOff>101600</xdr:colOff>
      <xdr:row>41</xdr:row>
      <xdr:rowOff>35560</xdr:rowOff>
    </xdr:to>
    <xdr:sp macro="" textlink="">
      <xdr:nvSpPr>
        <xdr:cNvPr id="135" name="楕円 134">
          <a:extLst>
            <a:ext uri="{FF2B5EF4-FFF2-40B4-BE49-F238E27FC236}">
              <a16:creationId xmlns:a16="http://schemas.microsoft.com/office/drawing/2014/main" id="{A5D5F8A9-20B3-498C-8FCC-E1096076241A}"/>
            </a:ext>
          </a:extLst>
        </xdr:cNvPr>
        <xdr:cNvSpPr/>
      </xdr:nvSpPr>
      <xdr:spPr>
        <a:xfrm>
          <a:off x="781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156210</xdr:rowOff>
    </xdr:to>
    <xdr:cxnSp macro="">
      <xdr:nvCxnSpPr>
        <xdr:cNvPr id="136" name="直線コネクタ 135">
          <a:extLst>
            <a:ext uri="{FF2B5EF4-FFF2-40B4-BE49-F238E27FC236}">
              <a16:creationId xmlns:a16="http://schemas.microsoft.com/office/drawing/2014/main" id="{3C2420A2-0A02-4DCB-BDB3-64C7352607BA}"/>
            </a:ext>
          </a:extLst>
        </xdr:cNvPr>
        <xdr:cNvCxnSpPr/>
      </xdr:nvCxnSpPr>
      <xdr:spPr>
        <a:xfrm flipV="1">
          <a:off x="7861300" y="70104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113030</xdr:rowOff>
    </xdr:from>
    <xdr:to>
      <xdr:col>36</xdr:col>
      <xdr:colOff>165100</xdr:colOff>
      <xdr:row>41</xdr:row>
      <xdr:rowOff>43180</xdr:rowOff>
    </xdr:to>
    <xdr:sp macro="" textlink="">
      <xdr:nvSpPr>
        <xdr:cNvPr id="137" name="楕円 136">
          <a:extLst>
            <a:ext uri="{FF2B5EF4-FFF2-40B4-BE49-F238E27FC236}">
              <a16:creationId xmlns:a16="http://schemas.microsoft.com/office/drawing/2014/main" id="{53B416CC-AF32-43F3-866B-E50613E199F9}"/>
            </a:ext>
          </a:extLst>
        </xdr:cNvPr>
        <xdr:cNvSpPr/>
      </xdr:nvSpPr>
      <xdr:spPr>
        <a:xfrm>
          <a:off x="6921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156210</xdr:rowOff>
    </xdr:from>
    <xdr:to>
      <xdr:col>41</xdr:col>
      <xdr:colOff>50800</xdr:colOff>
      <xdr:row>40</xdr:row>
      <xdr:rowOff>163830</xdr:rowOff>
    </xdr:to>
    <xdr:cxnSp macro="">
      <xdr:nvCxnSpPr>
        <xdr:cNvPr id="138" name="直線コネクタ 137">
          <a:extLst>
            <a:ext uri="{FF2B5EF4-FFF2-40B4-BE49-F238E27FC236}">
              <a16:creationId xmlns:a16="http://schemas.microsoft.com/office/drawing/2014/main" id="{C312A039-C03F-46C7-BDAA-E8E64D8531BC}"/>
            </a:ext>
          </a:extLst>
        </xdr:cNvPr>
        <xdr:cNvCxnSpPr/>
      </xdr:nvCxnSpPr>
      <xdr:spPr>
        <a:xfrm flipV="1">
          <a:off x="6972300" y="70142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564ABDE8-82A9-451C-B9AB-5B8844A02458}"/>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87E5ECDA-BC6D-4BCB-B53C-6E03C54FC5D1}"/>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B08665A1-0440-4E93-881E-8A9D116EAE17}"/>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182079DE-FC27-4B8E-890E-211C3C31DFAE}"/>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3" name="n_1mainValue【図書館】&#10;一人当たり面積">
          <a:extLst>
            <a:ext uri="{FF2B5EF4-FFF2-40B4-BE49-F238E27FC236}">
              <a16:creationId xmlns:a16="http://schemas.microsoft.com/office/drawing/2014/main" id="{28320299-3627-4D1A-9F4D-2B2B86AAB906}"/>
            </a:ext>
          </a:extLst>
        </xdr:cNvPr>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4" name="n_2mainValue【図書館】&#10;一人当たり面積">
          <a:extLst>
            <a:ext uri="{FF2B5EF4-FFF2-40B4-BE49-F238E27FC236}">
              <a16:creationId xmlns:a16="http://schemas.microsoft.com/office/drawing/2014/main" id="{B18D6329-B474-411D-B26E-C4C2F5880BE7}"/>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26687</xdr:rowOff>
    </xdr:from>
    <xdr:ext cx="469744" cy="259045"/>
    <xdr:sp macro="" textlink="">
      <xdr:nvSpPr>
        <xdr:cNvPr id="145" name="n_3mainValue【図書館】&#10;一人当たり面積">
          <a:extLst>
            <a:ext uri="{FF2B5EF4-FFF2-40B4-BE49-F238E27FC236}">
              <a16:creationId xmlns:a16="http://schemas.microsoft.com/office/drawing/2014/main" id="{1CB4E1CD-E550-4CEA-B73B-3264038847C7}"/>
            </a:ext>
          </a:extLst>
        </xdr:cNvPr>
        <xdr:cNvSpPr txBox="1"/>
      </xdr:nvSpPr>
      <xdr:spPr>
        <a:xfrm>
          <a:off x="7626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34307</xdr:rowOff>
    </xdr:from>
    <xdr:ext cx="469744" cy="259045"/>
    <xdr:sp macro="" textlink="">
      <xdr:nvSpPr>
        <xdr:cNvPr id="146" name="n_4mainValue【図書館】&#10;一人当たり面積">
          <a:extLst>
            <a:ext uri="{FF2B5EF4-FFF2-40B4-BE49-F238E27FC236}">
              <a16:creationId xmlns:a16="http://schemas.microsoft.com/office/drawing/2014/main" id="{F5E73FE3-07DC-4957-B9CC-3B020E89B60D}"/>
            </a:ext>
          </a:extLst>
        </xdr:cNvPr>
        <xdr:cNvSpPr txBox="1"/>
      </xdr:nvSpPr>
      <xdr:spPr>
        <a:xfrm>
          <a:off x="67374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B47A216-B94D-44F0-98EC-8352B447585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4E77CC4-732B-49AA-8FA5-AD907670022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24C5E68-422D-47FB-8D3F-9E202B62BF8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E4DE16A-C5EC-4500-A2F4-5745A256132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A3BE1CF-39E7-4F5E-970D-BF189D9D277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1530CA2-B681-4D2A-A251-2B4289DA59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6D4EE36-B204-457F-B802-53EAF08EDFA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73F9A0D-F8D1-459E-9FBC-F71B2829D55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AC1E9BB-DF67-426B-ABA3-B5542B56509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16BA66F-D792-4A11-82E3-4D2264AA33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069EB61-FABC-47C3-947C-FEFE80B9805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B076EDD5-898A-4762-9EB8-ABBA18C5480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B11753A-6BCD-45B6-A58B-85E85444359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7E88DAF-B5BE-4B2F-91C1-CD64C41DD55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2428F00-A406-492B-B3B1-01BC481E463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D5116E0-A84C-42AB-830B-903394E5228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8A80DCC-255F-40A2-BD64-657394E4C03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1FC63AD-3D59-4099-AFA9-85247C0AB6C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D4E310C-2235-4712-8032-700C44F8E15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76CDE3A-010B-492F-B8FD-D2F902FA6AD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AE0A0AB-B251-4863-ACED-A890914D8AF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49DB97B-C823-4DCC-8492-C1920CB95AC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46A67E9-AFC5-49B1-AE97-B47397F7603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704E27B-59C7-4622-8559-8B4E3A6649D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C8B1D69-A0E8-46D0-862F-161BB8BC14DB}"/>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F5D9B275-CF83-4B25-8A65-8EF589CF271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3EFE5DE-2094-435A-8BF4-300448D35C6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142A69D-E9C0-455F-B188-1394E38802B6}"/>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F2DF5FB-F98C-422F-B740-0AD9745B4581}"/>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DBF17BC-F76A-4C6A-9FBD-5A37B570E415}"/>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A5ABB0BA-33B2-4465-BD38-CF61E27A91A7}"/>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E39D4D2-BFC4-4CD7-BE18-729E5FB4B791}"/>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287B8AF9-C46E-4B5D-884B-B9F45530CA16}"/>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626FB796-D3BC-4165-A1A0-68C6AD02DA5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931FF0AE-5045-4403-8023-3EE03DDC1713}"/>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82B8DE7-0271-4565-A917-B3E52488F4B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C0F9105-EC8A-40C0-A5AE-203832F06D4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A8BAEC9-12BD-455C-8FFA-A42763E268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0080F5-1924-4322-B4AA-EC568A06AF3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BC4ABE-982D-42BE-A2FE-8590C7F5C2A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122555</xdr:rowOff>
    </xdr:from>
    <xdr:to>
      <xdr:col>24</xdr:col>
      <xdr:colOff>114300</xdr:colOff>
      <xdr:row>60</xdr:row>
      <xdr:rowOff>52705</xdr:rowOff>
    </xdr:to>
    <xdr:sp macro="" textlink="">
      <xdr:nvSpPr>
        <xdr:cNvPr id="187" name="楕円 186">
          <a:extLst>
            <a:ext uri="{FF2B5EF4-FFF2-40B4-BE49-F238E27FC236}">
              <a16:creationId xmlns:a16="http://schemas.microsoft.com/office/drawing/2014/main" id="{B29D47EC-428C-476E-80C3-DAE5350BF442}"/>
            </a:ext>
          </a:extLst>
        </xdr:cNvPr>
        <xdr:cNvSpPr/>
      </xdr:nvSpPr>
      <xdr:spPr>
        <a:xfrm>
          <a:off x="45847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145432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5E602C4-727E-450B-9EAB-754D2A01B254}"/>
            </a:ext>
          </a:extLst>
        </xdr:cNvPr>
        <xdr:cNvSpPr txBox="1"/>
      </xdr:nvSpPr>
      <xdr:spPr>
        <a:xfrm>
          <a:off x="4673600"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74930</xdr:rowOff>
    </xdr:from>
    <xdr:to>
      <xdr:col>20</xdr:col>
      <xdr:colOff>38100</xdr:colOff>
      <xdr:row>60</xdr:row>
      <xdr:rowOff>5080</xdr:rowOff>
    </xdr:to>
    <xdr:sp macro="" textlink="">
      <xdr:nvSpPr>
        <xdr:cNvPr id="189" name="楕円 188">
          <a:extLst>
            <a:ext uri="{FF2B5EF4-FFF2-40B4-BE49-F238E27FC236}">
              <a16:creationId xmlns:a16="http://schemas.microsoft.com/office/drawing/2014/main" id="{D7F60B13-32F9-4FDF-9EE4-646CDDCAF11D}"/>
            </a:ext>
          </a:extLst>
        </xdr:cNvPr>
        <xdr:cNvSpPr/>
      </xdr:nvSpPr>
      <xdr:spPr>
        <a:xfrm>
          <a:off x="3746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125730</xdr:rowOff>
    </xdr:from>
    <xdr:to>
      <xdr:col>24</xdr:col>
      <xdr:colOff>63500</xdr:colOff>
      <xdr:row>60</xdr:row>
      <xdr:rowOff>1905</xdr:rowOff>
    </xdr:to>
    <xdr:cxnSp macro="">
      <xdr:nvCxnSpPr>
        <xdr:cNvPr id="190" name="直線コネクタ 189">
          <a:extLst>
            <a:ext uri="{FF2B5EF4-FFF2-40B4-BE49-F238E27FC236}">
              <a16:creationId xmlns:a16="http://schemas.microsoft.com/office/drawing/2014/main" id="{72E78930-683D-45D8-9006-9B52FFC281AC}"/>
            </a:ext>
          </a:extLst>
        </xdr:cNvPr>
        <xdr:cNvCxnSpPr/>
      </xdr:nvCxnSpPr>
      <xdr:spPr>
        <a:xfrm>
          <a:off x="3797300" y="102412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29210</xdr:rowOff>
    </xdr:from>
    <xdr:to>
      <xdr:col>15</xdr:col>
      <xdr:colOff>101600</xdr:colOff>
      <xdr:row>59</xdr:row>
      <xdr:rowOff>130810</xdr:rowOff>
    </xdr:to>
    <xdr:sp macro="" textlink="">
      <xdr:nvSpPr>
        <xdr:cNvPr id="191" name="楕円 190">
          <a:extLst>
            <a:ext uri="{FF2B5EF4-FFF2-40B4-BE49-F238E27FC236}">
              <a16:creationId xmlns:a16="http://schemas.microsoft.com/office/drawing/2014/main" id="{B89D0BAB-9285-4902-800A-5D465242C27A}"/>
            </a:ext>
          </a:extLst>
        </xdr:cNvPr>
        <xdr:cNvSpPr/>
      </xdr:nvSpPr>
      <xdr:spPr>
        <a:xfrm>
          <a:off x="2857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80010</xdr:rowOff>
    </xdr:from>
    <xdr:to>
      <xdr:col>19</xdr:col>
      <xdr:colOff>177800</xdr:colOff>
      <xdr:row>59</xdr:row>
      <xdr:rowOff>125730</xdr:rowOff>
    </xdr:to>
    <xdr:cxnSp macro="">
      <xdr:nvCxnSpPr>
        <xdr:cNvPr id="192" name="直線コネクタ 191">
          <a:extLst>
            <a:ext uri="{FF2B5EF4-FFF2-40B4-BE49-F238E27FC236}">
              <a16:creationId xmlns:a16="http://schemas.microsoft.com/office/drawing/2014/main" id="{64AE7FB9-A8EB-43F5-8AE1-3CEBE5F55D1A}"/>
            </a:ext>
          </a:extLst>
        </xdr:cNvPr>
        <xdr:cNvCxnSpPr/>
      </xdr:nvCxnSpPr>
      <xdr:spPr>
        <a:xfrm>
          <a:off x="2908300" y="10195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153035</xdr:rowOff>
    </xdr:from>
    <xdr:to>
      <xdr:col>10</xdr:col>
      <xdr:colOff>165100</xdr:colOff>
      <xdr:row>59</xdr:row>
      <xdr:rowOff>83185</xdr:rowOff>
    </xdr:to>
    <xdr:sp macro="" textlink="">
      <xdr:nvSpPr>
        <xdr:cNvPr id="193" name="楕円 192">
          <a:extLst>
            <a:ext uri="{FF2B5EF4-FFF2-40B4-BE49-F238E27FC236}">
              <a16:creationId xmlns:a16="http://schemas.microsoft.com/office/drawing/2014/main" id="{9076074E-529C-4697-A360-C87029A7BAA4}"/>
            </a:ext>
          </a:extLst>
        </xdr:cNvPr>
        <xdr:cNvSpPr/>
      </xdr:nvSpPr>
      <xdr:spPr>
        <a:xfrm>
          <a:off x="1968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32385</xdr:rowOff>
    </xdr:from>
    <xdr:to>
      <xdr:col>15</xdr:col>
      <xdr:colOff>50800</xdr:colOff>
      <xdr:row>59</xdr:row>
      <xdr:rowOff>80010</xdr:rowOff>
    </xdr:to>
    <xdr:cxnSp macro="">
      <xdr:nvCxnSpPr>
        <xdr:cNvPr id="194" name="直線コネクタ 193">
          <a:extLst>
            <a:ext uri="{FF2B5EF4-FFF2-40B4-BE49-F238E27FC236}">
              <a16:creationId xmlns:a16="http://schemas.microsoft.com/office/drawing/2014/main" id="{95608C6E-25D3-443D-ABFF-AF72642E58E8}"/>
            </a:ext>
          </a:extLst>
        </xdr:cNvPr>
        <xdr:cNvCxnSpPr/>
      </xdr:nvCxnSpPr>
      <xdr:spPr>
        <a:xfrm>
          <a:off x="2019300" y="101479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135890</xdr:rowOff>
    </xdr:from>
    <xdr:to>
      <xdr:col>6</xdr:col>
      <xdr:colOff>38100</xdr:colOff>
      <xdr:row>59</xdr:row>
      <xdr:rowOff>66040</xdr:rowOff>
    </xdr:to>
    <xdr:sp macro="" textlink="">
      <xdr:nvSpPr>
        <xdr:cNvPr id="195" name="楕円 194">
          <a:extLst>
            <a:ext uri="{FF2B5EF4-FFF2-40B4-BE49-F238E27FC236}">
              <a16:creationId xmlns:a16="http://schemas.microsoft.com/office/drawing/2014/main" id="{A642A9EF-3CE4-4B94-9B54-012560CEE25C}"/>
            </a:ext>
          </a:extLst>
        </xdr:cNvPr>
        <xdr:cNvSpPr/>
      </xdr:nvSpPr>
      <xdr:spPr>
        <a:xfrm>
          <a:off x="1079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15240</xdr:rowOff>
    </xdr:from>
    <xdr:to>
      <xdr:col>10</xdr:col>
      <xdr:colOff>114300</xdr:colOff>
      <xdr:row>59</xdr:row>
      <xdr:rowOff>32385</xdr:rowOff>
    </xdr:to>
    <xdr:cxnSp macro="">
      <xdr:nvCxnSpPr>
        <xdr:cNvPr id="196" name="直線コネクタ 195">
          <a:extLst>
            <a:ext uri="{FF2B5EF4-FFF2-40B4-BE49-F238E27FC236}">
              <a16:creationId xmlns:a16="http://schemas.microsoft.com/office/drawing/2014/main" id="{90FDD7D6-439B-4C03-BCD3-919DA65A4B10}"/>
            </a:ext>
          </a:extLst>
        </xdr:cNvPr>
        <xdr:cNvCxnSpPr/>
      </xdr:nvCxnSpPr>
      <xdr:spPr>
        <a:xfrm>
          <a:off x="1130300" y="101307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3FB0D162-C52F-4D10-8BA5-A83E034C3142}"/>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1E71FC92-2355-4CF5-B346-EF5C1EA4BD6C}"/>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F630BB92-1B83-44D2-8F8E-EE9CB5053688}"/>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A67083C2-605C-42BB-9E27-A63863C6E9A1}"/>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21607</xdr:rowOff>
    </xdr:from>
    <xdr:ext cx="405111" cy="259045"/>
    <xdr:sp macro="" textlink="">
      <xdr:nvSpPr>
        <xdr:cNvPr id="201" name="n_1mainValue【体育館・プール】&#10;有形固定資産減価償却率">
          <a:extLst>
            <a:ext uri="{FF2B5EF4-FFF2-40B4-BE49-F238E27FC236}">
              <a16:creationId xmlns:a16="http://schemas.microsoft.com/office/drawing/2014/main" id="{B49F9653-132F-4942-BD02-9419B5DFA44C}"/>
            </a:ext>
          </a:extLst>
        </xdr:cNvPr>
        <xdr:cNvSpPr txBox="1"/>
      </xdr:nvSpPr>
      <xdr:spPr>
        <a:xfrm>
          <a:off x="35820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202" name="n_2mainValue【体育館・プール】&#10;有形固定資産減価償却率">
          <a:extLst>
            <a:ext uri="{FF2B5EF4-FFF2-40B4-BE49-F238E27FC236}">
              <a16:creationId xmlns:a16="http://schemas.microsoft.com/office/drawing/2014/main" id="{A433C909-F55E-484E-998C-35541F1B12E9}"/>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99712</xdr:rowOff>
    </xdr:from>
    <xdr:ext cx="405111" cy="259045"/>
    <xdr:sp macro="" textlink="">
      <xdr:nvSpPr>
        <xdr:cNvPr id="203" name="n_3mainValue【体育館・プール】&#10;有形固定資産減価償却率">
          <a:extLst>
            <a:ext uri="{FF2B5EF4-FFF2-40B4-BE49-F238E27FC236}">
              <a16:creationId xmlns:a16="http://schemas.microsoft.com/office/drawing/2014/main" id="{AC5762B4-5F2A-42F5-A03A-41F894CF1820}"/>
            </a:ext>
          </a:extLst>
        </xdr:cNvPr>
        <xdr:cNvSpPr txBox="1"/>
      </xdr:nvSpPr>
      <xdr:spPr>
        <a:xfrm>
          <a:off x="1816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82567</xdr:rowOff>
    </xdr:from>
    <xdr:ext cx="405111" cy="259045"/>
    <xdr:sp macro="" textlink="">
      <xdr:nvSpPr>
        <xdr:cNvPr id="204" name="n_4mainValue【体育館・プール】&#10;有形固定資産減価償却率">
          <a:extLst>
            <a:ext uri="{FF2B5EF4-FFF2-40B4-BE49-F238E27FC236}">
              <a16:creationId xmlns:a16="http://schemas.microsoft.com/office/drawing/2014/main" id="{8A274262-7192-4F4A-A346-344D851C6E3A}"/>
            </a:ext>
          </a:extLst>
        </xdr:cNvPr>
        <xdr:cNvSpPr txBox="1"/>
      </xdr:nvSpPr>
      <xdr:spPr>
        <a:xfrm>
          <a:off x="927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9C82993-8714-4A2E-AC47-8B2C3C2FF5E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BF7F8B1-E3F8-42A8-BE3E-964F741766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822D335-A0DD-473A-848D-83E59142E0A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88DAC8E-A3C0-4863-BF3F-6F7C098967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F88705B-E4D3-4F3F-B26E-B85585F06D2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C2D730D-62DC-4E14-8239-D5C862E557F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BE10177-A3D1-4B23-A250-B894D0A19DB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D9BC821-9D45-4E4C-AE34-8247D3248A9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F30A085-E289-427F-875B-3DD15FE6E3C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A0B032D-6EC7-46D4-B526-65811B90BDF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6754135-95B3-498D-8CD0-18BE9B5F1BC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703C1C9C-C80D-4EEC-B903-94C4DBCFD60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5806E42-02BD-4EBB-A9AD-16323DC080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66904E7-E47F-4B92-B36F-A9E9E286FFC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D960F43-180D-4788-BF32-DF1AFEBFE5E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837079D-502E-4FAE-9EE2-9A6BDE5A6BB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51423D1-3972-44FD-B845-E3C885929B9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E75A25AE-7FD1-4245-ABEF-A8B7B4DD60E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97A07FB-F98C-47EF-8EF7-BD90D3108F3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C03A33D-7D87-4C9C-A2FE-CB880CBE0CB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CAF79E1-FD14-4CA1-8DA6-52FD32833CB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2B8C6BB-41AE-46A6-9569-4EB98321A31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7F1995CD-C962-4BE4-98A8-314F40FEB7E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D251F5C-F602-4983-931F-B4C6FC0096CC}"/>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183A7A8-137F-48A4-9F14-4CACA444499E}"/>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3CFBA80D-F634-40F2-8E94-46728E1FD951}"/>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BCFB670A-2F13-4210-97B2-F7AE47ACF09E}"/>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B6C9A81A-FCFF-427C-A0EC-3C07B110B78C}"/>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EA224B39-62B9-4B21-A9E0-7D3C90029236}"/>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4A8DBC17-B279-4C39-B9C3-0D56B0C9C192}"/>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927F4C40-96A8-4456-895A-2E4A00E1A864}"/>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EB9E1790-1B21-4D7F-97E1-0E8C56B32553}"/>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BCE37BD9-988D-47E4-AFBA-38236AF8B57F}"/>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DF8BD9C5-7194-487E-AF35-36CFCA5FA897}"/>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F506C84-2F88-48EA-A919-676FD8A30AF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72B6A2C-7785-4FF3-BAE4-5EAAF2C5E9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C82C263-753C-48E8-BCC0-84BF4AABE89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85AFEFA-F125-4F8F-8737-4157D58CBD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6FADF3A-2D35-461C-B759-FD39BB4A541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84836</xdr:rowOff>
    </xdr:from>
    <xdr:to>
      <xdr:col>55</xdr:col>
      <xdr:colOff>50800</xdr:colOff>
      <xdr:row>63</xdr:row>
      <xdr:rowOff>14986</xdr:rowOff>
    </xdr:to>
    <xdr:sp macro="" textlink="">
      <xdr:nvSpPr>
        <xdr:cNvPr id="244" name="楕円 243">
          <a:extLst>
            <a:ext uri="{FF2B5EF4-FFF2-40B4-BE49-F238E27FC236}">
              <a16:creationId xmlns:a16="http://schemas.microsoft.com/office/drawing/2014/main" id="{B2033714-C8C6-4ABD-96B7-963CD73CACE6}"/>
            </a:ext>
          </a:extLst>
        </xdr:cNvPr>
        <xdr:cNvSpPr/>
      </xdr:nvSpPr>
      <xdr:spPr>
        <a:xfrm>
          <a:off x="10426700" y="107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107713</xdr:rowOff>
    </xdr:from>
    <xdr:ext cx="469744" cy="259045"/>
    <xdr:sp macro="" textlink="">
      <xdr:nvSpPr>
        <xdr:cNvPr id="245" name="【体育館・プール】&#10;一人当たり面積該当値テキスト">
          <a:extLst>
            <a:ext uri="{FF2B5EF4-FFF2-40B4-BE49-F238E27FC236}">
              <a16:creationId xmlns:a16="http://schemas.microsoft.com/office/drawing/2014/main" id="{96B35160-1ADC-4DD0-9723-FCA2044E11DB}"/>
            </a:ext>
          </a:extLst>
        </xdr:cNvPr>
        <xdr:cNvSpPr txBox="1"/>
      </xdr:nvSpPr>
      <xdr:spPr>
        <a:xfrm>
          <a:off x="10515600" y="1056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90932</xdr:rowOff>
    </xdr:from>
    <xdr:to>
      <xdr:col>50</xdr:col>
      <xdr:colOff>165100</xdr:colOff>
      <xdr:row>63</xdr:row>
      <xdr:rowOff>21082</xdr:rowOff>
    </xdr:to>
    <xdr:sp macro="" textlink="">
      <xdr:nvSpPr>
        <xdr:cNvPr id="246" name="楕円 245">
          <a:extLst>
            <a:ext uri="{FF2B5EF4-FFF2-40B4-BE49-F238E27FC236}">
              <a16:creationId xmlns:a16="http://schemas.microsoft.com/office/drawing/2014/main" id="{45EBFBF0-E3C7-4530-8E23-1C8592B2EDC0}"/>
            </a:ext>
          </a:extLst>
        </xdr:cNvPr>
        <xdr:cNvSpPr/>
      </xdr:nvSpPr>
      <xdr:spPr>
        <a:xfrm>
          <a:off x="95885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135636</xdr:rowOff>
    </xdr:from>
    <xdr:to>
      <xdr:col>55</xdr:col>
      <xdr:colOff>0</xdr:colOff>
      <xdr:row>62</xdr:row>
      <xdr:rowOff>141732</xdr:rowOff>
    </xdr:to>
    <xdr:cxnSp macro="">
      <xdr:nvCxnSpPr>
        <xdr:cNvPr id="247" name="直線コネクタ 246">
          <a:extLst>
            <a:ext uri="{FF2B5EF4-FFF2-40B4-BE49-F238E27FC236}">
              <a16:creationId xmlns:a16="http://schemas.microsoft.com/office/drawing/2014/main" id="{5BC79B2D-1577-4360-B11A-42CFAFCFB67E}"/>
            </a:ext>
          </a:extLst>
        </xdr:cNvPr>
        <xdr:cNvCxnSpPr/>
      </xdr:nvCxnSpPr>
      <xdr:spPr>
        <a:xfrm flipV="1">
          <a:off x="9639300" y="10765536"/>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98171</xdr:rowOff>
    </xdr:from>
    <xdr:to>
      <xdr:col>46</xdr:col>
      <xdr:colOff>38100</xdr:colOff>
      <xdr:row>63</xdr:row>
      <xdr:rowOff>28321</xdr:rowOff>
    </xdr:to>
    <xdr:sp macro="" textlink="">
      <xdr:nvSpPr>
        <xdr:cNvPr id="248" name="楕円 247">
          <a:extLst>
            <a:ext uri="{FF2B5EF4-FFF2-40B4-BE49-F238E27FC236}">
              <a16:creationId xmlns:a16="http://schemas.microsoft.com/office/drawing/2014/main" id="{48E2A05C-E52C-45CB-BAA8-20317C6DDF66}"/>
            </a:ext>
          </a:extLst>
        </xdr:cNvPr>
        <xdr:cNvSpPr/>
      </xdr:nvSpPr>
      <xdr:spPr>
        <a:xfrm>
          <a:off x="8699500" y="1072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141732</xdr:rowOff>
    </xdr:from>
    <xdr:to>
      <xdr:col>50</xdr:col>
      <xdr:colOff>114300</xdr:colOff>
      <xdr:row>62</xdr:row>
      <xdr:rowOff>148971</xdr:rowOff>
    </xdr:to>
    <xdr:cxnSp macro="">
      <xdr:nvCxnSpPr>
        <xdr:cNvPr id="249" name="直線コネクタ 248">
          <a:extLst>
            <a:ext uri="{FF2B5EF4-FFF2-40B4-BE49-F238E27FC236}">
              <a16:creationId xmlns:a16="http://schemas.microsoft.com/office/drawing/2014/main" id="{7EFB27C1-0286-43E1-AB6D-5CA0363835CA}"/>
            </a:ext>
          </a:extLst>
        </xdr:cNvPr>
        <xdr:cNvCxnSpPr/>
      </xdr:nvCxnSpPr>
      <xdr:spPr>
        <a:xfrm flipV="1">
          <a:off x="8750300" y="1077163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103505</xdr:rowOff>
    </xdr:from>
    <xdr:to>
      <xdr:col>41</xdr:col>
      <xdr:colOff>101600</xdr:colOff>
      <xdr:row>63</xdr:row>
      <xdr:rowOff>33655</xdr:rowOff>
    </xdr:to>
    <xdr:sp macro="" textlink="">
      <xdr:nvSpPr>
        <xdr:cNvPr id="250" name="楕円 249">
          <a:extLst>
            <a:ext uri="{FF2B5EF4-FFF2-40B4-BE49-F238E27FC236}">
              <a16:creationId xmlns:a16="http://schemas.microsoft.com/office/drawing/2014/main" id="{714BA071-FF41-4497-94EA-DD2650011854}"/>
            </a:ext>
          </a:extLst>
        </xdr:cNvPr>
        <xdr:cNvSpPr/>
      </xdr:nvSpPr>
      <xdr:spPr>
        <a:xfrm>
          <a:off x="7810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148971</xdr:rowOff>
    </xdr:from>
    <xdr:to>
      <xdr:col>45</xdr:col>
      <xdr:colOff>177800</xdr:colOff>
      <xdr:row>62</xdr:row>
      <xdr:rowOff>154305</xdr:rowOff>
    </xdr:to>
    <xdr:cxnSp macro="">
      <xdr:nvCxnSpPr>
        <xdr:cNvPr id="251" name="直線コネクタ 250">
          <a:extLst>
            <a:ext uri="{FF2B5EF4-FFF2-40B4-BE49-F238E27FC236}">
              <a16:creationId xmlns:a16="http://schemas.microsoft.com/office/drawing/2014/main" id="{BB9489E4-D949-4B17-8631-D30F6AB7BF55}"/>
            </a:ext>
          </a:extLst>
        </xdr:cNvPr>
        <xdr:cNvCxnSpPr/>
      </xdr:nvCxnSpPr>
      <xdr:spPr>
        <a:xfrm flipV="1">
          <a:off x="7861300" y="1077887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110744</xdr:rowOff>
    </xdr:from>
    <xdr:to>
      <xdr:col>36</xdr:col>
      <xdr:colOff>165100</xdr:colOff>
      <xdr:row>63</xdr:row>
      <xdr:rowOff>40894</xdr:rowOff>
    </xdr:to>
    <xdr:sp macro="" textlink="">
      <xdr:nvSpPr>
        <xdr:cNvPr id="252" name="楕円 251">
          <a:extLst>
            <a:ext uri="{FF2B5EF4-FFF2-40B4-BE49-F238E27FC236}">
              <a16:creationId xmlns:a16="http://schemas.microsoft.com/office/drawing/2014/main" id="{68CEA1C3-22D0-463F-830F-CA9B9852BA1C}"/>
            </a:ext>
          </a:extLst>
        </xdr:cNvPr>
        <xdr:cNvSpPr/>
      </xdr:nvSpPr>
      <xdr:spPr>
        <a:xfrm>
          <a:off x="6921500" y="1074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154305</xdr:rowOff>
    </xdr:from>
    <xdr:to>
      <xdr:col>41</xdr:col>
      <xdr:colOff>50800</xdr:colOff>
      <xdr:row>62</xdr:row>
      <xdr:rowOff>161544</xdr:rowOff>
    </xdr:to>
    <xdr:cxnSp macro="">
      <xdr:nvCxnSpPr>
        <xdr:cNvPr id="253" name="直線コネクタ 252">
          <a:extLst>
            <a:ext uri="{FF2B5EF4-FFF2-40B4-BE49-F238E27FC236}">
              <a16:creationId xmlns:a16="http://schemas.microsoft.com/office/drawing/2014/main" id="{99791833-8867-488A-BEB1-F3951A55EDF4}"/>
            </a:ext>
          </a:extLst>
        </xdr:cNvPr>
        <xdr:cNvCxnSpPr/>
      </xdr:nvCxnSpPr>
      <xdr:spPr>
        <a:xfrm flipV="1">
          <a:off x="6972300" y="1078420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64C2901F-2854-4893-AC5D-5309AE89CB24}"/>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845CF1B-EE86-40BA-BCCE-074F1BDD9E9F}"/>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C7A34F78-058C-40E9-85A5-A83ACD641C5A}"/>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EDDFBF61-CD5F-4424-9B0C-5723A966967B}"/>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37609</xdr:rowOff>
    </xdr:from>
    <xdr:ext cx="469744" cy="259045"/>
    <xdr:sp macro="" textlink="">
      <xdr:nvSpPr>
        <xdr:cNvPr id="258" name="n_1mainValue【体育館・プール】&#10;一人当たり面積">
          <a:extLst>
            <a:ext uri="{FF2B5EF4-FFF2-40B4-BE49-F238E27FC236}">
              <a16:creationId xmlns:a16="http://schemas.microsoft.com/office/drawing/2014/main" id="{361564FA-4BB8-4453-96CC-C708148217F1}"/>
            </a:ext>
          </a:extLst>
        </xdr:cNvPr>
        <xdr:cNvSpPr txBox="1"/>
      </xdr:nvSpPr>
      <xdr:spPr>
        <a:xfrm>
          <a:off x="9391727" y="104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44848</xdr:rowOff>
    </xdr:from>
    <xdr:ext cx="469744" cy="259045"/>
    <xdr:sp macro="" textlink="">
      <xdr:nvSpPr>
        <xdr:cNvPr id="259" name="n_2mainValue【体育館・プール】&#10;一人当たり面積">
          <a:extLst>
            <a:ext uri="{FF2B5EF4-FFF2-40B4-BE49-F238E27FC236}">
              <a16:creationId xmlns:a16="http://schemas.microsoft.com/office/drawing/2014/main" id="{1A477823-BD2B-4DCD-92A9-3916CC461EAD}"/>
            </a:ext>
          </a:extLst>
        </xdr:cNvPr>
        <xdr:cNvSpPr txBox="1"/>
      </xdr:nvSpPr>
      <xdr:spPr>
        <a:xfrm>
          <a:off x="8515427" y="1050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50182</xdr:rowOff>
    </xdr:from>
    <xdr:ext cx="469744" cy="259045"/>
    <xdr:sp macro="" textlink="">
      <xdr:nvSpPr>
        <xdr:cNvPr id="260" name="n_3mainValue【体育館・プール】&#10;一人当たり面積">
          <a:extLst>
            <a:ext uri="{FF2B5EF4-FFF2-40B4-BE49-F238E27FC236}">
              <a16:creationId xmlns:a16="http://schemas.microsoft.com/office/drawing/2014/main" id="{BD15B19E-A830-4870-8FAA-2333F98EB04C}"/>
            </a:ext>
          </a:extLst>
        </xdr:cNvPr>
        <xdr:cNvSpPr txBox="1"/>
      </xdr:nvSpPr>
      <xdr:spPr>
        <a:xfrm>
          <a:off x="7626427" y="1050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57421</xdr:rowOff>
    </xdr:from>
    <xdr:ext cx="469744" cy="259045"/>
    <xdr:sp macro="" textlink="">
      <xdr:nvSpPr>
        <xdr:cNvPr id="261" name="n_4mainValue【体育館・プール】&#10;一人当たり面積">
          <a:extLst>
            <a:ext uri="{FF2B5EF4-FFF2-40B4-BE49-F238E27FC236}">
              <a16:creationId xmlns:a16="http://schemas.microsoft.com/office/drawing/2014/main" id="{F13FCA8A-6B92-4FEE-9107-687C7C7D5935}"/>
            </a:ext>
          </a:extLst>
        </xdr:cNvPr>
        <xdr:cNvSpPr txBox="1"/>
      </xdr:nvSpPr>
      <xdr:spPr>
        <a:xfrm>
          <a:off x="6737427" y="1051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A12FF41-F6B8-4FA6-9C15-F24773A58D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C62240A-7B7C-4B40-B30F-4A9816C951F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6396076-E118-41AE-9C0A-4BA6AE5DEA3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47F260F-9A25-49B6-AB54-1040ACF7E1D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0CCED22-FD32-43D7-A74D-0C0A3F45B53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9397002-9C46-49AF-A033-7C77AEB87CF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790AA53-E386-41B6-A654-E2765617F36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9E0EE01-BECA-4625-8AD4-31F09FB7DB9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FE06E7B-0824-4FC8-BF08-467BB90BDC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452C1A4-CB9A-4A6B-823C-CF7F7DEF053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208E2FD-1BF7-4B14-8C13-FB95063E927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0102D48-8BDE-410D-96F4-3B19D8E106D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0D37BB0-2AA9-4E87-A106-3E2F5F044C5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8CB103D-54C9-4172-B7E7-AD97F821817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2258EDD1-1284-4CF8-BF35-7A7330288DD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FCC497E-013D-41B9-88D9-1D91C727391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2E37B2E-9B20-4A26-AA1F-761E9D763EB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ED86317-E42A-4553-95F2-12F74174116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5050F86-1F5B-466E-AE42-1512349771B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030EE98-1860-4B4B-A3FC-EE680DBCFBD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B23793C1-8340-445D-ACB4-E7A2302AC33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FD0A17F1-282B-491F-BA06-58F5A894B12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622AC82B-25D7-427A-AA5B-C3CA0E34D69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3FCBA86-E415-4C65-881C-4022D68689D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2768C1D4-E21A-469E-83E1-173435CDF7F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A46632D-9A29-4207-97F3-41E80DCA90BB}"/>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96CED3F-A4A3-4B97-A8A2-9E5720CA7E1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CA04A50-23F4-4D5E-BE39-E07E20BFD66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99922068-648F-40DF-8232-DB719ED6604F}"/>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9C629546-63B0-4A50-B252-544A8D10897C}"/>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811D39CB-A2C3-4F79-B531-94CDF28C42C6}"/>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693500E0-B21C-4899-93B5-EFBFBD4238C1}"/>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930019E6-F4AC-44AE-BE7A-CD68F6E34DE8}"/>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4CEF0059-6D05-4E23-9A02-E0EF99F7FAB5}"/>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DE25A5D9-4D45-4614-9C21-28475CDBF896}"/>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83DBD2D3-181B-4BD8-B75E-79C8C3CD4B32}"/>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3A60588-CB51-47BE-A2CE-173775C8325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5D885C-9A64-4204-9419-88C7A8091BD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1FD823F-479C-416E-8BFC-F47ADBD150B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AB9C3FD-349A-449F-9769-CC1AF1102F9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7C73D33-979A-45B0-8970-2700AB0D6EC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3629</xdr:rowOff>
    </xdr:from>
    <xdr:to>
      <xdr:col>24</xdr:col>
      <xdr:colOff>114300</xdr:colOff>
      <xdr:row>85</xdr:row>
      <xdr:rowOff>105229</xdr:rowOff>
    </xdr:to>
    <xdr:sp macro="" textlink="">
      <xdr:nvSpPr>
        <xdr:cNvPr id="303" name="楕円 302">
          <a:extLst>
            <a:ext uri="{FF2B5EF4-FFF2-40B4-BE49-F238E27FC236}">
              <a16:creationId xmlns:a16="http://schemas.microsoft.com/office/drawing/2014/main" id="{92C6E007-3FF4-4248-8525-2D5178CA3AF4}"/>
            </a:ext>
          </a:extLst>
        </xdr:cNvPr>
        <xdr:cNvSpPr/>
      </xdr:nvSpPr>
      <xdr:spPr>
        <a:xfrm>
          <a:off x="45847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153506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BC47AA35-901C-4DE6-A8D5-4B467B84610B}"/>
            </a:ext>
          </a:extLst>
        </xdr:cNvPr>
        <xdr:cNvSpPr txBox="1"/>
      </xdr:nvSpPr>
      <xdr:spPr>
        <a:xfrm>
          <a:off x="4673600"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162016</xdr:rowOff>
    </xdr:from>
    <xdr:to>
      <xdr:col>20</xdr:col>
      <xdr:colOff>38100</xdr:colOff>
      <xdr:row>85</xdr:row>
      <xdr:rowOff>92166</xdr:rowOff>
    </xdr:to>
    <xdr:sp macro="" textlink="">
      <xdr:nvSpPr>
        <xdr:cNvPr id="305" name="楕円 304">
          <a:extLst>
            <a:ext uri="{FF2B5EF4-FFF2-40B4-BE49-F238E27FC236}">
              <a16:creationId xmlns:a16="http://schemas.microsoft.com/office/drawing/2014/main" id="{0A5A8DF4-07AF-4E80-8E59-DAFF9C76668A}"/>
            </a:ext>
          </a:extLst>
        </xdr:cNvPr>
        <xdr:cNvSpPr/>
      </xdr:nvSpPr>
      <xdr:spPr>
        <a:xfrm>
          <a:off x="3746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41366</xdr:rowOff>
    </xdr:from>
    <xdr:to>
      <xdr:col>24</xdr:col>
      <xdr:colOff>63500</xdr:colOff>
      <xdr:row>85</xdr:row>
      <xdr:rowOff>54429</xdr:rowOff>
    </xdr:to>
    <xdr:cxnSp macro="">
      <xdr:nvCxnSpPr>
        <xdr:cNvPr id="306" name="直線コネクタ 305">
          <a:extLst>
            <a:ext uri="{FF2B5EF4-FFF2-40B4-BE49-F238E27FC236}">
              <a16:creationId xmlns:a16="http://schemas.microsoft.com/office/drawing/2014/main" id="{CDB215FD-F4A7-416A-A9CD-D897887CDCCE}"/>
            </a:ext>
          </a:extLst>
        </xdr:cNvPr>
        <xdr:cNvCxnSpPr/>
      </xdr:nvCxnSpPr>
      <xdr:spPr>
        <a:xfrm>
          <a:off x="3797300" y="1461461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07" name="楕円 306">
          <a:extLst>
            <a:ext uri="{FF2B5EF4-FFF2-40B4-BE49-F238E27FC236}">
              <a16:creationId xmlns:a16="http://schemas.microsoft.com/office/drawing/2014/main" id="{6B4DA784-140B-459E-A138-59FEA32FBBBD}"/>
            </a:ext>
          </a:extLst>
        </xdr:cNvPr>
        <xdr:cNvSpPr/>
      </xdr:nvSpPr>
      <xdr:spPr>
        <a:xfrm>
          <a:off x="2857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26670</xdr:rowOff>
    </xdr:from>
    <xdr:to>
      <xdr:col>19</xdr:col>
      <xdr:colOff>177800</xdr:colOff>
      <xdr:row>85</xdr:row>
      <xdr:rowOff>41366</xdr:rowOff>
    </xdr:to>
    <xdr:cxnSp macro="">
      <xdr:nvCxnSpPr>
        <xdr:cNvPr id="308" name="直線コネクタ 307">
          <a:extLst>
            <a:ext uri="{FF2B5EF4-FFF2-40B4-BE49-F238E27FC236}">
              <a16:creationId xmlns:a16="http://schemas.microsoft.com/office/drawing/2014/main" id="{B65A0B1A-B3CB-4E84-9A1D-F10929766805}"/>
            </a:ext>
          </a:extLst>
        </xdr:cNvPr>
        <xdr:cNvCxnSpPr/>
      </xdr:nvCxnSpPr>
      <xdr:spPr>
        <a:xfrm>
          <a:off x="2908300" y="1459992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134257</xdr:rowOff>
    </xdr:from>
    <xdr:to>
      <xdr:col>10</xdr:col>
      <xdr:colOff>165100</xdr:colOff>
      <xdr:row>85</xdr:row>
      <xdr:rowOff>64407</xdr:rowOff>
    </xdr:to>
    <xdr:sp macro="" textlink="">
      <xdr:nvSpPr>
        <xdr:cNvPr id="309" name="楕円 308">
          <a:extLst>
            <a:ext uri="{FF2B5EF4-FFF2-40B4-BE49-F238E27FC236}">
              <a16:creationId xmlns:a16="http://schemas.microsoft.com/office/drawing/2014/main" id="{12C54207-39A3-490E-8E19-49A8414E68DC}"/>
            </a:ext>
          </a:extLst>
        </xdr:cNvPr>
        <xdr:cNvSpPr/>
      </xdr:nvSpPr>
      <xdr:spPr>
        <a:xfrm>
          <a:off x="1968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13607</xdr:rowOff>
    </xdr:from>
    <xdr:to>
      <xdr:col>15</xdr:col>
      <xdr:colOff>50800</xdr:colOff>
      <xdr:row>85</xdr:row>
      <xdr:rowOff>26670</xdr:rowOff>
    </xdr:to>
    <xdr:cxnSp macro="">
      <xdr:nvCxnSpPr>
        <xdr:cNvPr id="310" name="直線コネクタ 309">
          <a:extLst>
            <a:ext uri="{FF2B5EF4-FFF2-40B4-BE49-F238E27FC236}">
              <a16:creationId xmlns:a16="http://schemas.microsoft.com/office/drawing/2014/main" id="{51A4EE8C-E886-4213-A821-E89C19CAE833}"/>
            </a:ext>
          </a:extLst>
        </xdr:cNvPr>
        <xdr:cNvCxnSpPr/>
      </xdr:nvCxnSpPr>
      <xdr:spPr>
        <a:xfrm>
          <a:off x="2019300" y="1458685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119562</xdr:rowOff>
    </xdr:from>
    <xdr:to>
      <xdr:col>6</xdr:col>
      <xdr:colOff>38100</xdr:colOff>
      <xdr:row>85</xdr:row>
      <xdr:rowOff>49712</xdr:rowOff>
    </xdr:to>
    <xdr:sp macro="" textlink="">
      <xdr:nvSpPr>
        <xdr:cNvPr id="311" name="楕円 310">
          <a:extLst>
            <a:ext uri="{FF2B5EF4-FFF2-40B4-BE49-F238E27FC236}">
              <a16:creationId xmlns:a16="http://schemas.microsoft.com/office/drawing/2014/main" id="{3FF3D080-F17F-4D12-9309-729A0104124F}"/>
            </a:ext>
          </a:extLst>
        </xdr:cNvPr>
        <xdr:cNvSpPr/>
      </xdr:nvSpPr>
      <xdr:spPr>
        <a:xfrm>
          <a:off x="1079500" y="1452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170362</xdr:rowOff>
    </xdr:from>
    <xdr:to>
      <xdr:col>10</xdr:col>
      <xdr:colOff>114300</xdr:colOff>
      <xdr:row>85</xdr:row>
      <xdr:rowOff>13607</xdr:rowOff>
    </xdr:to>
    <xdr:cxnSp macro="">
      <xdr:nvCxnSpPr>
        <xdr:cNvPr id="312" name="直線コネクタ 311">
          <a:extLst>
            <a:ext uri="{FF2B5EF4-FFF2-40B4-BE49-F238E27FC236}">
              <a16:creationId xmlns:a16="http://schemas.microsoft.com/office/drawing/2014/main" id="{79404D9F-2FC5-4691-B385-1C14B48880D5}"/>
            </a:ext>
          </a:extLst>
        </xdr:cNvPr>
        <xdr:cNvCxnSpPr/>
      </xdr:nvCxnSpPr>
      <xdr:spPr>
        <a:xfrm>
          <a:off x="1130300" y="1457216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B0F6E972-5904-4445-B59A-21F6DB395240}"/>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16D7FF22-9738-4D1F-8E6A-9131A1EB6428}"/>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072537FA-CE73-41DE-911A-096822CFB00B}"/>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157FD832-DC1A-4F12-9F49-BAA043431844}"/>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83293</xdr:rowOff>
    </xdr:from>
    <xdr:ext cx="405111" cy="259045"/>
    <xdr:sp macro="" textlink="">
      <xdr:nvSpPr>
        <xdr:cNvPr id="317" name="n_1mainValue【福祉施設】&#10;有形固定資産減価償却率">
          <a:extLst>
            <a:ext uri="{FF2B5EF4-FFF2-40B4-BE49-F238E27FC236}">
              <a16:creationId xmlns:a16="http://schemas.microsoft.com/office/drawing/2014/main" id="{1C6290F5-036C-4B53-9A99-EF3DC7E5DD5D}"/>
            </a:ext>
          </a:extLst>
        </xdr:cNvPr>
        <xdr:cNvSpPr txBox="1"/>
      </xdr:nvSpPr>
      <xdr:spPr>
        <a:xfrm>
          <a:off x="3582044"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18" name="n_2mainValue【福祉施設】&#10;有形固定資産減価償却率">
          <a:extLst>
            <a:ext uri="{FF2B5EF4-FFF2-40B4-BE49-F238E27FC236}">
              <a16:creationId xmlns:a16="http://schemas.microsoft.com/office/drawing/2014/main" id="{3A8998CF-8E18-49EF-A170-248E0A43F3AD}"/>
            </a:ext>
          </a:extLst>
        </xdr:cNvPr>
        <xdr:cNvSpPr txBox="1"/>
      </xdr:nvSpPr>
      <xdr:spPr>
        <a:xfrm>
          <a:off x="2705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55534</xdr:rowOff>
    </xdr:from>
    <xdr:ext cx="405111" cy="259045"/>
    <xdr:sp macro="" textlink="">
      <xdr:nvSpPr>
        <xdr:cNvPr id="319" name="n_3mainValue【福祉施設】&#10;有形固定資産減価償却率">
          <a:extLst>
            <a:ext uri="{FF2B5EF4-FFF2-40B4-BE49-F238E27FC236}">
              <a16:creationId xmlns:a16="http://schemas.microsoft.com/office/drawing/2014/main" id="{823B58BD-6B8F-44D5-9A5D-960BC5282DFC}"/>
            </a:ext>
          </a:extLst>
        </xdr:cNvPr>
        <xdr:cNvSpPr txBox="1"/>
      </xdr:nvSpPr>
      <xdr:spPr>
        <a:xfrm>
          <a:off x="1816744" y="1462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40839</xdr:rowOff>
    </xdr:from>
    <xdr:ext cx="405111" cy="259045"/>
    <xdr:sp macro="" textlink="">
      <xdr:nvSpPr>
        <xdr:cNvPr id="320" name="n_4mainValue【福祉施設】&#10;有形固定資産減価償却率">
          <a:extLst>
            <a:ext uri="{FF2B5EF4-FFF2-40B4-BE49-F238E27FC236}">
              <a16:creationId xmlns:a16="http://schemas.microsoft.com/office/drawing/2014/main" id="{B103FE55-8A0A-4E98-A344-FA096971C2ED}"/>
            </a:ext>
          </a:extLst>
        </xdr:cNvPr>
        <xdr:cNvSpPr txBox="1"/>
      </xdr:nvSpPr>
      <xdr:spPr>
        <a:xfrm>
          <a:off x="927744" y="1461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6AD4B86-849E-4DE5-B666-576CA6DC172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A38CE29-5705-442D-9606-5BB5BEEE27F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81D0F41-1CF7-4F18-84C3-272957E60A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5CB42FB-F5DF-48F4-A5AA-5FB9FFE522E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C47091A-4ECE-4F7B-85AC-567A1900873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74B64F7-4694-4334-BB83-724423AD0B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CFDDD85-A26A-4A3A-A553-3BBFA969C6B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F497888-0B3B-43E6-BD10-C5C78873AA6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E483DCC-EE93-4DB3-936C-F48CB164E59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B46C1BB-83F0-411D-9769-FEBEE43042F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843DB6D-D931-4687-A738-84F04A4FF43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45206DB-9519-4517-9B1D-0F6D0C542BD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2EEBB67-BA3E-4548-9B00-2463F05290D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FF2E839-A445-4CEC-915B-CA5181F68D7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5F30279-36AE-4B78-BDEA-90964DFA70F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BAE6F41-4C5F-4EB2-A42D-F553BFE05EA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887D5D6-4F7C-4CDC-A409-D4BAC800595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3C72146-959D-4ACF-A5D7-FB6563B9DDC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23C80D7-131E-455E-AE7D-57738F62B56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DA2AB5B-DB17-4B8D-A287-54F1A5C0B98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8A9675B-FE9D-4AA6-8A53-34EB18160FC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91EF4688-4568-4AD3-87DF-F738F558438B}"/>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DB50567C-70EC-4E57-A860-4E6854C65473}"/>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DAFD4CEE-40DC-42D4-93F9-2BC6E2542B7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BC7B160F-2C57-4CF5-916D-6EECC4BED5C1}"/>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3A632E12-82F5-4936-B747-F0F3B84AAA2B}"/>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D61881C1-35ED-4D37-8555-F92AA9E5EA9A}"/>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60DE8A4C-F0A2-4409-AEFD-FDAF9D4D525C}"/>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73608D56-4E97-451E-B645-CB7B1E57AE65}"/>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F9C022AB-9ECE-430F-B490-62DF72890707}"/>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3BF5B033-E376-4D35-90D9-ED06020D962A}"/>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ADE2AE14-A540-4378-AA8B-17396E130C29}"/>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AE6ED63-2E6E-489D-81AE-91FB1666CB3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D38B5D8-112B-4867-A449-EB311F9E1F1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7EFA803-C3B5-48DD-BCD0-214F74FB24A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7604EC9-FC48-429E-8420-F04CA694532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CB5CFB6-CA39-4D56-83CB-E1C37B17249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xdr:rowOff>
    </xdr:from>
    <xdr:to>
      <xdr:col>55</xdr:col>
      <xdr:colOff>50800</xdr:colOff>
      <xdr:row>85</xdr:row>
      <xdr:rowOff>104902</xdr:rowOff>
    </xdr:to>
    <xdr:sp macro="" textlink="">
      <xdr:nvSpPr>
        <xdr:cNvPr id="358" name="楕円 357">
          <a:extLst>
            <a:ext uri="{FF2B5EF4-FFF2-40B4-BE49-F238E27FC236}">
              <a16:creationId xmlns:a16="http://schemas.microsoft.com/office/drawing/2014/main" id="{916BBF1A-CBA4-4E19-8982-D5D4FEB20673}"/>
            </a:ext>
          </a:extLst>
        </xdr:cNvPr>
        <xdr:cNvSpPr/>
      </xdr:nvSpPr>
      <xdr:spPr>
        <a:xfrm>
          <a:off x="10426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153179</xdr:rowOff>
    </xdr:from>
    <xdr:ext cx="469744" cy="259045"/>
    <xdr:sp macro="" textlink="">
      <xdr:nvSpPr>
        <xdr:cNvPr id="359" name="【福祉施設】&#10;一人当たり面積該当値テキスト">
          <a:extLst>
            <a:ext uri="{FF2B5EF4-FFF2-40B4-BE49-F238E27FC236}">
              <a16:creationId xmlns:a16="http://schemas.microsoft.com/office/drawing/2014/main" id="{9E6DA2A7-417E-4131-9443-787636433D65}"/>
            </a:ext>
          </a:extLst>
        </xdr:cNvPr>
        <xdr:cNvSpPr txBox="1"/>
      </xdr:nvSpPr>
      <xdr:spPr>
        <a:xfrm>
          <a:off x="10515600"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7874</xdr:rowOff>
    </xdr:from>
    <xdr:to>
      <xdr:col>50</xdr:col>
      <xdr:colOff>165100</xdr:colOff>
      <xdr:row>85</xdr:row>
      <xdr:rowOff>109474</xdr:rowOff>
    </xdr:to>
    <xdr:sp macro="" textlink="">
      <xdr:nvSpPr>
        <xdr:cNvPr id="360" name="楕円 359">
          <a:extLst>
            <a:ext uri="{FF2B5EF4-FFF2-40B4-BE49-F238E27FC236}">
              <a16:creationId xmlns:a16="http://schemas.microsoft.com/office/drawing/2014/main" id="{F04037C1-F681-440E-99D1-F45648D13E47}"/>
            </a:ext>
          </a:extLst>
        </xdr:cNvPr>
        <xdr:cNvSpPr/>
      </xdr:nvSpPr>
      <xdr:spPr>
        <a:xfrm>
          <a:off x="9588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54102</xdr:rowOff>
    </xdr:from>
    <xdr:to>
      <xdr:col>55</xdr:col>
      <xdr:colOff>0</xdr:colOff>
      <xdr:row>85</xdr:row>
      <xdr:rowOff>58674</xdr:rowOff>
    </xdr:to>
    <xdr:cxnSp macro="">
      <xdr:nvCxnSpPr>
        <xdr:cNvPr id="361" name="直線コネクタ 360">
          <a:extLst>
            <a:ext uri="{FF2B5EF4-FFF2-40B4-BE49-F238E27FC236}">
              <a16:creationId xmlns:a16="http://schemas.microsoft.com/office/drawing/2014/main" id="{E6A018D4-5B82-4BD9-B65B-DB71DC7FC6C2}"/>
            </a:ext>
          </a:extLst>
        </xdr:cNvPr>
        <xdr:cNvCxnSpPr/>
      </xdr:nvCxnSpPr>
      <xdr:spPr>
        <a:xfrm flipV="1">
          <a:off x="9639300" y="146273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12446</xdr:rowOff>
    </xdr:from>
    <xdr:to>
      <xdr:col>46</xdr:col>
      <xdr:colOff>38100</xdr:colOff>
      <xdr:row>85</xdr:row>
      <xdr:rowOff>114046</xdr:rowOff>
    </xdr:to>
    <xdr:sp macro="" textlink="">
      <xdr:nvSpPr>
        <xdr:cNvPr id="362" name="楕円 361">
          <a:extLst>
            <a:ext uri="{FF2B5EF4-FFF2-40B4-BE49-F238E27FC236}">
              <a16:creationId xmlns:a16="http://schemas.microsoft.com/office/drawing/2014/main" id="{4712C6D8-2519-4EDF-BCC4-5F0731D3F68E}"/>
            </a:ext>
          </a:extLst>
        </xdr:cNvPr>
        <xdr:cNvSpPr/>
      </xdr:nvSpPr>
      <xdr:spPr>
        <a:xfrm>
          <a:off x="8699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58674</xdr:rowOff>
    </xdr:from>
    <xdr:to>
      <xdr:col>50</xdr:col>
      <xdr:colOff>114300</xdr:colOff>
      <xdr:row>85</xdr:row>
      <xdr:rowOff>63246</xdr:rowOff>
    </xdr:to>
    <xdr:cxnSp macro="">
      <xdr:nvCxnSpPr>
        <xdr:cNvPr id="363" name="直線コネクタ 362">
          <a:extLst>
            <a:ext uri="{FF2B5EF4-FFF2-40B4-BE49-F238E27FC236}">
              <a16:creationId xmlns:a16="http://schemas.microsoft.com/office/drawing/2014/main" id="{9F33B084-A10F-4BDE-B961-11E7D5708278}"/>
            </a:ext>
          </a:extLst>
        </xdr:cNvPr>
        <xdr:cNvCxnSpPr/>
      </xdr:nvCxnSpPr>
      <xdr:spPr>
        <a:xfrm flipV="1">
          <a:off x="8750300" y="1463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14732</xdr:rowOff>
    </xdr:from>
    <xdr:to>
      <xdr:col>41</xdr:col>
      <xdr:colOff>101600</xdr:colOff>
      <xdr:row>85</xdr:row>
      <xdr:rowOff>116332</xdr:rowOff>
    </xdr:to>
    <xdr:sp macro="" textlink="">
      <xdr:nvSpPr>
        <xdr:cNvPr id="364" name="楕円 363">
          <a:extLst>
            <a:ext uri="{FF2B5EF4-FFF2-40B4-BE49-F238E27FC236}">
              <a16:creationId xmlns:a16="http://schemas.microsoft.com/office/drawing/2014/main" id="{1D70D118-281A-4B8B-AD32-F6F90D347DB2}"/>
            </a:ext>
          </a:extLst>
        </xdr:cNvPr>
        <xdr:cNvSpPr/>
      </xdr:nvSpPr>
      <xdr:spPr>
        <a:xfrm>
          <a:off x="7810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63246</xdr:rowOff>
    </xdr:from>
    <xdr:to>
      <xdr:col>45</xdr:col>
      <xdr:colOff>177800</xdr:colOff>
      <xdr:row>85</xdr:row>
      <xdr:rowOff>65532</xdr:rowOff>
    </xdr:to>
    <xdr:cxnSp macro="">
      <xdr:nvCxnSpPr>
        <xdr:cNvPr id="365" name="直線コネクタ 364">
          <a:extLst>
            <a:ext uri="{FF2B5EF4-FFF2-40B4-BE49-F238E27FC236}">
              <a16:creationId xmlns:a16="http://schemas.microsoft.com/office/drawing/2014/main" id="{6DBFE233-CD37-4816-BF02-DAAD332B6E13}"/>
            </a:ext>
          </a:extLst>
        </xdr:cNvPr>
        <xdr:cNvCxnSpPr/>
      </xdr:nvCxnSpPr>
      <xdr:spPr>
        <a:xfrm flipV="1">
          <a:off x="7861300" y="1463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19304</xdr:rowOff>
    </xdr:from>
    <xdr:to>
      <xdr:col>36</xdr:col>
      <xdr:colOff>165100</xdr:colOff>
      <xdr:row>85</xdr:row>
      <xdr:rowOff>120904</xdr:rowOff>
    </xdr:to>
    <xdr:sp macro="" textlink="">
      <xdr:nvSpPr>
        <xdr:cNvPr id="366" name="楕円 365">
          <a:extLst>
            <a:ext uri="{FF2B5EF4-FFF2-40B4-BE49-F238E27FC236}">
              <a16:creationId xmlns:a16="http://schemas.microsoft.com/office/drawing/2014/main" id="{0FB5C471-41A7-4AE4-9A16-5B20B80F470E}"/>
            </a:ext>
          </a:extLst>
        </xdr:cNvPr>
        <xdr:cNvSpPr/>
      </xdr:nvSpPr>
      <xdr:spPr>
        <a:xfrm>
          <a:off x="69215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65532</xdr:rowOff>
    </xdr:from>
    <xdr:to>
      <xdr:col>41</xdr:col>
      <xdr:colOff>50800</xdr:colOff>
      <xdr:row>85</xdr:row>
      <xdr:rowOff>70104</xdr:rowOff>
    </xdr:to>
    <xdr:cxnSp macro="">
      <xdr:nvCxnSpPr>
        <xdr:cNvPr id="367" name="直線コネクタ 366">
          <a:extLst>
            <a:ext uri="{FF2B5EF4-FFF2-40B4-BE49-F238E27FC236}">
              <a16:creationId xmlns:a16="http://schemas.microsoft.com/office/drawing/2014/main" id="{4437E40D-8F2B-49B1-BCA8-5FAF1858DDA8}"/>
            </a:ext>
          </a:extLst>
        </xdr:cNvPr>
        <xdr:cNvCxnSpPr/>
      </xdr:nvCxnSpPr>
      <xdr:spPr>
        <a:xfrm flipV="1">
          <a:off x="6972300" y="146387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510FD2CC-D748-4B78-93AE-3344A40E307B}"/>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E7A38286-4ECA-4B8C-8C40-3A707F214BA3}"/>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09BE901A-3BC5-4040-AAE1-CF226B1230B1}"/>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9065875A-F66C-482A-9B15-F85037EC7D9E}"/>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100601</xdr:rowOff>
    </xdr:from>
    <xdr:ext cx="469744" cy="259045"/>
    <xdr:sp macro="" textlink="">
      <xdr:nvSpPr>
        <xdr:cNvPr id="372" name="n_1mainValue【福祉施設】&#10;一人当たり面積">
          <a:extLst>
            <a:ext uri="{FF2B5EF4-FFF2-40B4-BE49-F238E27FC236}">
              <a16:creationId xmlns:a16="http://schemas.microsoft.com/office/drawing/2014/main" id="{2186B9A2-EF00-49C3-BCB8-CC84AD75ADA6}"/>
            </a:ext>
          </a:extLst>
        </xdr:cNvPr>
        <xdr:cNvSpPr txBox="1"/>
      </xdr:nvSpPr>
      <xdr:spPr>
        <a:xfrm>
          <a:off x="9391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105173</xdr:rowOff>
    </xdr:from>
    <xdr:ext cx="469744" cy="259045"/>
    <xdr:sp macro="" textlink="">
      <xdr:nvSpPr>
        <xdr:cNvPr id="373" name="n_2mainValue【福祉施設】&#10;一人当たり面積">
          <a:extLst>
            <a:ext uri="{FF2B5EF4-FFF2-40B4-BE49-F238E27FC236}">
              <a16:creationId xmlns:a16="http://schemas.microsoft.com/office/drawing/2014/main" id="{A1C01C9F-D585-45EF-95DF-AAC812F14F7D}"/>
            </a:ext>
          </a:extLst>
        </xdr:cNvPr>
        <xdr:cNvSpPr txBox="1"/>
      </xdr:nvSpPr>
      <xdr:spPr>
        <a:xfrm>
          <a:off x="8515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107459</xdr:rowOff>
    </xdr:from>
    <xdr:ext cx="469744" cy="259045"/>
    <xdr:sp macro="" textlink="">
      <xdr:nvSpPr>
        <xdr:cNvPr id="374" name="n_3mainValue【福祉施設】&#10;一人当たり面積">
          <a:extLst>
            <a:ext uri="{FF2B5EF4-FFF2-40B4-BE49-F238E27FC236}">
              <a16:creationId xmlns:a16="http://schemas.microsoft.com/office/drawing/2014/main" id="{EDDD9686-68BC-4E3E-9EE2-C766D2FFD42C}"/>
            </a:ext>
          </a:extLst>
        </xdr:cNvPr>
        <xdr:cNvSpPr txBox="1"/>
      </xdr:nvSpPr>
      <xdr:spPr>
        <a:xfrm>
          <a:off x="7626427" y="146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112031</xdr:rowOff>
    </xdr:from>
    <xdr:ext cx="469744" cy="259045"/>
    <xdr:sp macro="" textlink="">
      <xdr:nvSpPr>
        <xdr:cNvPr id="375" name="n_4mainValue【福祉施設】&#10;一人当たり面積">
          <a:extLst>
            <a:ext uri="{FF2B5EF4-FFF2-40B4-BE49-F238E27FC236}">
              <a16:creationId xmlns:a16="http://schemas.microsoft.com/office/drawing/2014/main" id="{7ED79E0B-22C2-4A7E-B086-4FC3846D22EF}"/>
            </a:ext>
          </a:extLst>
        </xdr:cNvPr>
        <xdr:cNvSpPr txBox="1"/>
      </xdr:nvSpPr>
      <xdr:spPr>
        <a:xfrm>
          <a:off x="6737427" y="1468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344017A-EE2E-41C4-8B10-298B255AA06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7937F71-3E7A-4338-B6F1-4D285A66B8D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EC533B4-B276-4919-8A65-DA65A4A9122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9F96B67-BABA-4837-99D8-BEF20EC27B6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8DD883-986E-4EAE-851A-6212AA9FC47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0FCCDD1-C318-4F9C-BE61-235305CFB11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7A91C04-D698-48E8-B72D-F5C2F04F721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69EC806-36A5-4A40-A812-A8BE98408A9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DE86AE6-E92A-46E3-B134-067DC19F244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AD60E98-1B0F-492F-99E8-08F923D7E7A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ABD0BB7-B190-4CEC-AA4F-37C98304A18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77377725-DC84-4BD1-994B-FDD7C802DC1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35D5795-072B-4A4A-B603-6C6863E4FB9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505D0F1-06C0-4FA8-AC21-DFD9C321D4F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CD09096-B66C-40A9-8EC2-18E6CEA72CC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9F4D7A0-EA93-42E1-A20D-231B9B0F483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233AD79-02ED-4DF9-9A81-933762DA350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2CAC19FA-CD41-4711-8EA7-3B05D945483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82DB4F4-0132-4240-9E79-2C0757AEEFA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692A2E6-FA77-40A5-9358-02266D69963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8E2BCEC-B08E-46E1-882E-122464FE92B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5482D75-300A-4C4A-8820-13722B6706C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0626393-A1F1-4CA3-844C-FA0BFDD87D5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231A0D7-3B8C-4A99-8635-44360C6B25B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90EA069C-2A60-4D2E-99B1-2C5E9145A32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13A6BA98-CD43-4C43-8B94-7A37650C1DB5}"/>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C78FDD6-62A2-45C4-A1ED-C6F3BC4CACB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36560BE-1172-4A44-ABDE-8D8AAC6E723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130D0993-2A83-4FC1-A4CB-C714D4DF1FE1}"/>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5272950E-8E60-45BC-8BAE-6BC9008BFAB6}"/>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8EB66B0-4184-4DF9-AE30-944522D4707F}"/>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FD002DF8-F841-439B-B61E-9D6D0D94D806}"/>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FF59FCEE-AF99-440C-87FA-CFA413A7C2E4}"/>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C75E43EE-A564-4904-8E9E-E2469F5CFECB}"/>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ABEB8BB3-AD20-4230-B1D2-A4447FED12BA}"/>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642F13DE-46A8-43F0-AD1A-D8CA7AF7B62B}"/>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AA4F017-6AB2-4CDA-80A9-EAD80106DEE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D7D7D87-4F33-4045-867C-BE5894A59D4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ED98259-07FC-4203-B331-B2A3D724700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2F8FD31-18EC-46E7-8B11-1B00F3D7C80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FE2ABDA-3867-4DAC-93BF-D3B490AFC97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417" name="楕円 416">
          <a:extLst>
            <a:ext uri="{FF2B5EF4-FFF2-40B4-BE49-F238E27FC236}">
              <a16:creationId xmlns:a16="http://schemas.microsoft.com/office/drawing/2014/main" id="{0CE8D4F4-6A64-4275-985F-5A73AF54FF27}"/>
            </a:ext>
          </a:extLst>
        </xdr:cNvPr>
        <xdr:cNvSpPr/>
      </xdr:nvSpPr>
      <xdr:spPr>
        <a:xfrm>
          <a:off x="4584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129557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466452E-B305-4621-97B4-0ECE164A09CD}"/>
            </a:ext>
          </a:extLst>
        </xdr:cNvPr>
        <xdr:cNvSpPr txBox="1"/>
      </xdr:nvSpPr>
      <xdr:spPr>
        <a:xfrm>
          <a:off x="4673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116839</xdr:rowOff>
    </xdr:from>
    <xdr:to>
      <xdr:col>20</xdr:col>
      <xdr:colOff>38100</xdr:colOff>
      <xdr:row>106</xdr:row>
      <xdr:rowOff>46989</xdr:rowOff>
    </xdr:to>
    <xdr:sp macro="" textlink="">
      <xdr:nvSpPr>
        <xdr:cNvPr id="419" name="楕円 418">
          <a:extLst>
            <a:ext uri="{FF2B5EF4-FFF2-40B4-BE49-F238E27FC236}">
              <a16:creationId xmlns:a16="http://schemas.microsoft.com/office/drawing/2014/main" id="{EAF39978-7819-4780-9D1D-8CA6C0434073}"/>
            </a:ext>
          </a:extLst>
        </xdr:cNvPr>
        <xdr:cNvSpPr/>
      </xdr:nvSpPr>
      <xdr:spPr>
        <a:xfrm>
          <a:off x="3746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167639</xdr:rowOff>
    </xdr:from>
    <xdr:to>
      <xdr:col>24</xdr:col>
      <xdr:colOff>63500</xdr:colOff>
      <xdr:row>106</xdr:row>
      <xdr:rowOff>30480</xdr:rowOff>
    </xdr:to>
    <xdr:cxnSp macro="">
      <xdr:nvCxnSpPr>
        <xdr:cNvPr id="420" name="直線コネクタ 419">
          <a:extLst>
            <a:ext uri="{FF2B5EF4-FFF2-40B4-BE49-F238E27FC236}">
              <a16:creationId xmlns:a16="http://schemas.microsoft.com/office/drawing/2014/main" id="{56E387DA-DC91-4DDE-BA21-7CB91D5908F0}"/>
            </a:ext>
          </a:extLst>
        </xdr:cNvPr>
        <xdr:cNvCxnSpPr/>
      </xdr:nvCxnSpPr>
      <xdr:spPr>
        <a:xfrm>
          <a:off x="3797300" y="181698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97245</xdr:rowOff>
    </xdr:from>
    <xdr:to>
      <xdr:col>15</xdr:col>
      <xdr:colOff>101600</xdr:colOff>
      <xdr:row>106</xdr:row>
      <xdr:rowOff>27395</xdr:rowOff>
    </xdr:to>
    <xdr:sp macro="" textlink="">
      <xdr:nvSpPr>
        <xdr:cNvPr id="421" name="楕円 420">
          <a:extLst>
            <a:ext uri="{FF2B5EF4-FFF2-40B4-BE49-F238E27FC236}">
              <a16:creationId xmlns:a16="http://schemas.microsoft.com/office/drawing/2014/main" id="{16BC8418-89F6-4664-A02E-73ACC82D7708}"/>
            </a:ext>
          </a:extLst>
        </xdr:cNvPr>
        <xdr:cNvSpPr/>
      </xdr:nvSpPr>
      <xdr:spPr>
        <a:xfrm>
          <a:off x="2857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148045</xdr:rowOff>
    </xdr:from>
    <xdr:to>
      <xdr:col>19</xdr:col>
      <xdr:colOff>177800</xdr:colOff>
      <xdr:row>105</xdr:row>
      <xdr:rowOff>167639</xdr:rowOff>
    </xdr:to>
    <xdr:cxnSp macro="">
      <xdr:nvCxnSpPr>
        <xdr:cNvPr id="422" name="直線コネクタ 421">
          <a:extLst>
            <a:ext uri="{FF2B5EF4-FFF2-40B4-BE49-F238E27FC236}">
              <a16:creationId xmlns:a16="http://schemas.microsoft.com/office/drawing/2014/main" id="{5CA046FD-AC0B-4349-8641-A82EAE16360E}"/>
            </a:ext>
          </a:extLst>
        </xdr:cNvPr>
        <xdr:cNvCxnSpPr/>
      </xdr:nvCxnSpPr>
      <xdr:spPr>
        <a:xfrm>
          <a:off x="2908300" y="1815029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67855</xdr:rowOff>
    </xdr:from>
    <xdr:to>
      <xdr:col>10</xdr:col>
      <xdr:colOff>165100</xdr:colOff>
      <xdr:row>105</xdr:row>
      <xdr:rowOff>169455</xdr:rowOff>
    </xdr:to>
    <xdr:sp macro="" textlink="">
      <xdr:nvSpPr>
        <xdr:cNvPr id="423" name="楕円 422">
          <a:extLst>
            <a:ext uri="{FF2B5EF4-FFF2-40B4-BE49-F238E27FC236}">
              <a16:creationId xmlns:a16="http://schemas.microsoft.com/office/drawing/2014/main" id="{82B86E9E-677F-4F75-839A-E062C3C1AC19}"/>
            </a:ext>
          </a:extLst>
        </xdr:cNvPr>
        <xdr:cNvSpPr/>
      </xdr:nvSpPr>
      <xdr:spPr>
        <a:xfrm>
          <a:off x="1968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118655</xdr:rowOff>
    </xdr:from>
    <xdr:to>
      <xdr:col>15</xdr:col>
      <xdr:colOff>50800</xdr:colOff>
      <xdr:row>105</xdr:row>
      <xdr:rowOff>148045</xdr:rowOff>
    </xdr:to>
    <xdr:cxnSp macro="">
      <xdr:nvCxnSpPr>
        <xdr:cNvPr id="424" name="直線コネクタ 423">
          <a:extLst>
            <a:ext uri="{FF2B5EF4-FFF2-40B4-BE49-F238E27FC236}">
              <a16:creationId xmlns:a16="http://schemas.microsoft.com/office/drawing/2014/main" id="{80FE3CBE-6710-44E0-AE0B-B06678BFB4BD}"/>
            </a:ext>
          </a:extLst>
        </xdr:cNvPr>
        <xdr:cNvCxnSpPr/>
      </xdr:nvCxnSpPr>
      <xdr:spPr>
        <a:xfrm>
          <a:off x="2019300" y="18120905"/>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40095</xdr:rowOff>
    </xdr:from>
    <xdr:to>
      <xdr:col>6</xdr:col>
      <xdr:colOff>38100</xdr:colOff>
      <xdr:row>105</xdr:row>
      <xdr:rowOff>141695</xdr:rowOff>
    </xdr:to>
    <xdr:sp macro="" textlink="">
      <xdr:nvSpPr>
        <xdr:cNvPr id="425" name="楕円 424">
          <a:extLst>
            <a:ext uri="{FF2B5EF4-FFF2-40B4-BE49-F238E27FC236}">
              <a16:creationId xmlns:a16="http://schemas.microsoft.com/office/drawing/2014/main" id="{AA896959-F801-404C-95B5-53EAE339E0AE}"/>
            </a:ext>
          </a:extLst>
        </xdr:cNvPr>
        <xdr:cNvSpPr/>
      </xdr:nvSpPr>
      <xdr:spPr>
        <a:xfrm>
          <a:off x="1079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90895</xdr:rowOff>
    </xdr:from>
    <xdr:to>
      <xdr:col>10</xdr:col>
      <xdr:colOff>114300</xdr:colOff>
      <xdr:row>105</xdr:row>
      <xdr:rowOff>118655</xdr:rowOff>
    </xdr:to>
    <xdr:cxnSp macro="">
      <xdr:nvCxnSpPr>
        <xdr:cNvPr id="426" name="直線コネクタ 425">
          <a:extLst>
            <a:ext uri="{FF2B5EF4-FFF2-40B4-BE49-F238E27FC236}">
              <a16:creationId xmlns:a16="http://schemas.microsoft.com/office/drawing/2014/main" id="{D196654A-FD3C-4393-9377-CD1DE71D9800}"/>
            </a:ext>
          </a:extLst>
        </xdr:cNvPr>
        <xdr:cNvCxnSpPr/>
      </xdr:nvCxnSpPr>
      <xdr:spPr>
        <a:xfrm>
          <a:off x="1130300" y="1809314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CBEECCA0-7A87-47F5-BF87-BEC3B739D2A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9E57F078-A297-40B1-9221-419A9034113D}"/>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9532D304-E393-44B9-A618-0FB1224AE408}"/>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B1F6C553-E83E-493F-B7AD-9AEEF3B090E6}"/>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38116</xdr:rowOff>
    </xdr:from>
    <xdr:ext cx="405111" cy="259045"/>
    <xdr:sp macro="" textlink="">
      <xdr:nvSpPr>
        <xdr:cNvPr id="431" name="n_1mainValue【市民会館】&#10;有形固定資産減価償却率">
          <a:extLst>
            <a:ext uri="{FF2B5EF4-FFF2-40B4-BE49-F238E27FC236}">
              <a16:creationId xmlns:a16="http://schemas.microsoft.com/office/drawing/2014/main" id="{F8C0E99D-7098-43ED-91FF-455251E6717E}"/>
            </a:ext>
          </a:extLst>
        </xdr:cNvPr>
        <xdr:cNvSpPr txBox="1"/>
      </xdr:nvSpPr>
      <xdr:spPr>
        <a:xfrm>
          <a:off x="35820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18522</xdr:rowOff>
    </xdr:from>
    <xdr:ext cx="405111" cy="259045"/>
    <xdr:sp macro="" textlink="">
      <xdr:nvSpPr>
        <xdr:cNvPr id="432" name="n_2mainValue【市民会館】&#10;有形固定資産減価償却率">
          <a:extLst>
            <a:ext uri="{FF2B5EF4-FFF2-40B4-BE49-F238E27FC236}">
              <a16:creationId xmlns:a16="http://schemas.microsoft.com/office/drawing/2014/main" id="{61773531-43C6-4B54-B031-9EAE6811BA7C}"/>
            </a:ext>
          </a:extLst>
        </xdr:cNvPr>
        <xdr:cNvSpPr txBox="1"/>
      </xdr:nvSpPr>
      <xdr:spPr>
        <a:xfrm>
          <a:off x="27057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160582</xdr:rowOff>
    </xdr:from>
    <xdr:ext cx="405111" cy="259045"/>
    <xdr:sp macro="" textlink="">
      <xdr:nvSpPr>
        <xdr:cNvPr id="433" name="n_3mainValue【市民会館】&#10;有形固定資産減価償却率">
          <a:extLst>
            <a:ext uri="{FF2B5EF4-FFF2-40B4-BE49-F238E27FC236}">
              <a16:creationId xmlns:a16="http://schemas.microsoft.com/office/drawing/2014/main" id="{AC60EB88-393B-4101-A13F-FCB6841B8A82}"/>
            </a:ext>
          </a:extLst>
        </xdr:cNvPr>
        <xdr:cNvSpPr txBox="1"/>
      </xdr:nvSpPr>
      <xdr:spPr>
        <a:xfrm>
          <a:off x="1816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132822</xdr:rowOff>
    </xdr:from>
    <xdr:ext cx="405111" cy="259045"/>
    <xdr:sp macro="" textlink="">
      <xdr:nvSpPr>
        <xdr:cNvPr id="434" name="n_4mainValue【市民会館】&#10;有形固定資産減価償却率">
          <a:extLst>
            <a:ext uri="{FF2B5EF4-FFF2-40B4-BE49-F238E27FC236}">
              <a16:creationId xmlns:a16="http://schemas.microsoft.com/office/drawing/2014/main" id="{9DCFABD5-EBDE-4057-96FF-874DC4CB4539}"/>
            </a:ext>
          </a:extLst>
        </xdr:cNvPr>
        <xdr:cNvSpPr txBox="1"/>
      </xdr:nvSpPr>
      <xdr:spPr>
        <a:xfrm>
          <a:off x="927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2C86E7E-B0BB-4275-A18B-F3DA8CADB8B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9990196-E6FA-4229-89C3-31E7ADB8CD6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F3D7453-D192-4E6E-BF4A-72BA051EE5A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EF210024-78F2-4905-A7B9-7E649C85930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727CBF6-2B40-4A3B-9D76-F1317888E8E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C80D9F7-05E6-4F8F-AEB1-3675273E4C0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972AF85-76E9-4AF7-A901-896516142A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55370C3-88BF-40BF-94EF-681E256C3C1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FC74681B-8F9F-4453-8850-A493F36F320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E04E880-70F0-47CE-A599-E2684540505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4C634CAD-B92F-40EC-AD86-5568CEC91B4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5780142-9FBA-4FBA-A177-E73D94512B3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9662835B-D871-49D0-BF09-ABE8FAF8DB9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D83E0193-966D-4A12-AE30-76BE57BD341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9602A3ED-7DE8-49F6-B3D2-AA8222F4AB4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111583B2-2174-4E0F-9D69-9209A61C2B4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4DCC3464-DA71-4F2A-91F4-5DBBA9928A2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7DE56C12-0B27-40BA-B06D-E8BF4D79972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9D582AD5-9B00-497B-BCEB-2A2F0E7AE57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C6D7FA5C-F3A9-40AC-AA12-3F8215B3484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B5944DA1-EF94-4630-91C9-259993FD15B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02DAAD9-0DBC-40FB-8CD1-84C5BCF0FBA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BDD993BA-63EE-428A-BEE7-66E6D800E00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54E6662E-489A-4EAD-A42A-D24A1A93402D}"/>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10FC51C8-8F8A-440D-982F-F86DAE4C1CAB}"/>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16D8C64D-9163-4B2F-9E0D-A757C8FE4585}"/>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8218394E-F826-41F6-853B-0D028311A19F}"/>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30B42C39-9F3B-4D85-B631-9235B6E08D48}"/>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2DE2A752-CF0A-493E-B659-2D888944A62A}"/>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96DA3C3E-EB04-462C-A60C-EDF237D96ED3}"/>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16E21C0B-7510-437E-804E-8CC0F5BD7154}"/>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8625D81D-642F-4B07-A646-2B3836033762}"/>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EE8C8263-6BDE-4022-A6D4-131E5EB8D17F}"/>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6D3B45A6-2022-4F75-8534-BC392315D3BD}"/>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4DBA3E0-5A82-4F11-98CC-F06198CCDC4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B58516B-13DC-4272-9AE1-0D0524A983C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74EACFD-D75D-4648-95F6-4F66750BE15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8F9E19E-B71A-4A2E-8379-818FD1E996C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078EB61-E36B-48C6-B354-14FCE4A0AFB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73025</xdr:rowOff>
    </xdr:from>
    <xdr:to>
      <xdr:col>55</xdr:col>
      <xdr:colOff>50800</xdr:colOff>
      <xdr:row>104</xdr:row>
      <xdr:rowOff>3175</xdr:rowOff>
    </xdr:to>
    <xdr:sp macro="" textlink="">
      <xdr:nvSpPr>
        <xdr:cNvPr id="474" name="楕円 473">
          <a:extLst>
            <a:ext uri="{FF2B5EF4-FFF2-40B4-BE49-F238E27FC236}">
              <a16:creationId xmlns:a16="http://schemas.microsoft.com/office/drawing/2014/main" id="{D8FED2C5-4669-4515-95D9-02A82337B7A8}"/>
            </a:ext>
          </a:extLst>
        </xdr:cNvPr>
        <xdr:cNvSpPr/>
      </xdr:nvSpPr>
      <xdr:spPr>
        <a:xfrm>
          <a:off x="104267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95902</xdr:rowOff>
    </xdr:from>
    <xdr:ext cx="469744" cy="259045"/>
    <xdr:sp macro="" textlink="">
      <xdr:nvSpPr>
        <xdr:cNvPr id="475" name="【市民会館】&#10;一人当たり面積該当値テキスト">
          <a:extLst>
            <a:ext uri="{FF2B5EF4-FFF2-40B4-BE49-F238E27FC236}">
              <a16:creationId xmlns:a16="http://schemas.microsoft.com/office/drawing/2014/main" id="{092BE377-FE59-4375-B639-5CA8FB0548B5}"/>
            </a:ext>
          </a:extLst>
        </xdr:cNvPr>
        <xdr:cNvSpPr txBox="1"/>
      </xdr:nvSpPr>
      <xdr:spPr>
        <a:xfrm>
          <a:off x="10515600" y="175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92075</xdr:rowOff>
    </xdr:from>
    <xdr:to>
      <xdr:col>50</xdr:col>
      <xdr:colOff>165100</xdr:colOff>
      <xdr:row>104</xdr:row>
      <xdr:rowOff>22225</xdr:rowOff>
    </xdr:to>
    <xdr:sp macro="" textlink="">
      <xdr:nvSpPr>
        <xdr:cNvPr id="476" name="楕円 475">
          <a:extLst>
            <a:ext uri="{FF2B5EF4-FFF2-40B4-BE49-F238E27FC236}">
              <a16:creationId xmlns:a16="http://schemas.microsoft.com/office/drawing/2014/main" id="{3670F62A-2ECF-4786-9C5F-5D81F46D24E2}"/>
            </a:ext>
          </a:extLst>
        </xdr:cNvPr>
        <xdr:cNvSpPr/>
      </xdr:nvSpPr>
      <xdr:spPr>
        <a:xfrm>
          <a:off x="9588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123825</xdr:rowOff>
    </xdr:from>
    <xdr:to>
      <xdr:col>55</xdr:col>
      <xdr:colOff>0</xdr:colOff>
      <xdr:row>103</xdr:row>
      <xdr:rowOff>142875</xdr:rowOff>
    </xdr:to>
    <xdr:cxnSp macro="">
      <xdr:nvCxnSpPr>
        <xdr:cNvPr id="477" name="直線コネクタ 476">
          <a:extLst>
            <a:ext uri="{FF2B5EF4-FFF2-40B4-BE49-F238E27FC236}">
              <a16:creationId xmlns:a16="http://schemas.microsoft.com/office/drawing/2014/main" id="{7C6632A0-5F82-4EE5-899E-053445780647}"/>
            </a:ext>
          </a:extLst>
        </xdr:cNvPr>
        <xdr:cNvCxnSpPr/>
      </xdr:nvCxnSpPr>
      <xdr:spPr>
        <a:xfrm flipV="1">
          <a:off x="9639300" y="177831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116839</xdr:rowOff>
    </xdr:from>
    <xdr:to>
      <xdr:col>46</xdr:col>
      <xdr:colOff>38100</xdr:colOff>
      <xdr:row>104</xdr:row>
      <xdr:rowOff>46989</xdr:rowOff>
    </xdr:to>
    <xdr:sp macro="" textlink="">
      <xdr:nvSpPr>
        <xdr:cNvPr id="478" name="楕円 477">
          <a:extLst>
            <a:ext uri="{FF2B5EF4-FFF2-40B4-BE49-F238E27FC236}">
              <a16:creationId xmlns:a16="http://schemas.microsoft.com/office/drawing/2014/main" id="{60DF11B2-B607-48D1-A291-8D0DA59AD438}"/>
            </a:ext>
          </a:extLst>
        </xdr:cNvPr>
        <xdr:cNvSpPr/>
      </xdr:nvSpPr>
      <xdr:spPr>
        <a:xfrm>
          <a:off x="8699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142875</xdr:rowOff>
    </xdr:from>
    <xdr:to>
      <xdr:col>50</xdr:col>
      <xdr:colOff>114300</xdr:colOff>
      <xdr:row>103</xdr:row>
      <xdr:rowOff>167639</xdr:rowOff>
    </xdr:to>
    <xdr:cxnSp macro="">
      <xdr:nvCxnSpPr>
        <xdr:cNvPr id="479" name="直線コネクタ 478">
          <a:extLst>
            <a:ext uri="{FF2B5EF4-FFF2-40B4-BE49-F238E27FC236}">
              <a16:creationId xmlns:a16="http://schemas.microsoft.com/office/drawing/2014/main" id="{7DB6AEEB-8E72-4B4E-B80F-BED0B5B110E6}"/>
            </a:ext>
          </a:extLst>
        </xdr:cNvPr>
        <xdr:cNvCxnSpPr/>
      </xdr:nvCxnSpPr>
      <xdr:spPr>
        <a:xfrm flipV="1">
          <a:off x="8750300" y="178022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132080</xdr:rowOff>
    </xdr:from>
    <xdr:to>
      <xdr:col>41</xdr:col>
      <xdr:colOff>101600</xdr:colOff>
      <xdr:row>104</xdr:row>
      <xdr:rowOff>62230</xdr:rowOff>
    </xdr:to>
    <xdr:sp macro="" textlink="">
      <xdr:nvSpPr>
        <xdr:cNvPr id="480" name="楕円 479">
          <a:extLst>
            <a:ext uri="{FF2B5EF4-FFF2-40B4-BE49-F238E27FC236}">
              <a16:creationId xmlns:a16="http://schemas.microsoft.com/office/drawing/2014/main" id="{2E70C134-4AC2-45D1-B1DE-49CF84900018}"/>
            </a:ext>
          </a:extLst>
        </xdr:cNvPr>
        <xdr:cNvSpPr/>
      </xdr:nvSpPr>
      <xdr:spPr>
        <a:xfrm>
          <a:off x="7810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167639</xdr:rowOff>
    </xdr:from>
    <xdr:to>
      <xdr:col>45</xdr:col>
      <xdr:colOff>177800</xdr:colOff>
      <xdr:row>104</xdr:row>
      <xdr:rowOff>11430</xdr:rowOff>
    </xdr:to>
    <xdr:cxnSp macro="">
      <xdr:nvCxnSpPr>
        <xdr:cNvPr id="481" name="直線コネクタ 480">
          <a:extLst>
            <a:ext uri="{FF2B5EF4-FFF2-40B4-BE49-F238E27FC236}">
              <a16:creationId xmlns:a16="http://schemas.microsoft.com/office/drawing/2014/main" id="{BEDAA4F4-B45F-489B-92E2-76695252210B}"/>
            </a:ext>
          </a:extLst>
        </xdr:cNvPr>
        <xdr:cNvCxnSpPr/>
      </xdr:nvCxnSpPr>
      <xdr:spPr>
        <a:xfrm flipV="1">
          <a:off x="7861300" y="178269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154939</xdr:rowOff>
    </xdr:from>
    <xdr:to>
      <xdr:col>36</xdr:col>
      <xdr:colOff>165100</xdr:colOff>
      <xdr:row>104</xdr:row>
      <xdr:rowOff>85089</xdr:rowOff>
    </xdr:to>
    <xdr:sp macro="" textlink="">
      <xdr:nvSpPr>
        <xdr:cNvPr id="482" name="楕円 481">
          <a:extLst>
            <a:ext uri="{FF2B5EF4-FFF2-40B4-BE49-F238E27FC236}">
              <a16:creationId xmlns:a16="http://schemas.microsoft.com/office/drawing/2014/main" id="{66B7E991-4A0F-4B0A-9584-C0CF1877A54A}"/>
            </a:ext>
          </a:extLst>
        </xdr:cNvPr>
        <xdr:cNvSpPr/>
      </xdr:nvSpPr>
      <xdr:spPr>
        <a:xfrm>
          <a:off x="6921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11430</xdr:rowOff>
    </xdr:from>
    <xdr:to>
      <xdr:col>41</xdr:col>
      <xdr:colOff>50800</xdr:colOff>
      <xdr:row>104</xdr:row>
      <xdr:rowOff>34289</xdr:rowOff>
    </xdr:to>
    <xdr:cxnSp macro="">
      <xdr:nvCxnSpPr>
        <xdr:cNvPr id="483" name="直線コネクタ 482">
          <a:extLst>
            <a:ext uri="{FF2B5EF4-FFF2-40B4-BE49-F238E27FC236}">
              <a16:creationId xmlns:a16="http://schemas.microsoft.com/office/drawing/2014/main" id="{E7FEC89E-21E0-4B92-AD89-A3F3EC35D871}"/>
            </a:ext>
          </a:extLst>
        </xdr:cNvPr>
        <xdr:cNvCxnSpPr/>
      </xdr:nvCxnSpPr>
      <xdr:spPr>
        <a:xfrm flipV="1">
          <a:off x="6972300" y="178422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EA3B8A7A-AE76-4600-85E1-4408C6600107}"/>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4D09B567-4641-4B24-8C3E-32AD740AA62A}"/>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DF440556-A193-483E-9C2F-C6FC6BBE177C}"/>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F103721D-A999-4F58-96B2-A403348EC312}"/>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38752</xdr:rowOff>
    </xdr:from>
    <xdr:ext cx="469744" cy="259045"/>
    <xdr:sp macro="" textlink="">
      <xdr:nvSpPr>
        <xdr:cNvPr id="488" name="n_1mainValue【市民会館】&#10;一人当たり面積">
          <a:extLst>
            <a:ext uri="{FF2B5EF4-FFF2-40B4-BE49-F238E27FC236}">
              <a16:creationId xmlns:a16="http://schemas.microsoft.com/office/drawing/2014/main" id="{FBB10282-99C8-4C9A-84A9-30D5E2EDA438}"/>
            </a:ext>
          </a:extLst>
        </xdr:cNvPr>
        <xdr:cNvSpPr txBox="1"/>
      </xdr:nvSpPr>
      <xdr:spPr>
        <a:xfrm>
          <a:off x="9391727" y="1752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63516</xdr:rowOff>
    </xdr:from>
    <xdr:ext cx="469744" cy="259045"/>
    <xdr:sp macro="" textlink="">
      <xdr:nvSpPr>
        <xdr:cNvPr id="489" name="n_2mainValue【市民会館】&#10;一人当たり面積">
          <a:extLst>
            <a:ext uri="{FF2B5EF4-FFF2-40B4-BE49-F238E27FC236}">
              <a16:creationId xmlns:a16="http://schemas.microsoft.com/office/drawing/2014/main" id="{421ACEF5-E6E6-4C2F-968F-8417D335AA6C}"/>
            </a:ext>
          </a:extLst>
        </xdr:cNvPr>
        <xdr:cNvSpPr txBox="1"/>
      </xdr:nvSpPr>
      <xdr:spPr>
        <a:xfrm>
          <a:off x="85154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78757</xdr:rowOff>
    </xdr:from>
    <xdr:ext cx="469744" cy="259045"/>
    <xdr:sp macro="" textlink="">
      <xdr:nvSpPr>
        <xdr:cNvPr id="490" name="n_3mainValue【市民会館】&#10;一人当たり面積">
          <a:extLst>
            <a:ext uri="{FF2B5EF4-FFF2-40B4-BE49-F238E27FC236}">
              <a16:creationId xmlns:a16="http://schemas.microsoft.com/office/drawing/2014/main" id="{B528BD40-7DD7-411F-AB41-FB8919B776E7}"/>
            </a:ext>
          </a:extLst>
        </xdr:cNvPr>
        <xdr:cNvSpPr txBox="1"/>
      </xdr:nvSpPr>
      <xdr:spPr>
        <a:xfrm>
          <a:off x="76264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101616</xdr:rowOff>
    </xdr:from>
    <xdr:ext cx="469744" cy="259045"/>
    <xdr:sp macro="" textlink="">
      <xdr:nvSpPr>
        <xdr:cNvPr id="491" name="n_4mainValue【市民会館】&#10;一人当たり面積">
          <a:extLst>
            <a:ext uri="{FF2B5EF4-FFF2-40B4-BE49-F238E27FC236}">
              <a16:creationId xmlns:a16="http://schemas.microsoft.com/office/drawing/2014/main" id="{83568645-538D-489F-8299-3CCFBF075E6B}"/>
            </a:ext>
          </a:extLst>
        </xdr:cNvPr>
        <xdr:cNvSpPr txBox="1"/>
      </xdr:nvSpPr>
      <xdr:spPr>
        <a:xfrm>
          <a:off x="6737427" y="1758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8EAF8A79-D2D9-4912-8C71-9AB09AB4F53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6BB52103-CE95-4982-9669-376060191C8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7C495C6E-28FB-4D03-872D-F653A5FF28F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93AF7128-3E24-4A92-A627-FCAFDE1D2CE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29F3261-F2EC-42F4-8B8F-01B7E3CCFF8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F640664-BD82-4399-8893-4C72694543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9DB7054-3EF6-42C0-A0F1-52BF453919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6349101-8F27-46FB-A571-2E671F2CD32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399DDD4-2C7C-4CED-B47A-144DEF924E0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E726BC7-2A27-4545-8380-B62293E5EED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5817A23-184D-4269-9F52-711AF6CB71E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DD9E14A0-A715-40F2-8E3D-C3F2FD7E26C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630442DA-A17C-411B-A60A-312E4DBA051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432A3B45-7A03-4A88-81F9-AD9E1257EE0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E6B03D75-9DC0-4E38-849E-87313300272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14C0B493-A310-419E-BE6E-2CCF8A1657A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5F5DB0F4-E434-480E-B728-9D052C9C9E2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E1328051-676C-433E-BE40-74B0148C38B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9BDF419B-C4FB-4FB0-879F-A419C883552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8A1DF563-D2A7-4FFD-81B2-778C6A160FE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BCC0AA41-C447-4FE5-A13F-342328A33CB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01EB3BC-1B18-473E-A875-0A8A3CD347B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14ECDC-A28B-4DE3-9BF5-6350A72EC49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53B2A4DF-9D3B-4BF4-8A57-BF2D7C959F4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17A85E-ACF5-4BEF-8CDB-91EAC601C1F2}"/>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1F2DF0E5-2150-4171-B356-FBE27D08DFBD}"/>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73AD0D34-9BA2-464A-AE27-55B343FD03F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43FD09BC-30BF-4E14-B873-176F71138F97}"/>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25C25186-ADFF-4902-B2DE-484EBD39FBA1}"/>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7ECB6506-83EC-42E9-85B8-28C152054F1A}"/>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311A554F-2515-4F6E-888B-9DB6EDB3A084}"/>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74FBB4EC-D8B9-4342-959E-EB24E6CDDA52}"/>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10E123C-10DB-402D-B20A-2F1B2044871C}"/>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A9843874-B630-49CD-8DE8-A1A20ED1D0CE}"/>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2C22F09F-532D-418D-90C3-9DB4DAE58999}"/>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CA8CE8D-7347-4F3E-B41F-C83A28210D4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45F973F-6C73-4092-B9D0-13334D654AD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AFB0259-B9D4-4051-8ABF-FB66EAB9BCA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87DC15D-12E4-45FE-A418-537A1C63E76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18DE4BB-E0C9-4677-ACBB-0B998E01287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149225</xdr:rowOff>
    </xdr:from>
    <xdr:to>
      <xdr:col>85</xdr:col>
      <xdr:colOff>177800</xdr:colOff>
      <xdr:row>39</xdr:row>
      <xdr:rowOff>79375</xdr:rowOff>
    </xdr:to>
    <xdr:sp macro="" textlink="">
      <xdr:nvSpPr>
        <xdr:cNvPr id="532" name="楕円 531">
          <a:extLst>
            <a:ext uri="{FF2B5EF4-FFF2-40B4-BE49-F238E27FC236}">
              <a16:creationId xmlns:a16="http://schemas.microsoft.com/office/drawing/2014/main" id="{962128F6-9A5D-404E-8190-DD2B6A8EE6C3}"/>
            </a:ext>
          </a:extLst>
        </xdr:cNvPr>
        <xdr:cNvSpPr/>
      </xdr:nvSpPr>
      <xdr:spPr>
        <a:xfrm>
          <a:off x="162687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127652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5C586021-C799-49B0-8225-62CCE9E81CA7}"/>
            </a:ext>
          </a:extLst>
        </xdr:cNvPr>
        <xdr:cNvSpPr txBox="1"/>
      </xdr:nvSpPr>
      <xdr:spPr>
        <a:xfrm>
          <a:off x="16357600"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122555</xdr:rowOff>
    </xdr:from>
    <xdr:to>
      <xdr:col>81</xdr:col>
      <xdr:colOff>101600</xdr:colOff>
      <xdr:row>39</xdr:row>
      <xdr:rowOff>52705</xdr:rowOff>
    </xdr:to>
    <xdr:sp macro="" textlink="">
      <xdr:nvSpPr>
        <xdr:cNvPr id="534" name="楕円 533">
          <a:extLst>
            <a:ext uri="{FF2B5EF4-FFF2-40B4-BE49-F238E27FC236}">
              <a16:creationId xmlns:a16="http://schemas.microsoft.com/office/drawing/2014/main" id="{E22B4FA1-CA45-4F11-94A6-2548EA214D16}"/>
            </a:ext>
          </a:extLst>
        </xdr:cNvPr>
        <xdr:cNvSpPr/>
      </xdr:nvSpPr>
      <xdr:spPr>
        <a:xfrm>
          <a:off x="15430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1905</xdr:rowOff>
    </xdr:from>
    <xdr:to>
      <xdr:col>85</xdr:col>
      <xdr:colOff>127000</xdr:colOff>
      <xdr:row>39</xdr:row>
      <xdr:rowOff>28575</xdr:rowOff>
    </xdr:to>
    <xdr:cxnSp macro="">
      <xdr:nvCxnSpPr>
        <xdr:cNvPr id="535" name="直線コネクタ 534">
          <a:extLst>
            <a:ext uri="{FF2B5EF4-FFF2-40B4-BE49-F238E27FC236}">
              <a16:creationId xmlns:a16="http://schemas.microsoft.com/office/drawing/2014/main" id="{B28BCB8C-C0AC-4F53-8F9C-659A4E9CEF76}"/>
            </a:ext>
          </a:extLst>
        </xdr:cNvPr>
        <xdr:cNvCxnSpPr/>
      </xdr:nvCxnSpPr>
      <xdr:spPr>
        <a:xfrm>
          <a:off x="15481300" y="66884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82550</xdr:rowOff>
    </xdr:from>
    <xdr:to>
      <xdr:col>76</xdr:col>
      <xdr:colOff>165100</xdr:colOff>
      <xdr:row>39</xdr:row>
      <xdr:rowOff>12700</xdr:rowOff>
    </xdr:to>
    <xdr:sp macro="" textlink="">
      <xdr:nvSpPr>
        <xdr:cNvPr id="536" name="楕円 535">
          <a:extLst>
            <a:ext uri="{FF2B5EF4-FFF2-40B4-BE49-F238E27FC236}">
              <a16:creationId xmlns:a16="http://schemas.microsoft.com/office/drawing/2014/main" id="{A5A93E36-A95D-4526-B511-E0B9E512A756}"/>
            </a:ext>
          </a:extLst>
        </xdr:cNvPr>
        <xdr:cNvSpPr/>
      </xdr:nvSpPr>
      <xdr:spPr>
        <a:xfrm>
          <a:off x="14541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133350</xdr:rowOff>
    </xdr:from>
    <xdr:to>
      <xdr:col>81</xdr:col>
      <xdr:colOff>50800</xdr:colOff>
      <xdr:row>39</xdr:row>
      <xdr:rowOff>1905</xdr:rowOff>
    </xdr:to>
    <xdr:cxnSp macro="">
      <xdr:nvCxnSpPr>
        <xdr:cNvPr id="537" name="直線コネクタ 536">
          <a:extLst>
            <a:ext uri="{FF2B5EF4-FFF2-40B4-BE49-F238E27FC236}">
              <a16:creationId xmlns:a16="http://schemas.microsoft.com/office/drawing/2014/main" id="{58384CA9-CED5-47B7-BD9F-87E9CC64D7C9}"/>
            </a:ext>
          </a:extLst>
        </xdr:cNvPr>
        <xdr:cNvCxnSpPr/>
      </xdr:nvCxnSpPr>
      <xdr:spPr>
        <a:xfrm>
          <a:off x="14592300" y="66484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40640</xdr:rowOff>
    </xdr:from>
    <xdr:to>
      <xdr:col>72</xdr:col>
      <xdr:colOff>38100</xdr:colOff>
      <xdr:row>38</xdr:row>
      <xdr:rowOff>142240</xdr:rowOff>
    </xdr:to>
    <xdr:sp macro="" textlink="">
      <xdr:nvSpPr>
        <xdr:cNvPr id="538" name="楕円 537">
          <a:extLst>
            <a:ext uri="{FF2B5EF4-FFF2-40B4-BE49-F238E27FC236}">
              <a16:creationId xmlns:a16="http://schemas.microsoft.com/office/drawing/2014/main" id="{F762C0FA-CA3C-4024-BC8F-B7DDF0EAB762}"/>
            </a:ext>
          </a:extLst>
        </xdr:cNvPr>
        <xdr:cNvSpPr/>
      </xdr:nvSpPr>
      <xdr:spPr>
        <a:xfrm>
          <a:off x="13652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91440</xdr:rowOff>
    </xdr:from>
    <xdr:to>
      <xdr:col>76</xdr:col>
      <xdr:colOff>114300</xdr:colOff>
      <xdr:row>38</xdr:row>
      <xdr:rowOff>133350</xdr:rowOff>
    </xdr:to>
    <xdr:cxnSp macro="">
      <xdr:nvCxnSpPr>
        <xdr:cNvPr id="539" name="直線コネクタ 538">
          <a:extLst>
            <a:ext uri="{FF2B5EF4-FFF2-40B4-BE49-F238E27FC236}">
              <a16:creationId xmlns:a16="http://schemas.microsoft.com/office/drawing/2014/main" id="{893C01AD-37EB-4FD4-AE09-CC8351015A0E}"/>
            </a:ext>
          </a:extLst>
        </xdr:cNvPr>
        <xdr:cNvCxnSpPr/>
      </xdr:nvCxnSpPr>
      <xdr:spPr>
        <a:xfrm>
          <a:off x="13703300" y="66065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31115</xdr:rowOff>
    </xdr:from>
    <xdr:to>
      <xdr:col>67</xdr:col>
      <xdr:colOff>101600</xdr:colOff>
      <xdr:row>38</xdr:row>
      <xdr:rowOff>132715</xdr:rowOff>
    </xdr:to>
    <xdr:sp macro="" textlink="">
      <xdr:nvSpPr>
        <xdr:cNvPr id="540" name="楕円 539">
          <a:extLst>
            <a:ext uri="{FF2B5EF4-FFF2-40B4-BE49-F238E27FC236}">
              <a16:creationId xmlns:a16="http://schemas.microsoft.com/office/drawing/2014/main" id="{CA6BECEA-951F-46C7-8CC6-9C500E1230CC}"/>
            </a:ext>
          </a:extLst>
        </xdr:cNvPr>
        <xdr:cNvSpPr/>
      </xdr:nvSpPr>
      <xdr:spPr>
        <a:xfrm>
          <a:off x="12763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81915</xdr:rowOff>
    </xdr:from>
    <xdr:to>
      <xdr:col>71</xdr:col>
      <xdr:colOff>177800</xdr:colOff>
      <xdr:row>38</xdr:row>
      <xdr:rowOff>91440</xdr:rowOff>
    </xdr:to>
    <xdr:cxnSp macro="">
      <xdr:nvCxnSpPr>
        <xdr:cNvPr id="541" name="直線コネクタ 540">
          <a:extLst>
            <a:ext uri="{FF2B5EF4-FFF2-40B4-BE49-F238E27FC236}">
              <a16:creationId xmlns:a16="http://schemas.microsoft.com/office/drawing/2014/main" id="{FA2203B1-C271-4B16-98A0-C2CBE9937AE4}"/>
            </a:ext>
          </a:extLst>
        </xdr:cNvPr>
        <xdr:cNvCxnSpPr/>
      </xdr:nvCxnSpPr>
      <xdr:spPr>
        <a:xfrm>
          <a:off x="12814300" y="65970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65BB9305-05CD-473C-B0E1-595AD70730E7}"/>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F619DD3C-1A76-4D8F-B9A6-30F850B5E30F}"/>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EDA2EBC9-FA64-4FB2-AEED-82CC6860B632}"/>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348F4E8F-65DC-4EE3-A0CE-4BD0D713BADF}"/>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43832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CF8EFCCC-B658-4E3D-BFC9-18C332B3B9C8}"/>
            </a:ext>
          </a:extLst>
        </xdr:cNvPr>
        <xdr:cNvSpPr txBox="1"/>
      </xdr:nvSpPr>
      <xdr:spPr>
        <a:xfrm>
          <a:off x="152660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3827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A4FB959D-F6B0-462D-8365-23E32AB0D89C}"/>
            </a:ext>
          </a:extLst>
        </xdr:cNvPr>
        <xdr:cNvSpPr txBox="1"/>
      </xdr:nvSpPr>
      <xdr:spPr>
        <a:xfrm>
          <a:off x="14389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133367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3522D33D-9076-4997-8754-E76E285CAAEF}"/>
            </a:ext>
          </a:extLst>
        </xdr:cNvPr>
        <xdr:cNvSpPr txBox="1"/>
      </xdr:nvSpPr>
      <xdr:spPr>
        <a:xfrm>
          <a:off x="13500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123842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7D2CBCE7-F376-44CA-B9F2-8046A50547DB}"/>
            </a:ext>
          </a:extLst>
        </xdr:cNvPr>
        <xdr:cNvSpPr txBox="1"/>
      </xdr:nvSpPr>
      <xdr:spPr>
        <a:xfrm>
          <a:off x="12611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FAF5646A-F77E-4E93-83B9-3608F8DC86E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32C3E88E-8ECD-43AA-9E01-8B72E5C9BD1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FA1C505B-2277-4C97-AD2E-2B75C5E0F7D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DC7591DF-16C3-400E-BA07-41A9457ADB9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A33A0E7A-4BFF-483B-AA53-FEF21134C01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EB35783-0F4C-48F9-B7E1-AD41F62FE4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33B7E00-4B72-440C-A7AE-4547F427981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6B4B547-5E96-49C3-BD54-B5FC86CB10E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945A339F-3B3A-4373-953E-5F832985A3E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5CDBEE0-3DF1-4640-A5D8-0734A7B45E5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69B9968B-AA57-4022-82C6-9C3DA9927EC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2932381D-0032-40EA-A7A4-226BED6A6BBF}"/>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0E89F19-FE73-4960-8CC9-4A870AD3174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AD74EBF9-07A8-424D-BA9A-819B9C2B662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521D6CEF-AB4E-408F-92F9-5EBD373EE24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366A6249-1CEF-49EA-B9DD-8836AF1A5A6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81AB8C79-621F-43BE-B463-874A858ACCC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69774144-1775-4229-BFAC-29116518FB5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2C9BBAFB-EB2A-476C-B607-82AC5955884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2B814C6C-95BB-41EF-921B-E75255653913}"/>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655C4CCC-6FA8-412D-88FC-524376334F3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F1815E3-510B-4820-B9A3-EF7012EA286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A626719-339D-4CB7-B293-DF791E89B19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E32FBF93-13E2-457B-9716-57FF0DFEAD49}"/>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CD465A96-6775-40D3-84C9-C9EC0CFBE3D1}"/>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C3A43EF4-7C40-4C67-AE03-A0BED0DF699C}"/>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4B7B2A7-01CF-4124-900D-EC033F84D9C4}"/>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C9A05FF1-F607-423A-AA50-1A78C83CE926}"/>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C45D2F65-1B15-44DA-B21A-ACD7A331B2B9}"/>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2C0985A1-6677-428E-A14B-8D26BB2DF55B}"/>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1ABF6D2A-D30B-46BA-960D-A8DCF039AB36}"/>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6C7563BB-E9F2-4BCD-9D2F-5DB49F06869B}"/>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F1F6F85F-27DD-4694-9B50-22971C8CEC7C}"/>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EC975ADE-07FE-4220-9A91-351E11E0FBAC}"/>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C2F3575-8EF8-4E8C-92BD-C7E5872BC59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759647A-73B1-489A-B0D5-C1C3CB4E16D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5A6D632-3F3E-48E8-8AF7-811B33E4EDA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4B1346D-F663-4B6D-92E5-BA26692F3D4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9A81E81-EE9B-43B0-A4FE-6F4F4B22166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129409</xdr:rowOff>
    </xdr:from>
    <xdr:to>
      <xdr:col>116</xdr:col>
      <xdr:colOff>114300</xdr:colOff>
      <xdr:row>41</xdr:row>
      <xdr:rowOff>59559</xdr:rowOff>
    </xdr:to>
    <xdr:sp macro="" textlink="">
      <xdr:nvSpPr>
        <xdr:cNvPr id="589" name="楕円 588">
          <a:extLst>
            <a:ext uri="{FF2B5EF4-FFF2-40B4-BE49-F238E27FC236}">
              <a16:creationId xmlns:a16="http://schemas.microsoft.com/office/drawing/2014/main" id="{4FC89137-8B18-421A-92CA-70D9CA9FB169}"/>
            </a:ext>
          </a:extLst>
        </xdr:cNvPr>
        <xdr:cNvSpPr/>
      </xdr:nvSpPr>
      <xdr:spPr>
        <a:xfrm>
          <a:off x="22110700" y="698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107836</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83A4A162-8BE3-4BA6-8965-75C56C04AAA8}"/>
            </a:ext>
          </a:extLst>
        </xdr:cNvPr>
        <xdr:cNvSpPr txBox="1"/>
      </xdr:nvSpPr>
      <xdr:spPr>
        <a:xfrm>
          <a:off x="22199600" y="696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136766</xdr:rowOff>
    </xdr:from>
    <xdr:to>
      <xdr:col>112</xdr:col>
      <xdr:colOff>38100</xdr:colOff>
      <xdr:row>41</xdr:row>
      <xdr:rowOff>66916</xdr:rowOff>
    </xdr:to>
    <xdr:sp macro="" textlink="">
      <xdr:nvSpPr>
        <xdr:cNvPr id="591" name="楕円 590">
          <a:extLst>
            <a:ext uri="{FF2B5EF4-FFF2-40B4-BE49-F238E27FC236}">
              <a16:creationId xmlns:a16="http://schemas.microsoft.com/office/drawing/2014/main" id="{4423CA6B-FDD4-4F75-AA6E-B1AE65E6F27B}"/>
            </a:ext>
          </a:extLst>
        </xdr:cNvPr>
        <xdr:cNvSpPr/>
      </xdr:nvSpPr>
      <xdr:spPr>
        <a:xfrm>
          <a:off x="21272500" y="699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8759</xdr:rowOff>
    </xdr:from>
    <xdr:to>
      <xdr:col>116</xdr:col>
      <xdr:colOff>63500</xdr:colOff>
      <xdr:row>41</xdr:row>
      <xdr:rowOff>16116</xdr:rowOff>
    </xdr:to>
    <xdr:cxnSp macro="">
      <xdr:nvCxnSpPr>
        <xdr:cNvPr id="592" name="直線コネクタ 591">
          <a:extLst>
            <a:ext uri="{FF2B5EF4-FFF2-40B4-BE49-F238E27FC236}">
              <a16:creationId xmlns:a16="http://schemas.microsoft.com/office/drawing/2014/main" id="{783FDA85-F7B1-49CE-B82F-8AFF1495A4C5}"/>
            </a:ext>
          </a:extLst>
        </xdr:cNvPr>
        <xdr:cNvCxnSpPr/>
      </xdr:nvCxnSpPr>
      <xdr:spPr>
        <a:xfrm flipV="1">
          <a:off x="21323300" y="7038209"/>
          <a:ext cx="838200" cy="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141963</xdr:rowOff>
    </xdr:from>
    <xdr:to>
      <xdr:col>107</xdr:col>
      <xdr:colOff>101600</xdr:colOff>
      <xdr:row>41</xdr:row>
      <xdr:rowOff>72113</xdr:rowOff>
    </xdr:to>
    <xdr:sp macro="" textlink="">
      <xdr:nvSpPr>
        <xdr:cNvPr id="593" name="楕円 592">
          <a:extLst>
            <a:ext uri="{FF2B5EF4-FFF2-40B4-BE49-F238E27FC236}">
              <a16:creationId xmlns:a16="http://schemas.microsoft.com/office/drawing/2014/main" id="{417512BB-282E-4935-AC84-7E71BA3E8250}"/>
            </a:ext>
          </a:extLst>
        </xdr:cNvPr>
        <xdr:cNvSpPr/>
      </xdr:nvSpPr>
      <xdr:spPr>
        <a:xfrm>
          <a:off x="20383500" y="699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16116</xdr:rowOff>
    </xdr:from>
    <xdr:to>
      <xdr:col>111</xdr:col>
      <xdr:colOff>177800</xdr:colOff>
      <xdr:row>41</xdr:row>
      <xdr:rowOff>21313</xdr:rowOff>
    </xdr:to>
    <xdr:cxnSp macro="">
      <xdr:nvCxnSpPr>
        <xdr:cNvPr id="594" name="直線コネクタ 593">
          <a:extLst>
            <a:ext uri="{FF2B5EF4-FFF2-40B4-BE49-F238E27FC236}">
              <a16:creationId xmlns:a16="http://schemas.microsoft.com/office/drawing/2014/main" id="{22D2A9A9-CD10-43FF-9218-F48EC42AD1FB}"/>
            </a:ext>
          </a:extLst>
        </xdr:cNvPr>
        <xdr:cNvCxnSpPr/>
      </xdr:nvCxnSpPr>
      <xdr:spPr>
        <a:xfrm flipV="1">
          <a:off x="20434300" y="7045566"/>
          <a:ext cx="889000" cy="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145503</xdr:rowOff>
    </xdr:from>
    <xdr:to>
      <xdr:col>102</xdr:col>
      <xdr:colOff>165100</xdr:colOff>
      <xdr:row>41</xdr:row>
      <xdr:rowOff>75653</xdr:rowOff>
    </xdr:to>
    <xdr:sp macro="" textlink="">
      <xdr:nvSpPr>
        <xdr:cNvPr id="595" name="楕円 594">
          <a:extLst>
            <a:ext uri="{FF2B5EF4-FFF2-40B4-BE49-F238E27FC236}">
              <a16:creationId xmlns:a16="http://schemas.microsoft.com/office/drawing/2014/main" id="{5D6AADA2-1A2C-4B56-B012-FAFF59891D84}"/>
            </a:ext>
          </a:extLst>
        </xdr:cNvPr>
        <xdr:cNvSpPr/>
      </xdr:nvSpPr>
      <xdr:spPr>
        <a:xfrm>
          <a:off x="19494500" y="700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21313</xdr:rowOff>
    </xdr:from>
    <xdr:to>
      <xdr:col>107</xdr:col>
      <xdr:colOff>50800</xdr:colOff>
      <xdr:row>41</xdr:row>
      <xdr:rowOff>24853</xdr:rowOff>
    </xdr:to>
    <xdr:cxnSp macro="">
      <xdr:nvCxnSpPr>
        <xdr:cNvPr id="596" name="直線コネクタ 595">
          <a:extLst>
            <a:ext uri="{FF2B5EF4-FFF2-40B4-BE49-F238E27FC236}">
              <a16:creationId xmlns:a16="http://schemas.microsoft.com/office/drawing/2014/main" id="{B9A4D14F-05B7-4113-8FCC-D89C0AF26CEA}"/>
            </a:ext>
          </a:extLst>
        </xdr:cNvPr>
        <xdr:cNvCxnSpPr/>
      </xdr:nvCxnSpPr>
      <xdr:spPr>
        <a:xfrm flipV="1">
          <a:off x="19545300" y="7050763"/>
          <a:ext cx="889000" cy="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154632</xdr:rowOff>
    </xdr:from>
    <xdr:to>
      <xdr:col>98</xdr:col>
      <xdr:colOff>38100</xdr:colOff>
      <xdr:row>41</xdr:row>
      <xdr:rowOff>84782</xdr:rowOff>
    </xdr:to>
    <xdr:sp macro="" textlink="">
      <xdr:nvSpPr>
        <xdr:cNvPr id="597" name="楕円 596">
          <a:extLst>
            <a:ext uri="{FF2B5EF4-FFF2-40B4-BE49-F238E27FC236}">
              <a16:creationId xmlns:a16="http://schemas.microsoft.com/office/drawing/2014/main" id="{3CFC38E2-1919-4F73-B874-F7DDC6E4AB10}"/>
            </a:ext>
          </a:extLst>
        </xdr:cNvPr>
        <xdr:cNvSpPr/>
      </xdr:nvSpPr>
      <xdr:spPr>
        <a:xfrm>
          <a:off x="18605500" y="701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24853</xdr:rowOff>
    </xdr:from>
    <xdr:to>
      <xdr:col>102</xdr:col>
      <xdr:colOff>114300</xdr:colOff>
      <xdr:row>41</xdr:row>
      <xdr:rowOff>33982</xdr:rowOff>
    </xdr:to>
    <xdr:cxnSp macro="">
      <xdr:nvCxnSpPr>
        <xdr:cNvPr id="598" name="直線コネクタ 597">
          <a:extLst>
            <a:ext uri="{FF2B5EF4-FFF2-40B4-BE49-F238E27FC236}">
              <a16:creationId xmlns:a16="http://schemas.microsoft.com/office/drawing/2014/main" id="{B3BADAF7-7984-45F2-9369-534F13AAD4AD}"/>
            </a:ext>
          </a:extLst>
        </xdr:cNvPr>
        <xdr:cNvCxnSpPr/>
      </xdr:nvCxnSpPr>
      <xdr:spPr>
        <a:xfrm flipV="1">
          <a:off x="18656300" y="7054303"/>
          <a:ext cx="889000" cy="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BF38FC5C-4F17-4DAA-BB8B-0ADE62B6EF48}"/>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FD9DC5E8-A154-4057-8332-57D484918216}"/>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47DDD34-B2AB-42D2-AAB2-97F10B29C7DA}"/>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EE470308-F40F-4DC6-B5D5-F3A6695C7FE5}"/>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58043</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9470D880-9869-4EDE-9306-A1AA0C50C042}"/>
            </a:ext>
          </a:extLst>
        </xdr:cNvPr>
        <xdr:cNvSpPr txBox="1"/>
      </xdr:nvSpPr>
      <xdr:spPr>
        <a:xfrm>
          <a:off x="21043411" y="708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63240</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2A48F22C-AC82-469F-865F-52EECFE1A7A4}"/>
            </a:ext>
          </a:extLst>
        </xdr:cNvPr>
        <xdr:cNvSpPr txBox="1"/>
      </xdr:nvSpPr>
      <xdr:spPr>
        <a:xfrm>
          <a:off x="20167111" y="709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66780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9BADFBB5-8994-4483-A45B-218AF8064610}"/>
            </a:ext>
          </a:extLst>
        </xdr:cNvPr>
        <xdr:cNvSpPr txBox="1"/>
      </xdr:nvSpPr>
      <xdr:spPr>
        <a:xfrm>
          <a:off x="19278111" y="709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75909</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96A4D649-A1D8-4D7C-887E-A9AA39B0B890}"/>
            </a:ext>
          </a:extLst>
        </xdr:cNvPr>
        <xdr:cNvSpPr txBox="1"/>
      </xdr:nvSpPr>
      <xdr:spPr>
        <a:xfrm>
          <a:off x="18389111" y="710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3D7EDAF-BED6-4D20-A152-09400B05811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6057EA3-AB39-4C12-A410-B046EE37BB1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1AA9D6A-6B97-4888-B60A-5E2D3567A55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C91915BA-FE10-4CA6-9A88-A7C28BBD245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A4E1D74-888D-4B9E-8176-8ED1F3E3FF7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362219C4-63E6-4313-AEA4-A715361F79E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8DFDF65-457D-4C96-8D28-C4D3AFC65FA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4CD11DE3-6EEE-45BC-9735-E9E02609BF4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80224745-C910-4C3E-8F4B-6C373C18203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7446A0E7-D261-4FC3-A2FE-9B61A9025C1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3663C62A-5CA0-4F97-9E04-35942A1EFC8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0F99DBD9-4A16-495D-8D08-A905EE0A2B7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CEC9C944-7A6C-45F6-A37E-605DF230F5D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6A45D8CC-763D-4665-AB82-AB29908077F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210998DD-E944-4B79-A72B-C2B14DC11B0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14439887-AE0A-4FE3-9803-55C31350395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057D8EC-1E67-44ED-92C6-18E649F5D67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B51E58F6-D64C-4D0C-8036-4CAED2D992E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5B35872-FDF8-448F-B395-CBB9A0CA6C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947BE54-74F9-44C2-8973-0AC024C3012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DF34900-9D7F-47F8-94BF-F05D583353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702F1FD1-9D79-417D-ABAF-031A8634FB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F2422CC-3FCE-43A3-937E-0A415F2743F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AF5B34B-AC56-409B-8419-F014CC2107B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4FB23F96-DA5E-4076-9A19-5FA0CAB6585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4894DF0-CAED-4F15-9D76-6E4B0DC6BD9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7B38E883-DCA8-40F5-817A-A90810448E7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5B6971E-3DDE-4AAC-B51B-8227E6A4725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2C027025-ABFE-409C-973E-F45195260AA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FFAC192A-CD1E-490A-88AB-29CEC9DA4EE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9FE1DAB-65BD-496E-A3CF-2A97DEF34EE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D0CB5275-4720-4CFB-9070-A6B83DA1501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121AD76-90BE-443B-8086-7B58A0DA30B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B8DC99B9-BF18-4DA1-9762-4106E3F8F1B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CA26224A-BDEC-4BB5-BDDB-9869674BECD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AD2E8EED-CB11-4964-8CC9-EB286DC3878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18AAC25-8686-47EF-A86D-59AF830BB1F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E0584480-2AA7-460F-90C9-89FD905FF7B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A29657A1-722F-45F1-AE9A-CB8A86ED5B2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CD6EA3CE-6AE3-4E83-996C-FBC7A5175CA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EBB7C782-D96A-45F2-AB9A-61AAEB9C6D86}"/>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CC545438-DA94-4DFC-98DA-FB6D1EC96B4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804EF89C-3919-4F51-A687-657BC869BD8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291EFB28-B3EE-463B-A370-58A9BF3838BB}"/>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1" name="直線コネクタ 650">
          <a:extLst>
            <a:ext uri="{FF2B5EF4-FFF2-40B4-BE49-F238E27FC236}">
              <a16:creationId xmlns:a16="http://schemas.microsoft.com/office/drawing/2014/main" id="{4D0E1E74-EAF5-4B91-B196-E8C4E7F185DD}"/>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7429AA9F-9179-4464-9E23-9E6133541422}"/>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3" name="フローチャート: 判断 652">
          <a:extLst>
            <a:ext uri="{FF2B5EF4-FFF2-40B4-BE49-F238E27FC236}">
              <a16:creationId xmlns:a16="http://schemas.microsoft.com/office/drawing/2014/main" id="{4B0F19F9-BD75-4829-A0F3-4FC75469FF77}"/>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4" name="フローチャート: 判断 653">
          <a:extLst>
            <a:ext uri="{FF2B5EF4-FFF2-40B4-BE49-F238E27FC236}">
              <a16:creationId xmlns:a16="http://schemas.microsoft.com/office/drawing/2014/main" id="{EF337470-2288-4971-A200-4001D2F77C12}"/>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5" name="フローチャート: 判断 654">
          <a:extLst>
            <a:ext uri="{FF2B5EF4-FFF2-40B4-BE49-F238E27FC236}">
              <a16:creationId xmlns:a16="http://schemas.microsoft.com/office/drawing/2014/main" id="{51FB819D-D892-4E0B-917A-47E8D65CE3A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6" name="フローチャート: 判断 655">
          <a:extLst>
            <a:ext uri="{FF2B5EF4-FFF2-40B4-BE49-F238E27FC236}">
              <a16:creationId xmlns:a16="http://schemas.microsoft.com/office/drawing/2014/main" id="{FB70B1E0-3A83-4BDB-BE88-8D277FF1BCA7}"/>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7" name="フローチャート: 判断 656">
          <a:extLst>
            <a:ext uri="{FF2B5EF4-FFF2-40B4-BE49-F238E27FC236}">
              <a16:creationId xmlns:a16="http://schemas.microsoft.com/office/drawing/2014/main" id="{2619D107-F28E-4E69-8561-0ADED4CF76A3}"/>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2A375E4-C638-45F8-9BD6-4A62CE7FF5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CDA0D65-A978-43B6-B7E2-573933F6661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19DD101-63DA-4A0F-82FF-5E163EFF0A4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7DAE011-8F44-45A5-A408-9835ED13325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743D94F-A024-4DD5-911A-72EB846AD68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xdr:rowOff>
    </xdr:from>
    <xdr:to>
      <xdr:col>85</xdr:col>
      <xdr:colOff>177800</xdr:colOff>
      <xdr:row>81</xdr:row>
      <xdr:rowOff>117475</xdr:rowOff>
    </xdr:to>
    <xdr:sp macro="" textlink="">
      <xdr:nvSpPr>
        <xdr:cNvPr id="663" name="楕円 662">
          <a:extLst>
            <a:ext uri="{FF2B5EF4-FFF2-40B4-BE49-F238E27FC236}">
              <a16:creationId xmlns:a16="http://schemas.microsoft.com/office/drawing/2014/main" id="{F0391938-8684-4358-87D9-54E4DA10EAAE}"/>
            </a:ext>
          </a:extLst>
        </xdr:cNvPr>
        <xdr:cNvSpPr/>
      </xdr:nvSpPr>
      <xdr:spPr>
        <a:xfrm>
          <a:off x="162687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38752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01740398-C04D-4D9A-B6E6-204EA1AC22B0}"/>
            </a:ext>
          </a:extLst>
        </xdr:cNvPr>
        <xdr:cNvSpPr txBox="1"/>
      </xdr:nvSpPr>
      <xdr:spPr>
        <a:xfrm>
          <a:off x="16357600"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65405</xdr:rowOff>
    </xdr:from>
    <xdr:to>
      <xdr:col>81</xdr:col>
      <xdr:colOff>101600</xdr:colOff>
      <xdr:row>81</xdr:row>
      <xdr:rowOff>167005</xdr:rowOff>
    </xdr:to>
    <xdr:sp macro="" textlink="">
      <xdr:nvSpPr>
        <xdr:cNvPr id="665" name="楕円 664">
          <a:extLst>
            <a:ext uri="{FF2B5EF4-FFF2-40B4-BE49-F238E27FC236}">
              <a16:creationId xmlns:a16="http://schemas.microsoft.com/office/drawing/2014/main" id="{50E6080F-C9EE-430C-A326-5922F66ED19F}"/>
            </a:ext>
          </a:extLst>
        </xdr:cNvPr>
        <xdr:cNvSpPr/>
      </xdr:nvSpPr>
      <xdr:spPr>
        <a:xfrm>
          <a:off x="15430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66675</xdr:rowOff>
    </xdr:from>
    <xdr:to>
      <xdr:col>85</xdr:col>
      <xdr:colOff>127000</xdr:colOff>
      <xdr:row>81</xdr:row>
      <xdr:rowOff>116205</xdr:rowOff>
    </xdr:to>
    <xdr:cxnSp macro="">
      <xdr:nvCxnSpPr>
        <xdr:cNvPr id="666" name="直線コネクタ 665">
          <a:extLst>
            <a:ext uri="{FF2B5EF4-FFF2-40B4-BE49-F238E27FC236}">
              <a16:creationId xmlns:a16="http://schemas.microsoft.com/office/drawing/2014/main" id="{87105815-957B-4D79-AC7F-3C1739263E54}"/>
            </a:ext>
          </a:extLst>
        </xdr:cNvPr>
        <xdr:cNvCxnSpPr/>
      </xdr:nvCxnSpPr>
      <xdr:spPr>
        <a:xfrm flipV="1">
          <a:off x="15481300" y="1395412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34925</xdr:rowOff>
    </xdr:from>
    <xdr:to>
      <xdr:col>76</xdr:col>
      <xdr:colOff>165100</xdr:colOff>
      <xdr:row>81</xdr:row>
      <xdr:rowOff>136525</xdr:rowOff>
    </xdr:to>
    <xdr:sp macro="" textlink="">
      <xdr:nvSpPr>
        <xdr:cNvPr id="667" name="楕円 666">
          <a:extLst>
            <a:ext uri="{FF2B5EF4-FFF2-40B4-BE49-F238E27FC236}">
              <a16:creationId xmlns:a16="http://schemas.microsoft.com/office/drawing/2014/main" id="{80746A4A-CFD9-44E2-A1A7-3A340DBEDEBB}"/>
            </a:ext>
          </a:extLst>
        </xdr:cNvPr>
        <xdr:cNvSpPr/>
      </xdr:nvSpPr>
      <xdr:spPr>
        <a:xfrm>
          <a:off x="14541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85725</xdr:rowOff>
    </xdr:from>
    <xdr:to>
      <xdr:col>81</xdr:col>
      <xdr:colOff>50800</xdr:colOff>
      <xdr:row>81</xdr:row>
      <xdr:rowOff>116205</xdr:rowOff>
    </xdr:to>
    <xdr:cxnSp macro="">
      <xdr:nvCxnSpPr>
        <xdr:cNvPr id="668" name="直線コネクタ 667">
          <a:extLst>
            <a:ext uri="{FF2B5EF4-FFF2-40B4-BE49-F238E27FC236}">
              <a16:creationId xmlns:a16="http://schemas.microsoft.com/office/drawing/2014/main" id="{A4233334-B786-423F-A184-FB1B2EBF5BC9}"/>
            </a:ext>
          </a:extLst>
        </xdr:cNvPr>
        <xdr:cNvCxnSpPr/>
      </xdr:nvCxnSpPr>
      <xdr:spPr>
        <a:xfrm>
          <a:off x="14592300" y="139731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168275</xdr:rowOff>
    </xdr:from>
    <xdr:to>
      <xdr:col>72</xdr:col>
      <xdr:colOff>38100</xdr:colOff>
      <xdr:row>81</xdr:row>
      <xdr:rowOff>98425</xdr:rowOff>
    </xdr:to>
    <xdr:sp macro="" textlink="">
      <xdr:nvSpPr>
        <xdr:cNvPr id="669" name="楕円 668">
          <a:extLst>
            <a:ext uri="{FF2B5EF4-FFF2-40B4-BE49-F238E27FC236}">
              <a16:creationId xmlns:a16="http://schemas.microsoft.com/office/drawing/2014/main" id="{D6EFFE93-62B1-4B03-A497-4A3C96E48463}"/>
            </a:ext>
          </a:extLst>
        </xdr:cNvPr>
        <xdr:cNvSpPr/>
      </xdr:nvSpPr>
      <xdr:spPr>
        <a:xfrm>
          <a:off x="13652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47625</xdr:rowOff>
    </xdr:from>
    <xdr:to>
      <xdr:col>76</xdr:col>
      <xdr:colOff>114300</xdr:colOff>
      <xdr:row>81</xdr:row>
      <xdr:rowOff>85725</xdr:rowOff>
    </xdr:to>
    <xdr:cxnSp macro="">
      <xdr:nvCxnSpPr>
        <xdr:cNvPr id="670" name="直線コネクタ 669">
          <a:extLst>
            <a:ext uri="{FF2B5EF4-FFF2-40B4-BE49-F238E27FC236}">
              <a16:creationId xmlns:a16="http://schemas.microsoft.com/office/drawing/2014/main" id="{149CFFA8-A848-48CB-B6A2-F72BC6D87D1B}"/>
            </a:ext>
          </a:extLst>
        </xdr:cNvPr>
        <xdr:cNvCxnSpPr/>
      </xdr:nvCxnSpPr>
      <xdr:spPr>
        <a:xfrm>
          <a:off x="13703300" y="13935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133986</xdr:rowOff>
    </xdr:from>
    <xdr:to>
      <xdr:col>67</xdr:col>
      <xdr:colOff>101600</xdr:colOff>
      <xdr:row>81</xdr:row>
      <xdr:rowOff>64136</xdr:rowOff>
    </xdr:to>
    <xdr:sp macro="" textlink="">
      <xdr:nvSpPr>
        <xdr:cNvPr id="671" name="楕円 670">
          <a:extLst>
            <a:ext uri="{FF2B5EF4-FFF2-40B4-BE49-F238E27FC236}">
              <a16:creationId xmlns:a16="http://schemas.microsoft.com/office/drawing/2014/main" id="{BE4A4800-E69E-4283-9742-7732AE3F9A15}"/>
            </a:ext>
          </a:extLst>
        </xdr:cNvPr>
        <xdr:cNvSpPr/>
      </xdr:nvSpPr>
      <xdr:spPr>
        <a:xfrm>
          <a:off x="12763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13336</xdr:rowOff>
    </xdr:from>
    <xdr:to>
      <xdr:col>71</xdr:col>
      <xdr:colOff>177800</xdr:colOff>
      <xdr:row>81</xdr:row>
      <xdr:rowOff>47625</xdr:rowOff>
    </xdr:to>
    <xdr:cxnSp macro="">
      <xdr:nvCxnSpPr>
        <xdr:cNvPr id="672" name="直線コネクタ 671">
          <a:extLst>
            <a:ext uri="{FF2B5EF4-FFF2-40B4-BE49-F238E27FC236}">
              <a16:creationId xmlns:a16="http://schemas.microsoft.com/office/drawing/2014/main" id="{C485DBE8-3D64-429B-A6EC-9DE856DA3D66}"/>
            </a:ext>
          </a:extLst>
        </xdr:cNvPr>
        <xdr:cNvCxnSpPr/>
      </xdr:nvCxnSpPr>
      <xdr:spPr>
        <a:xfrm>
          <a:off x="12814300" y="139007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3" name="n_1aveValue【消防施設】&#10;有形固定資産減価償却率">
          <a:extLst>
            <a:ext uri="{FF2B5EF4-FFF2-40B4-BE49-F238E27FC236}">
              <a16:creationId xmlns:a16="http://schemas.microsoft.com/office/drawing/2014/main" id="{10877AEB-CF79-4B3D-A1FC-5315902A2556}"/>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4" name="n_2aveValue【消防施設】&#10;有形固定資産減価償却率">
          <a:extLst>
            <a:ext uri="{FF2B5EF4-FFF2-40B4-BE49-F238E27FC236}">
              <a16:creationId xmlns:a16="http://schemas.microsoft.com/office/drawing/2014/main" id="{026DD5F2-DEDE-49BE-A6A7-9329DF45308D}"/>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5" name="n_3aveValue【消防施設】&#10;有形固定資産減価償却率">
          <a:extLst>
            <a:ext uri="{FF2B5EF4-FFF2-40B4-BE49-F238E27FC236}">
              <a16:creationId xmlns:a16="http://schemas.microsoft.com/office/drawing/2014/main" id="{FD0F9D04-0412-421C-B48D-4F171D30A18B}"/>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6" name="n_4aveValue【消防施設】&#10;有形固定資産減価償却率">
          <a:extLst>
            <a:ext uri="{FF2B5EF4-FFF2-40B4-BE49-F238E27FC236}">
              <a16:creationId xmlns:a16="http://schemas.microsoft.com/office/drawing/2014/main" id="{14812C1E-519F-4972-A986-A5DBA778FA0D}"/>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12082</xdr:rowOff>
    </xdr:from>
    <xdr:ext cx="405111" cy="259045"/>
    <xdr:sp macro="" textlink="">
      <xdr:nvSpPr>
        <xdr:cNvPr id="677" name="n_1mainValue【消防施設】&#10;有形固定資産減価償却率">
          <a:extLst>
            <a:ext uri="{FF2B5EF4-FFF2-40B4-BE49-F238E27FC236}">
              <a16:creationId xmlns:a16="http://schemas.microsoft.com/office/drawing/2014/main" id="{885E267B-7011-43D0-959E-BC5B6BCAB787}"/>
            </a:ext>
          </a:extLst>
        </xdr:cNvPr>
        <xdr:cNvSpPr txBox="1"/>
      </xdr:nvSpPr>
      <xdr:spPr>
        <a:xfrm>
          <a:off x="152660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153052</xdr:rowOff>
    </xdr:from>
    <xdr:ext cx="405111" cy="259045"/>
    <xdr:sp macro="" textlink="">
      <xdr:nvSpPr>
        <xdr:cNvPr id="678" name="n_2mainValue【消防施設】&#10;有形固定資産減価償却率">
          <a:extLst>
            <a:ext uri="{FF2B5EF4-FFF2-40B4-BE49-F238E27FC236}">
              <a16:creationId xmlns:a16="http://schemas.microsoft.com/office/drawing/2014/main" id="{A5AEB669-ED16-4829-B06E-32A25B2D72E0}"/>
            </a:ext>
          </a:extLst>
        </xdr:cNvPr>
        <xdr:cNvSpPr txBox="1"/>
      </xdr:nvSpPr>
      <xdr:spPr>
        <a:xfrm>
          <a:off x="14389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114952</xdr:rowOff>
    </xdr:from>
    <xdr:ext cx="405111" cy="259045"/>
    <xdr:sp macro="" textlink="">
      <xdr:nvSpPr>
        <xdr:cNvPr id="679" name="n_3mainValue【消防施設】&#10;有形固定資産減価償却率">
          <a:extLst>
            <a:ext uri="{FF2B5EF4-FFF2-40B4-BE49-F238E27FC236}">
              <a16:creationId xmlns:a16="http://schemas.microsoft.com/office/drawing/2014/main" id="{E5090338-09A7-4D0F-B304-C61CDE2874D3}"/>
            </a:ext>
          </a:extLst>
        </xdr:cNvPr>
        <xdr:cNvSpPr txBox="1"/>
      </xdr:nvSpPr>
      <xdr:spPr>
        <a:xfrm>
          <a:off x="13500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680" name="n_4mainValue【消防施設】&#10;有形固定資産減価償却率">
          <a:extLst>
            <a:ext uri="{FF2B5EF4-FFF2-40B4-BE49-F238E27FC236}">
              <a16:creationId xmlns:a16="http://schemas.microsoft.com/office/drawing/2014/main" id="{C984A18F-07DE-4B82-A346-131E7C303F89}"/>
            </a:ext>
          </a:extLst>
        </xdr:cNvPr>
        <xdr:cNvSpPr txBox="1"/>
      </xdr:nvSpPr>
      <xdr:spPr>
        <a:xfrm>
          <a:off x="12611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C52B5435-D8B1-416B-872C-340720D80CF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C84F9BB8-2EDE-43BF-B800-E7D96E412E6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C9EE37EF-457D-4E45-94D4-BFD6F18F0B4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AB2873CF-FC69-447F-B144-52F5C4D6D1C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EE1419-7440-4FFD-8EAA-4707B3171E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6D82D61B-014A-429F-901F-58DD73DAC4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DD9D7AA-9EC3-4F77-856F-35275A7A13F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AB3A0544-34DD-4B19-9515-F03B0DB7F74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C4EEFF1B-DF94-4FF0-A486-68BC6DFA7ED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6ED9BBEB-7CF9-4C15-8D79-0E6E6F0371D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13133C82-2E14-41E2-919A-3F1BDCC74CF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8D77F0FF-E1A9-452D-90B6-F122AE1D0D8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F5CF494A-321F-4316-81C5-B695AFEA523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0DCD04ED-C72A-4379-9BA5-E974EA797D2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8EA16ED3-FCDB-4353-A8C3-0779628E02A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0BB1AC93-196C-47BC-96FD-00EEDE7C6FD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036FE309-37D2-49D5-8B3F-BF0DB779972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46C98FD5-2FE4-494D-9465-19582A7DB7A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36CD5141-53BB-4562-B88F-2FF5B12180A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912FAB9A-7D82-4CD0-8792-9B87AACF9A8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74DA8586-26AF-4919-B085-F198812BFDC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4EC36F5F-DF7E-4869-AAD0-2F922CB1E60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E182F485-1E88-4DE6-9E5F-A3CCE6FA0A4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213BFA35-7E3D-43FA-8D9D-B2CD44B54A0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011F0A77-1E18-4C7C-A63B-7266B40EB4A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6" name="直線コネクタ 705">
          <a:extLst>
            <a:ext uri="{FF2B5EF4-FFF2-40B4-BE49-F238E27FC236}">
              <a16:creationId xmlns:a16="http://schemas.microsoft.com/office/drawing/2014/main" id="{10DBBFF7-437F-4983-9AC2-D3A9DA7F6156}"/>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7" name="【消防施設】&#10;一人当たり面積最小値テキスト">
          <a:extLst>
            <a:ext uri="{FF2B5EF4-FFF2-40B4-BE49-F238E27FC236}">
              <a16:creationId xmlns:a16="http://schemas.microsoft.com/office/drawing/2014/main" id="{4388E186-EDFE-498B-AED8-BF7144B1DC3C}"/>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8" name="直線コネクタ 707">
          <a:extLst>
            <a:ext uri="{FF2B5EF4-FFF2-40B4-BE49-F238E27FC236}">
              <a16:creationId xmlns:a16="http://schemas.microsoft.com/office/drawing/2014/main" id="{0118EEB8-72A2-4E2A-A8E8-525F511E4C87}"/>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9" name="【消防施設】&#10;一人当たり面積最大値テキスト">
          <a:extLst>
            <a:ext uri="{FF2B5EF4-FFF2-40B4-BE49-F238E27FC236}">
              <a16:creationId xmlns:a16="http://schemas.microsoft.com/office/drawing/2014/main" id="{3845BE44-6549-40FF-9F6D-F7F4FBD53949}"/>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0" name="直線コネクタ 709">
          <a:extLst>
            <a:ext uri="{FF2B5EF4-FFF2-40B4-BE49-F238E27FC236}">
              <a16:creationId xmlns:a16="http://schemas.microsoft.com/office/drawing/2014/main" id="{1993D948-A1A5-49A5-A312-D6E658B5ED3F}"/>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1" name="【消防施設】&#10;一人当たり面積平均値テキスト">
          <a:extLst>
            <a:ext uri="{FF2B5EF4-FFF2-40B4-BE49-F238E27FC236}">
              <a16:creationId xmlns:a16="http://schemas.microsoft.com/office/drawing/2014/main" id="{817B1886-E99F-4CCF-90E2-A66918308B57}"/>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2" name="フローチャート: 判断 711">
          <a:extLst>
            <a:ext uri="{FF2B5EF4-FFF2-40B4-BE49-F238E27FC236}">
              <a16:creationId xmlns:a16="http://schemas.microsoft.com/office/drawing/2014/main" id="{E3AF78B1-F356-47C9-8CA5-BBD6678C56F4}"/>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3" name="フローチャート: 判断 712">
          <a:extLst>
            <a:ext uri="{FF2B5EF4-FFF2-40B4-BE49-F238E27FC236}">
              <a16:creationId xmlns:a16="http://schemas.microsoft.com/office/drawing/2014/main" id="{59FFF21D-1FA0-4163-B5DE-C9267CD86BF3}"/>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4" name="フローチャート: 判断 713">
          <a:extLst>
            <a:ext uri="{FF2B5EF4-FFF2-40B4-BE49-F238E27FC236}">
              <a16:creationId xmlns:a16="http://schemas.microsoft.com/office/drawing/2014/main" id="{9E135C0C-24A3-43D4-9F2B-9730E50879A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5" name="フローチャート: 判断 714">
          <a:extLst>
            <a:ext uri="{FF2B5EF4-FFF2-40B4-BE49-F238E27FC236}">
              <a16:creationId xmlns:a16="http://schemas.microsoft.com/office/drawing/2014/main" id="{07E796F2-7EA1-4EE2-9CDF-F3E179C7D82F}"/>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6" name="フローチャート: 判断 715">
          <a:extLst>
            <a:ext uri="{FF2B5EF4-FFF2-40B4-BE49-F238E27FC236}">
              <a16:creationId xmlns:a16="http://schemas.microsoft.com/office/drawing/2014/main" id="{31B82456-40A4-4319-B08F-ABCF5751FFB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3F4E57F-09D6-40A0-93A4-7158EF61184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47BBEE3-AF65-44CD-90E1-B4007E9C5F8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3D91C31-0872-40A2-9026-B980BF12D25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79C074B-5AE4-47C2-8C97-354BE25FB2A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255AB91-959D-460F-AA5A-542DAAA45E3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52614</xdr:rowOff>
    </xdr:from>
    <xdr:to>
      <xdr:col>116</xdr:col>
      <xdr:colOff>114300</xdr:colOff>
      <xdr:row>85</xdr:row>
      <xdr:rowOff>154214</xdr:rowOff>
    </xdr:to>
    <xdr:sp macro="" textlink="">
      <xdr:nvSpPr>
        <xdr:cNvPr id="722" name="楕円 721">
          <a:extLst>
            <a:ext uri="{FF2B5EF4-FFF2-40B4-BE49-F238E27FC236}">
              <a16:creationId xmlns:a16="http://schemas.microsoft.com/office/drawing/2014/main" id="{8A0A31B6-DC2E-4642-8F20-00E2206E2FED}"/>
            </a:ext>
          </a:extLst>
        </xdr:cNvPr>
        <xdr:cNvSpPr/>
      </xdr:nvSpPr>
      <xdr:spPr>
        <a:xfrm>
          <a:off x="22110700" y="14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31041</xdr:rowOff>
    </xdr:from>
    <xdr:ext cx="469744" cy="259045"/>
    <xdr:sp macro="" textlink="">
      <xdr:nvSpPr>
        <xdr:cNvPr id="723" name="【消防施設】&#10;一人当たり面積該当値テキスト">
          <a:extLst>
            <a:ext uri="{FF2B5EF4-FFF2-40B4-BE49-F238E27FC236}">
              <a16:creationId xmlns:a16="http://schemas.microsoft.com/office/drawing/2014/main" id="{FCA66BFD-36BF-466F-AB41-22510CF2AFA6}"/>
            </a:ext>
          </a:extLst>
        </xdr:cNvPr>
        <xdr:cNvSpPr txBox="1"/>
      </xdr:nvSpPr>
      <xdr:spPr>
        <a:xfrm>
          <a:off x="22199600" y="1460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57513</xdr:rowOff>
    </xdr:from>
    <xdr:to>
      <xdr:col>112</xdr:col>
      <xdr:colOff>38100</xdr:colOff>
      <xdr:row>85</xdr:row>
      <xdr:rowOff>159113</xdr:rowOff>
    </xdr:to>
    <xdr:sp macro="" textlink="">
      <xdr:nvSpPr>
        <xdr:cNvPr id="724" name="楕円 723">
          <a:extLst>
            <a:ext uri="{FF2B5EF4-FFF2-40B4-BE49-F238E27FC236}">
              <a16:creationId xmlns:a16="http://schemas.microsoft.com/office/drawing/2014/main" id="{C3FAB42C-C1B2-4B6B-B505-5B6135112640}"/>
            </a:ext>
          </a:extLst>
        </xdr:cNvPr>
        <xdr:cNvSpPr/>
      </xdr:nvSpPr>
      <xdr:spPr>
        <a:xfrm>
          <a:off x="21272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103414</xdr:rowOff>
    </xdr:from>
    <xdr:to>
      <xdr:col>116</xdr:col>
      <xdr:colOff>63500</xdr:colOff>
      <xdr:row>85</xdr:row>
      <xdr:rowOff>108313</xdr:rowOff>
    </xdr:to>
    <xdr:cxnSp macro="">
      <xdr:nvCxnSpPr>
        <xdr:cNvPr id="725" name="直線コネクタ 724">
          <a:extLst>
            <a:ext uri="{FF2B5EF4-FFF2-40B4-BE49-F238E27FC236}">
              <a16:creationId xmlns:a16="http://schemas.microsoft.com/office/drawing/2014/main" id="{7174DF7B-F4CE-40FC-ADEC-B1BB2526A6D7}"/>
            </a:ext>
          </a:extLst>
        </xdr:cNvPr>
        <xdr:cNvCxnSpPr/>
      </xdr:nvCxnSpPr>
      <xdr:spPr>
        <a:xfrm flipV="1">
          <a:off x="21323300" y="1467666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64044</xdr:rowOff>
    </xdr:from>
    <xdr:to>
      <xdr:col>107</xdr:col>
      <xdr:colOff>101600</xdr:colOff>
      <xdr:row>85</xdr:row>
      <xdr:rowOff>165644</xdr:rowOff>
    </xdr:to>
    <xdr:sp macro="" textlink="">
      <xdr:nvSpPr>
        <xdr:cNvPr id="726" name="楕円 725">
          <a:extLst>
            <a:ext uri="{FF2B5EF4-FFF2-40B4-BE49-F238E27FC236}">
              <a16:creationId xmlns:a16="http://schemas.microsoft.com/office/drawing/2014/main" id="{065A2F04-5C22-4BAB-BE16-A69E893A5F95}"/>
            </a:ext>
          </a:extLst>
        </xdr:cNvPr>
        <xdr:cNvSpPr/>
      </xdr:nvSpPr>
      <xdr:spPr>
        <a:xfrm>
          <a:off x="20383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108313</xdr:rowOff>
    </xdr:from>
    <xdr:to>
      <xdr:col>111</xdr:col>
      <xdr:colOff>177800</xdr:colOff>
      <xdr:row>85</xdr:row>
      <xdr:rowOff>114844</xdr:rowOff>
    </xdr:to>
    <xdr:cxnSp macro="">
      <xdr:nvCxnSpPr>
        <xdr:cNvPr id="727" name="直線コネクタ 726">
          <a:extLst>
            <a:ext uri="{FF2B5EF4-FFF2-40B4-BE49-F238E27FC236}">
              <a16:creationId xmlns:a16="http://schemas.microsoft.com/office/drawing/2014/main" id="{A5EE732E-80F6-41F3-99F7-EC33A48D0B3F}"/>
            </a:ext>
          </a:extLst>
        </xdr:cNvPr>
        <xdr:cNvCxnSpPr/>
      </xdr:nvCxnSpPr>
      <xdr:spPr>
        <a:xfrm flipV="1">
          <a:off x="20434300" y="146815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8" name="楕円 727">
          <a:extLst>
            <a:ext uri="{FF2B5EF4-FFF2-40B4-BE49-F238E27FC236}">
              <a16:creationId xmlns:a16="http://schemas.microsoft.com/office/drawing/2014/main" id="{9E3B10FF-044B-4481-9F73-9301F413206E}"/>
            </a:ext>
          </a:extLst>
        </xdr:cNvPr>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114844</xdr:rowOff>
    </xdr:from>
    <xdr:to>
      <xdr:col>107</xdr:col>
      <xdr:colOff>50800</xdr:colOff>
      <xdr:row>85</xdr:row>
      <xdr:rowOff>118111</xdr:rowOff>
    </xdr:to>
    <xdr:cxnSp macro="">
      <xdr:nvCxnSpPr>
        <xdr:cNvPr id="729" name="直線コネクタ 728">
          <a:extLst>
            <a:ext uri="{FF2B5EF4-FFF2-40B4-BE49-F238E27FC236}">
              <a16:creationId xmlns:a16="http://schemas.microsoft.com/office/drawing/2014/main" id="{3D792DA6-1E55-4474-B82F-4D1A6B1574B2}"/>
            </a:ext>
          </a:extLst>
        </xdr:cNvPr>
        <xdr:cNvCxnSpPr/>
      </xdr:nvCxnSpPr>
      <xdr:spPr>
        <a:xfrm flipV="1">
          <a:off x="19545300" y="146880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75474</xdr:rowOff>
    </xdr:from>
    <xdr:to>
      <xdr:col>98</xdr:col>
      <xdr:colOff>38100</xdr:colOff>
      <xdr:row>86</xdr:row>
      <xdr:rowOff>5624</xdr:rowOff>
    </xdr:to>
    <xdr:sp macro="" textlink="">
      <xdr:nvSpPr>
        <xdr:cNvPr id="730" name="楕円 729">
          <a:extLst>
            <a:ext uri="{FF2B5EF4-FFF2-40B4-BE49-F238E27FC236}">
              <a16:creationId xmlns:a16="http://schemas.microsoft.com/office/drawing/2014/main" id="{D8AF411C-3018-4E33-9C33-3CFB1E3655C5}"/>
            </a:ext>
          </a:extLst>
        </xdr:cNvPr>
        <xdr:cNvSpPr/>
      </xdr:nvSpPr>
      <xdr:spPr>
        <a:xfrm>
          <a:off x="18605500" y="1464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126274</xdr:rowOff>
    </xdr:to>
    <xdr:cxnSp macro="">
      <xdr:nvCxnSpPr>
        <xdr:cNvPr id="731" name="直線コネクタ 730">
          <a:extLst>
            <a:ext uri="{FF2B5EF4-FFF2-40B4-BE49-F238E27FC236}">
              <a16:creationId xmlns:a16="http://schemas.microsoft.com/office/drawing/2014/main" id="{25FA61FC-EB6A-42EF-8AA1-70FB8F4E1494}"/>
            </a:ext>
          </a:extLst>
        </xdr:cNvPr>
        <xdr:cNvCxnSpPr/>
      </xdr:nvCxnSpPr>
      <xdr:spPr>
        <a:xfrm flipV="1">
          <a:off x="18656300" y="14691361"/>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2" name="n_1aveValue【消防施設】&#10;一人当たり面積">
          <a:extLst>
            <a:ext uri="{FF2B5EF4-FFF2-40B4-BE49-F238E27FC236}">
              <a16:creationId xmlns:a16="http://schemas.microsoft.com/office/drawing/2014/main" id="{0DC02574-D9F5-4DD3-B81F-E29D6C19B40E}"/>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3" name="n_2aveValue【消防施設】&#10;一人当たり面積">
          <a:extLst>
            <a:ext uri="{FF2B5EF4-FFF2-40B4-BE49-F238E27FC236}">
              <a16:creationId xmlns:a16="http://schemas.microsoft.com/office/drawing/2014/main" id="{8D78E118-CB74-4BAA-B782-D4B82E8FBAF4}"/>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4" name="n_3aveValue【消防施設】&#10;一人当たり面積">
          <a:extLst>
            <a:ext uri="{FF2B5EF4-FFF2-40B4-BE49-F238E27FC236}">
              <a16:creationId xmlns:a16="http://schemas.microsoft.com/office/drawing/2014/main" id="{BA494C0D-FF24-4E13-926C-04CB7D1C43B1}"/>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5" name="n_4aveValue【消防施設】&#10;一人当たり面積">
          <a:extLst>
            <a:ext uri="{FF2B5EF4-FFF2-40B4-BE49-F238E27FC236}">
              <a16:creationId xmlns:a16="http://schemas.microsoft.com/office/drawing/2014/main" id="{73620E56-2741-4FA4-B9BB-D01D8ABCEC93}"/>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150240</xdr:rowOff>
    </xdr:from>
    <xdr:ext cx="469744" cy="259045"/>
    <xdr:sp macro="" textlink="">
      <xdr:nvSpPr>
        <xdr:cNvPr id="736" name="n_1mainValue【消防施設】&#10;一人当たり面積">
          <a:extLst>
            <a:ext uri="{FF2B5EF4-FFF2-40B4-BE49-F238E27FC236}">
              <a16:creationId xmlns:a16="http://schemas.microsoft.com/office/drawing/2014/main" id="{C11A6723-49E7-4708-A1DB-CFFC7DB84CAA}"/>
            </a:ext>
          </a:extLst>
        </xdr:cNvPr>
        <xdr:cNvSpPr txBox="1"/>
      </xdr:nvSpPr>
      <xdr:spPr>
        <a:xfrm>
          <a:off x="210757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156771</xdr:rowOff>
    </xdr:from>
    <xdr:ext cx="469744" cy="259045"/>
    <xdr:sp macro="" textlink="">
      <xdr:nvSpPr>
        <xdr:cNvPr id="737" name="n_2mainValue【消防施設】&#10;一人当たり面積">
          <a:extLst>
            <a:ext uri="{FF2B5EF4-FFF2-40B4-BE49-F238E27FC236}">
              <a16:creationId xmlns:a16="http://schemas.microsoft.com/office/drawing/2014/main" id="{6D73D37C-FF0C-4324-8B89-ED25CC267555}"/>
            </a:ext>
          </a:extLst>
        </xdr:cNvPr>
        <xdr:cNvSpPr txBox="1"/>
      </xdr:nvSpPr>
      <xdr:spPr>
        <a:xfrm>
          <a:off x="201994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8" name="n_3mainValue【消防施設】&#10;一人当たり面積">
          <a:extLst>
            <a:ext uri="{FF2B5EF4-FFF2-40B4-BE49-F238E27FC236}">
              <a16:creationId xmlns:a16="http://schemas.microsoft.com/office/drawing/2014/main" id="{8FFB443A-5B28-46BC-9D69-FA401D861E50}"/>
            </a:ext>
          </a:extLst>
        </xdr:cNvPr>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168201</xdr:rowOff>
    </xdr:from>
    <xdr:ext cx="469744" cy="259045"/>
    <xdr:sp macro="" textlink="">
      <xdr:nvSpPr>
        <xdr:cNvPr id="739" name="n_4mainValue【消防施設】&#10;一人当たり面積">
          <a:extLst>
            <a:ext uri="{FF2B5EF4-FFF2-40B4-BE49-F238E27FC236}">
              <a16:creationId xmlns:a16="http://schemas.microsoft.com/office/drawing/2014/main" id="{3ED1D793-CE65-4736-A93B-E5E4F135DCAC}"/>
            </a:ext>
          </a:extLst>
        </xdr:cNvPr>
        <xdr:cNvSpPr txBox="1"/>
      </xdr:nvSpPr>
      <xdr:spPr>
        <a:xfrm>
          <a:off x="18421427" y="1474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2A826691-1259-4EBF-9671-C47F321490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65DDCA20-B31D-4FAF-8B33-B94D1A1CF81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B59875AC-F6F3-482C-8758-68466F1C5A2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9F62D52-F5EA-453C-A548-4017FCB3F68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A4C27988-E95E-49C9-AB27-F8DAA65FEF8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64F0877B-1C72-47CA-90B3-E5E04F2508E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6801F36-9C7A-4069-B34F-4282320B0D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580AC2B3-54D5-4570-A4C6-6985A70756D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4F6628D3-73FB-4CD5-A7AE-4F5F3D8C1A7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FE8F8415-8B61-4DFC-8485-3C7C73FDCC3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394F1A90-EDD4-43AA-BD27-0AAFB7B03B7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CE245A4F-B7E9-4C42-BD0C-D79004D9057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A5354475-C6E9-4358-8827-96F55CE35A3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CEC5F1BB-68C0-4345-B26B-762FD082864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9DC6D7ED-3966-4C25-828F-7D82586AE12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247788BA-4380-4927-99EF-566E3DE6D1B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A8F633B4-EF0B-4176-B53F-BEA737DDD72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DF435746-BA65-40B1-A39A-8F23FBCC0C0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86D2E124-B829-48DF-A987-26E24097D50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FA94605B-796B-4E28-8C21-E56C43072DA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272D2072-5AAC-4EC4-AF3F-643D4896D11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4B3EF288-DA11-49B5-804E-0546EFF014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A119E0DC-393D-444F-9C1E-559F887454D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1E48A1EA-43EA-45D3-BB8E-23D03A790F2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CDECA898-998B-48AD-A619-E5CFCDF6A22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E4917692-2CA5-4B3D-9961-FBE0965CDFE4}"/>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358C7F8C-DB2D-4181-B8DA-98D56C95F68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F9E2F763-06CD-4F67-A8F0-630CD8F2C90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a:extLst>
            <a:ext uri="{FF2B5EF4-FFF2-40B4-BE49-F238E27FC236}">
              <a16:creationId xmlns:a16="http://schemas.microsoft.com/office/drawing/2014/main" id="{07DDCCAA-49F2-4A8E-AB5F-148E01CF00D1}"/>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a:extLst>
            <a:ext uri="{FF2B5EF4-FFF2-40B4-BE49-F238E27FC236}">
              <a16:creationId xmlns:a16="http://schemas.microsoft.com/office/drawing/2014/main" id="{EE932905-22A2-4DDA-AEF8-EE3703B0B116}"/>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0" name="【庁舎】&#10;有形固定資産減価償却率平均値テキスト">
          <a:extLst>
            <a:ext uri="{FF2B5EF4-FFF2-40B4-BE49-F238E27FC236}">
              <a16:creationId xmlns:a16="http://schemas.microsoft.com/office/drawing/2014/main" id="{A080DAE8-280B-41D1-8D0E-CFD65D005CC6}"/>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a:extLst>
            <a:ext uri="{FF2B5EF4-FFF2-40B4-BE49-F238E27FC236}">
              <a16:creationId xmlns:a16="http://schemas.microsoft.com/office/drawing/2014/main" id="{44DD718A-7325-4C98-B0D5-06776E9497E7}"/>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a:extLst>
            <a:ext uri="{FF2B5EF4-FFF2-40B4-BE49-F238E27FC236}">
              <a16:creationId xmlns:a16="http://schemas.microsoft.com/office/drawing/2014/main" id="{25D47EC1-30CC-449F-B229-7684F6093F73}"/>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a:extLst>
            <a:ext uri="{FF2B5EF4-FFF2-40B4-BE49-F238E27FC236}">
              <a16:creationId xmlns:a16="http://schemas.microsoft.com/office/drawing/2014/main" id="{404A4F3E-9FB7-40AB-AE2A-E5F7B3DDD6D8}"/>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a:extLst>
            <a:ext uri="{FF2B5EF4-FFF2-40B4-BE49-F238E27FC236}">
              <a16:creationId xmlns:a16="http://schemas.microsoft.com/office/drawing/2014/main" id="{A9B89C95-3A50-498E-AADE-3241E58C27B5}"/>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5" name="フローチャート: 判断 774">
          <a:extLst>
            <a:ext uri="{FF2B5EF4-FFF2-40B4-BE49-F238E27FC236}">
              <a16:creationId xmlns:a16="http://schemas.microsoft.com/office/drawing/2014/main" id="{46EBD53F-F871-4D96-8EDD-4551BE1D29A3}"/>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31A8B2A-C2B1-4B64-927C-539CEF284C2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A2263F2-1352-45B3-B60D-9AD8A95BA9A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3D00CE8-FEE4-4F4B-A6DC-2CDC7B2CC91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9AC1602-CEEB-4CFE-850A-84BD618A35C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7908EEC-569C-4FA0-8FCB-DE542277AED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164193</xdr:rowOff>
    </xdr:from>
    <xdr:to>
      <xdr:col>85</xdr:col>
      <xdr:colOff>177800</xdr:colOff>
      <xdr:row>108</xdr:row>
      <xdr:rowOff>94343</xdr:rowOff>
    </xdr:to>
    <xdr:sp macro="" textlink="">
      <xdr:nvSpPr>
        <xdr:cNvPr id="781" name="楕円 780">
          <a:extLst>
            <a:ext uri="{FF2B5EF4-FFF2-40B4-BE49-F238E27FC236}">
              <a16:creationId xmlns:a16="http://schemas.microsoft.com/office/drawing/2014/main" id="{8DC21517-C5FF-4DED-A69E-0DF333D82BE0}"/>
            </a:ext>
          </a:extLst>
        </xdr:cNvPr>
        <xdr:cNvSpPr/>
      </xdr:nvSpPr>
      <xdr:spPr>
        <a:xfrm>
          <a:off x="162687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142620</xdr:rowOff>
    </xdr:from>
    <xdr:ext cx="405111" cy="259045"/>
    <xdr:sp macro="" textlink="">
      <xdr:nvSpPr>
        <xdr:cNvPr id="782" name="【庁舎】&#10;有形固定資産減価償却率該当値テキスト">
          <a:extLst>
            <a:ext uri="{FF2B5EF4-FFF2-40B4-BE49-F238E27FC236}">
              <a16:creationId xmlns:a16="http://schemas.microsoft.com/office/drawing/2014/main" id="{BA0954F6-1B7D-4970-8DF5-65257FF4D5CD}"/>
            </a:ext>
          </a:extLst>
        </xdr:cNvPr>
        <xdr:cNvSpPr txBox="1"/>
      </xdr:nvSpPr>
      <xdr:spPr>
        <a:xfrm>
          <a:off x="16357600"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154395</xdr:rowOff>
    </xdr:from>
    <xdr:to>
      <xdr:col>81</xdr:col>
      <xdr:colOff>101600</xdr:colOff>
      <xdr:row>108</xdr:row>
      <xdr:rowOff>84545</xdr:rowOff>
    </xdr:to>
    <xdr:sp macro="" textlink="">
      <xdr:nvSpPr>
        <xdr:cNvPr id="783" name="楕円 782">
          <a:extLst>
            <a:ext uri="{FF2B5EF4-FFF2-40B4-BE49-F238E27FC236}">
              <a16:creationId xmlns:a16="http://schemas.microsoft.com/office/drawing/2014/main" id="{155606B2-F0F9-40A3-995A-5CEB82261DD6}"/>
            </a:ext>
          </a:extLst>
        </xdr:cNvPr>
        <xdr:cNvSpPr/>
      </xdr:nvSpPr>
      <xdr:spPr>
        <a:xfrm>
          <a:off x="15430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33745</xdr:rowOff>
    </xdr:from>
    <xdr:to>
      <xdr:col>85</xdr:col>
      <xdr:colOff>127000</xdr:colOff>
      <xdr:row>108</xdr:row>
      <xdr:rowOff>43543</xdr:rowOff>
    </xdr:to>
    <xdr:cxnSp macro="">
      <xdr:nvCxnSpPr>
        <xdr:cNvPr id="784" name="直線コネクタ 783">
          <a:extLst>
            <a:ext uri="{FF2B5EF4-FFF2-40B4-BE49-F238E27FC236}">
              <a16:creationId xmlns:a16="http://schemas.microsoft.com/office/drawing/2014/main" id="{8272E56C-5536-4C6D-86F8-D3E0B9998131}"/>
            </a:ext>
          </a:extLst>
        </xdr:cNvPr>
        <xdr:cNvCxnSpPr/>
      </xdr:nvCxnSpPr>
      <xdr:spPr>
        <a:xfrm>
          <a:off x="15481300" y="18550345"/>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169092</xdr:rowOff>
    </xdr:from>
    <xdr:to>
      <xdr:col>76</xdr:col>
      <xdr:colOff>165100</xdr:colOff>
      <xdr:row>108</xdr:row>
      <xdr:rowOff>99242</xdr:rowOff>
    </xdr:to>
    <xdr:sp macro="" textlink="">
      <xdr:nvSpPr>
        <xdr:cNvPr id="785" name="楕円 784">
          <a:extLst>
            <a:ext uri="{FF2B5EF4-FFF2-40B4-BE49-F238E27FC236}">
              <a16:creationId xmlns:a16="http://schemas.microsoft.com/office/drawing/2014/main" id="{6D1F637E-2916-4E34-AB54-0EF4A0BA787D}"/>
            </a:ext>
          </a:extLst>
        </xdr:cNvPr>
        <xdr:cNvSpPr/>
      </xdr:nvSpPr>
      <xdr:spPr>
        <a:xfrm>
          <a:off x="14541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33745</xdr:rowOff>
    </xdr:from>
    <xdr:to>
      <xdr:col>81</xdr:col>
      <xdr:colOff>50800</xdr:colOff>
      <xdr:row>108</xdr:row>
      <xdr:rowOff>48442</xdr:rowOff>
    </xdr:to>
    <xdr:cxnSp macro="">
      <xdr:nvCxnSpPr>
        <xdr:cNvPr id="786" name="直線コネクタ 785">
          <a:extLst>
            <a:ext uri="{FF2B5EF4-FFF2-40B4-BE49-F238E27FC236}">
              <a16:creationId xmlns:a16="http://schemas.microsoft.com/office/drawing/2014/main" id="{995388E7-7D5F-457C-A489-B9D3C953B5F8}"/>
            </a:ext>
          </a:extLst>
        </xdr:cNvPr>
        <xdr:cNvCxnSpPr/>
      </xdr:nvCxnSpPr>
      <xdr:spPr>
        <a:xfrm flipV="1">
          <a:off x="14592300" y="18550345"/>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170724</xdr:rowOff>
    </xdr:from>
    <xdr:to>
      <xdr:col>72</xdr:col>
      <xdr:colOff>38100</xdr:colOff>
      <xdr:row>108</xdr:row>
      <xdr:rowOff>100874</xdr:rowOff>
    </xdr:to>
    <xdr:sp macro="" textlink="">
      <xdr:nvSpPr>
        <xdr:cNvPr id="787" name="楕円 786">
          <a:extLst>
            <a:ext uri="{FF2B5EF4-FFF2-40B4-BE49-F238E27FC236}">
              <a16:creationId xmlns:a16="http://schemas.microsoft.com/office/drawing/2014/main" id="{5F04EA26-50C2-4B0A-90FE-85D220B93D3C}"/>
            </a:ext>
          </a:extLst>
        </xdr:cNvPr>
        <xdr:cNvSpPr/>
      </xdr:nvSpPr>
      <xdr:spPr>
        <a:xfrm>
          <a:off x="13652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48442</xdr:rowOff>
    </xdr:from>
    <xdr:to>
      <xdr:col>76</xdr:col>
      <xdr:colOff>114300</xdr:colOff>
      <xdr:row>108</xdr:row>
      <xdr:rowOff>50074</xdr:rowOff>
    </xdr:to>
    <xdr:cxnSp macro="">
      <xdr:nvCxnSpPr>
        <xdr:cNvPr id="788" name="直線コネクタ 787">
          <a:extLst>
            <a:ext uri="{FF2B5EF4-FFF2-40B4-BE49-F238E27FC236}">
              <a16:creationId xmlns:a16="http://schemas.microsoft.com/office/drawing/2014/main" id="{10436E74-6828-400A-B330-BB19A7893BA8}"/>
            </a:ext>
          </a:extLst>
        </xdr:cNvPr>
        <xdr:cNvCxnSpPr/>
      </xdr:nvCxnSpPr>
      <xdr:spPr>
        <a:xfrm flipV="1">
          <a:off x="13703300" y="185650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160927</xdr:rowOff>
    </xdr:from>
    <xdr:to>
      <xdr:col>67</xdr:col>
      <xdr:colOff>101600</xdr:colOff>
      <xdr:row>108</xdr:row>
      <xdr:rowOff>91077</xdr:rowOff>
    </xdr:to>
    <xdr:sp macro="" textlink="">
      <xdr:nvSpPr>
        <xdr:cNvPr id="789" name="楕円 788">
          <a:extLst>
            <a:ext uri="{FF2B5EF4-FFF2-40B4-BE49-F238E27FC236}">
              <a16:creationId xmlns:a16="http://schemas.microsoft.com/office/drawing/2014/main" id="{A095DC41-2AB8-4574-B859-D4F27D807D3F}"/>
            </a:ext>
          </a:extLst>
        </xdr:cNvPr>
        <xdr:cNvSpPr/>
      </xdr:nvSpPr>
      <xdr:spPr>
        <a:xfrm>
          <a:off x="12763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40277</xdr:rowOff>
    </xdr:from>
    <xdr:to>
      <xdr:col>71</xdr:col>
      <xdr:colOff>177800</xdr:colOff>
      <xdr:row>108</xdr:row>
      <xdr:rowOff>50074</xdr:rowOff>
    </xdr:to>
    <xdr:cxnSp macro="">
      <xdr:nvCxnSpPr>
        <xdr:cNvPr id="790" name="直線コネクタ 789">
          <a:extLst>
            <a:ext uri="{FF2B5EF4-FFF2-40B4-BE49-F238E27FC236}">
              <a16:creationId xmlns:a16="http://schemas.microsoft.com/office/drawing/2014/main" id="{BF4FE6DD-F00F-4B2E-B1F2-87B8DCCB7B7C}"/>
            </a:ext>
          </a:extLst>
        </xdr:cNvPr>
        <xdr:cNvCxnSpPr/>
      </xdr:nvCxnSpPr>
      <xdr:spPr>
        <a:xfrm>
          <a:off x="12814300" y="185568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1" name="n_1aveValue【庁舎】&#10;有形固定資産減価償却率">
          <a:extLst>
            <a:ext uri="{FF2B5EF4-FFF2-40B4-BE49-F238E27FC236}">
              <a16:creationId xmlns:a16="http://schemas.microsoft.com/office/drawing/2014/main" id="{222AC589-AF6B-492A-8ADC-20422266615C}"/>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2" name="n_2aveValue【庁舎】&#10;有形固定資産減価償却率">
          <a:extLst>
            <a:ext uri="{FF2B5EF4-FFF2-40B4-BE49-F238E27FC236}">
              <a16:creationId xmlns:a16="http://schemas.microsoft.com/office/drawing/2014/main" id="{AFF92680-907D-4D3A-832E-468A5092606C}"/>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3" name="n_3aveValue【庁舎】&#10;有形固定資産減価償却率">
          <a:extLst>
            <a:ext uri="{FF2B5EF4-FFF2-40B4-BE49-F238E27FC236}">
              <a16:creationId xmlns:a16="http://schemas.microsoft.com/office/drawing/2014/main" id="{65F95F6D-425A-49AF-B15C-4ABF338F25EF}"/>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4" name="n_4aveValue【庁舎】&#10;有形固定資産減価償却率">
          <a:extLst>
            <a:ext uri="{FF2B5EF4-FFF2-40B4-BE49-F238E27FC236}">
              <a16:creationId xmlns:a16="http://schemas.microsoft.com/office/drawing/2014/main" id="{D367E450-39A2-42E0-9E6D-526F2B16BB6F}"/>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75672</xdr:rowOff>
    </xdr:from>
    <xdr:ext cx="405111" cy="259045"/>
    <xdr:sp macro="" textlink="">
      <xdr:nvSpPr>
        <xdr:cNvPr id="795" name="n_1mainValue【庁舎】&#10;有形固定資産減価償却率">
          <a:extLst>
            <a:ext uri="{FF2B5EF4-FFF2-40B4-BE49-F238E27FC236}">
              <a16:creationId xmlns:a16="http://schemas.microsoft.com/office/drawing/2014/main" id="{0AD24205-B75E-4F2C-A1BA-2F694E65123B}"/>
            </a:ext>
          </a:extLst>
        </xdr:cNvPr>
        <xdr:cNvSpPr txBox="1"/>
      </xdr:nvSpPr>
      <xdr:spPr>
        <a:xfrm>
          <a:off x="15266044" y="1859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90369</xdr:rowOff>
    </xdr:from>
    <xdr:ext cx="405111" cy="259045"/>
    <xdr:sp macro="" textlink="">
      <xdr:nvSpPr>
        <xdr:cNvPr id="796" name="n_2mainValue【庁舎】&#10;有形固定資産減価償却率">
          <a:extLst>
            <a:ext uri="{FF2B5EF4-FFF2-40B4-BE49-F238E27FC236}">
              <a16:creationId xmlns:a16="http://schemas.microsoft.com/office/drawing/2014/main" id="{3F02B2D1-7312-46B8-90C9-356291DA5E16}"/>
            </a:ext>
          </a:extLst>
        </xdr:cNvPr>
        <xdr:cNvSpPr txBox="1"/>
      </xdr:nvSpPr>
      <xdr:spPr>
        <a:xfrm>
          <a:off x="143897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92001</xdr:rowOff>
    </xdr:from>
    <xdr:ext cx="405111" cy="259045"/>
    <xdr:sp macro="" textlink="">
      <xdr:nvSpPr>
        <xdr:cNvPr id="797" name="n_3mainValue【庁舎】&#10;有形固定資産減価償却率">
          <a:extLst>
            <a:ext uri="{FF2B5EF4-FFF2-40B4-BE49-F238E27FC236}">
              <a16:creationId xmlns:a16="http://schemas.microsoft.com/office/drawing/2014/main" id="{6AEB5513-E99F-49F9-8414-3C713B793A98}"/>
            </a:ext>
          </a:extLst>
        </xdr:cNvPr>
        <xdr:cNvSpPr txBox="1"/>
      </xdr:nvSpPr>
      <xdr:spPr>
        <a:xfrm>
          <a:off x="135007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82204</xdr:rowOff>
    </xdr:from>
    <xdr:ext cx="405111" cy="259045"/>
    <xdr:sp macro="" textlink="">
      <xdr:nvSpPr>
        <xdr:cNvPr id="798" name="n_4mainValue【庁舎】&#10;有形固定資産減価償却率">
          <a:extLst>
            <a:ext uri="{FF2B5EF4-FFF2-40B4-BE49-F238E27FC236}">
              <a16:creationId xmlns:a16="http://schemas.microsoft.com/office/drawing/2014/main" id="{1E09625D-56C9-4138-B14F-CD86E34BE9BD}"/>
            </a:ext>
          </a:extLst>
        </xdr:cNvPr>
        <xdr:cNvSpPr txBox="1"/>
      </xdr:nvSpPr>
      <xdr:spPr>
        <a:xfrm>
          <a:off x="12611744" y="185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7813F04A-63BE-493A-80AF-E2DAFFFECFC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4EAF8539-E342-4E1C-A1DB-837A61FF4B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77593BB5-32E0-43B0-A242-C382D80432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5CF0D34-75B4-4038-B2DB-F34A2790953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CF99BDEA-9B20-4B19-812D-E2F05A57F4A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4407B951-55B8-4BF9-A57B-1FD244B31AD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116BD620-86C1-4C6A-B6C4-58154339D10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5004BD83-5400-481F-923C-79B85D1ECF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D542A771-EC90-4F74-88E6-D4D035DB401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1F15590F-18F4-4DE1-9510-0146101C9C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4DFAEDB6-EAC9-40D9-B72B-D1889CE35F6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2E0BB24F-EDA1-483A-92C5-FA4784467B5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BF8DC048-F4F4-471D-AA95-26F28548D92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109A1F46-ABBB-47A7-BC61-AD61B1B9A09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10700BB4-2671-42E8-8A01-4235DAC12D4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A9C73F19-A155-4074-831D-D520A87C543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AC179C4B-FBA1-4B24-A030-76770ECDB50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E09C92EF-90F7-46EA-AF59-9E73B61710F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85DD2225-9E8E-4E42-9F8D-5C63BE7C238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F70EC331-EE31-4BB1-AD34-71321477C72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D426C933-B321-4815-A6DB-4684A1565A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12DB11D-5451-4CD1-8E71-29267253863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8443EEC6-D454-494C-A553-6E324D007F2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a:extLst>
            <a:ext uri="{FF2B5EF4-FFF2-40B4-BE49-F238E27FC236}">
              <a16:creationId xmlns:a16="http://schemas.microsoft.com/office/drawing/2014/main" id="{3BBE18E9-967F-4290-942F-31B85132E079}"/>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a:extLst>
            <a:ext uri="{FF2B5EF4-FFF2-40B4-BE49-F238E27FC236}">
              <a16:creationId xmlns:a16="http://schemas.microsoft.com/office/drawing/2014/main" id="{E25BA47F-5664-4989-BCC0-A3342AFE7BF6}"/>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a:extLst>
            <a:ext uri="{FF2B5EF4-FFF2-40B4-BE49-F238E27FC236}">
              <a16:creationId xmlns:a16="http://schemas.microsoft.com/office/drawing/2014/main" id="{C912F016-29EE-4DE2-AA93-85B17314455E}"/>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a:extLst>
            <a:ext uri="{FF2B5EF4-FFF2-40B4-BE49-F238E27FC236}">
              <a16:creationId xmlns:a16="http://schemas.microsoft.com/office/drawing/2014/main" id="{2588E0A8-C74B-4DA4-9891-7C4064C296A6}"/>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a:extLst>
            <a:ext uri="{FF2B5EF4-FFF2-40B4-BE49-F238E27FC236}">
              <a16:creationId xmlns:a16="http://schemas.microsoft.com/office/drawing/2014/main" id="{1C82556C-03C5-4A47-BB9D-1D63B99A0DBD}"/>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7" name="【庁舎】&#10;一人当たり面積平均値テキスト">
          <a:extLst>
            <a:ext uri="{FF2B5EF4-FFF2-40B4-BE49-F238E27FC236}">
              <a16:creationId xmlns:a16="http://schemas.microsoft.com/office/drawing/2014/main" id="{AABDA390-3AF9-412C-B74A-B31FF0ABD506}"/>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a:extLst>
            <a:ext uri="{FF2B5EF4-FFF2-40B4-BE49-F238E27FC236}">
              <a16:creationId xmlns:a16="http://schemas.microsoft.com/office/drawing/2014/main" id="{2BE3A588-33B2-479C-A646-BA0259598BFC}"/>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a:extLst>
            <a:ext uri="{FF2B5EF4-FFF2-40B4-BE49-F238E27FC236}">
              <a16:creationId xmlns:a16="http://schemas.microsoft.com/office/drawing/2014/main" id="{A6FD3A7D-F3A1-4D28-A2EC-E737C7CBAE11}"/>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a:extLst>
            <a:ext uri="{FF2B5EF4-FFF2-40B4-BE49-F238E27FC236}">
              <a16:creationId xmlns:a16="http://schemas.microsoft.com/office/drawing/2014/main" id="{7FDEEDDD-9B5D-463A-95F3-9136A42D036A}"/>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a:extLst>
            <a:ext uri="{FF2B5EF4-FFF2-40B4-BE49-F238E27FC236}">
              <a16:creationId xmlns:a16="http://schemas.microsoft.com/office/drawing/2014/main" id="{2FC8D0C0-C4C2-42C4-B3A7-B5270C17F4EF}"/>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2" name="フローチャート: 判断 831">
          <a:extLst>
            <a:ext uri="{FF2B5EF4-FFF2-40B4-BE49-F238E27FC236}">
              <a16:creationId xmlns:a16="http://schemas.microsoft.com/office/drawing/2014/main" id="{03292853-AC9C-42D3-A06E-8E04F095A222}"/>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6CDC33C-D050-4F7B-AEC1-8DE0C0826B0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42A6122-A4AA-4210-A4FF-C76C977FBBF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034617A-BAE6-4A78-BAFA-2A0D407D973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E124BAF-BD54-45F3-ADB8-E9FF42E12A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897222B-E066-452A-BE04-8A2EB07D444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33020</xdr:rowOff>
    </xdr:from>
    <xdr:to>
      <xdr:col>116</xdr:col>
      <xdr:colOff>114300</xdr:colOff>
      <xdr:row>106</xdr:row>
      <xdr:rowOff>134620</xdr:rowOff>
    </xdr:to>
    <xdr:sp macro="" textlink="">
      <xdr:nvSpPr>
        <xdr:cNvPr id="838" name="楕円 837">
          <a:extLst>
            <a:ext uri="{FF2B5EF4-FFF2-40B4-BE49-F238E27FC236}">
              <a16:creationId xmlns:a16="http://schemas.microsoft.com/office/drawing/2014/main" id="{1F929343-A9EA-4C99-914F-E29BFF7CBD15}"/>
            </a:ext>
          </a:extLst>
        </xdr:cNvPr>
        <xdr:cNvSpPr/>
      </xdr:nvSpPr>
      <xdr:spPr>
        <a:xfrm>
          <a:off x="221107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11447</xdr:rowOff>
    </xdr:from>
    <xdr:ext cx="469744" cy="259045"/>
    <xdr:sp macro="" textlink="">
      <xdr:nvSpPr>
        <xdr:cNvPr id="839" name="【庁舎】&#10;一人当たり面積該当値テキスト">
          <a:extLst>
            <a:ext uri="{FF2B5EF4-FFF2-40B4-BE49-F238E27FC236}">
              <a16:creationId xmlns:a16="http://schemas.microsoft.com/office/drawing/2014/main" id="{A87567D7-2026-4585-89B0-D408D48CF331}"/>
            </a:ext>
          </a:extLst>
        </xdr:cNvPr>
        <xdr:cNvSpPr txBox="1"/>
      </xdr:nvSpPr>
      <xdr:spPr>
        <a:xfrm>
          <a:off x="221996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41911</xdr:rowOff>
    </xdr:from>
    <xdr:to>
      <xdr:col>112</xdr:col>
      <xdr:colOff>38100</xdr:colOff>
      <xdr:row>106</xdr:row>
      <xdr:rowOff>143511</xdr:rowOff>
    </xdr:to>
    <xdr:sp macro="" textlink="">
      <xdr:nvSpPr>
        <xdr:cNvPr id="840" name="楕円 839">
          <a:extLst>
            <a:ext uri="{FF2B5EF4-FFF2-40B4-BE49-F238E27FC236}">
              <a16:creationId xmlns:a16="http://schemas.microsoft.com/office/drawing/2014/main" id="{4473B28A-ED20-446C-9F0A-8BAC37944101}"/>
            </a:ext>
          </a:extLst>
        </xdr:cNvPr>
        <xdr:cNvSpPr/>
      </xdr:nvSpPr>
      <xdr:spPr>
        <a:xfrm>
          <a:off x="21272500" y="1821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83820</xdr:rowOff>
    </xdr:from>
    <xdr:to>
      <xdr:col>116</xdr:col>
      <xdr:colOff>63500</xdr:colOff>
      <xdr:row>106</xdr:row>
      <xdr:rowOff>92711</xdr:rowOff>
    </xdr:to>
    <xdr:cxnSp macro="">
      <xdr:nvCxnSpPr>
        <xdr:cNvPr id="841" name="直線コネクタ 840">
          <a:extLst>
            <a:ext uri="{FF2B5EF4-FFF2-40B4-BE49-F238E27FC236}">
              <a16:creationId xmlns:a16="http://schemas.microsoft.com/office/drawing/2014/main" id="{AA875CA2-A0A2-4455-92CC-938CCB34ED19}"/>
            </a:ext>
          </a:extLst>
        </xdr:cNvPr>
        <xdr:cNvCxnSpPr/>
      </xdr:nvCxnSpPr>
      <xdr:spPr>
        <a:xfrm flipV="1">
          <a:off x="21323300" y="18257520"/>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52070</xdr:rowOff>
    </xdr:from>
    <xdr:to>
      <xdr:col>107</xdr:col>
      <xdr:colOff>101600</xdr:colOff>
      <xdr:row>106</xdr:row>
      <xdr:rowOff>153670</xdr:rowOff>
    </xdr:to>
    <xdr:sp macro="" textlink="">
      <xdr:nvSpPr>
        <xdr:cNvPr id="842" name="楕円 841">
          <a:extLst>
            <a:ext uri="{FF2B5EF4-FFF2-40B4-BE49-F238E27FC236}">
              <a16:creationId xmlns:a16="http://schemas.microsoft.com/office/drawing/2014/main" id="{36E37DAE-296F-40D6-A37C-2D933AB07441}"/>
            </a:ext>
          </a:extLst>
        </xdr:cNvPr>
        <xdr:cNvSpPr/>
      </xdr:nvSpPr>
      <xdr:spPr>
        <a:xfrm>
          <a:off x="20383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92711</xdr:rowOff>
    </xdr:from>
    <xdr:to>
      <xdr:col>111</xdr:col>
      <xdr:colOff>177800</xdr:colOff>
      <xdr:row>106</xdr:row>
      <xdr:rowOff>102870</xdr:rowOff>
    </xdr:to>
    <xdr:cxnSp macro="">
      <xdr:nvCxnSpPr>
        <xdr:cNvPr id="843" name="直線コネクタ 842">
          <a:extLst>
            <a:ext uri="{FF2B5EF4-FFF2-40B4-BE49-F238E27FC236}">
              <a16:creationId xmlns:a16="http://schemas.microsoft.com/office/drawing/2014/main" id="{612A0CE7-A5F7-4E83-BAB6-AC4569550C1F}"/>
            </a:ext>
          </a:extLst>
        </xdr:cNvPr>
        <xdr:cNvCxnSpPr/>
      </xdr:nvCxnSpPr>
      <xdr:spPr>
        <a:xfrm flipV="1">
          <a:off x="20434300" y="1826641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844" name="楕円 843">
          <a:extLst>
            <a:ext uri="{FF2B5EF4-FFF2-40B4-BE49-F238E27FC236}">
              <a16:creationId xmlns:a16="http://schemas.microsoft.com/office/drawing/2014/main" id="{A34562DE-79DF-4BAA-B714-9C136FC1826A}"/>
            </a:ext>
          </a:extLst>
        </xdr:cNvPr>
        <xdr:cNvSpPr/>
      </xdr:nvSpPr>
      <xdr:spPr>
        <a:xfrm>
          <a:off x="19494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102870</xdr:rowOff>
    </xdr:from>
    <xdr:to>
      <xdr:col>107</xdr:col>
      <xdr:colOff>50800</xdr:colOff>
      <xdr:row>106</xdr:row>
      <xdr:rowOff>110489</xdr:rowOff>
    </xdr:to>
    <xdr:cxnSp macro="">
      <xdr:nvCxnSpPr>
        <xdr:cNvPr id="845" name="直線コネクタ 844">
          <a:extLst>
            <a:ext uri="{FF2B5EF4-FFF2-40B4-BE49-F238E27FC236}">
              <a16:creationId xmlns:a16="http://schemas.microsoft.com/office/drawing/2014/main" id="{0A993680-CC9D-4831-BD8D-782452F16F55}"/>
            </a:ext>
          </a:extLst>
        </xdr:cNvPr>
        <xdr:cNvCxnSpPr/>
      </xdr:nvCxnSpPr>
      <xdr:spPr>
        <a:xfrm flipV="1">
          <a:off x="19545300" y="182765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69850</xdr:rowOff>
    </xdr:from>
    <xdr:to>
      <xdr:col>98</xdr:col>
      <xdr:colOff>38100</xdr:colOff>
      <xdr:row>107</xdr:row>
      <xdr:rowOff>0</xdr:rowOff>
    </xdr:to>
    <xdr:sp macro="" textlink="">
      <xdr:nvSpPr>
        <xdr:cNvPr id="846" name="楕円 845">
          <a:extLst>
            <a:ext uri="{FF2B5EF4-FFF2-40B4-BE49-F238E27FC236}">
              <a16:creationId xmlns:a16="http://schemas.microsoft.com/office/drawing/2014/main" id="{59A9F656-2FC3-41CB-A107-5BD246437CCA}"/>
            </a:ext>
          </a:extLst>
        </xdr:cNvPr>
        <xdr:cNvSpPr/>
      </xdr:nvSpPr>
      <xdr:spPr>
        <a:xfrm>
          <a:off x="18605500" y="1824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120650</xdr:rowOff>
    </xdr:to>
    <xdr:cxnSp macro="">
      <xdr:nvCxnSpPr>
        <xdr:cNvPr id="847" name="直線コネクタ 846">
          <a:extLst>
            <a:ext uri="{FF2B5EF4-FFF2-40B4-BE49-F238E27FC236}">
              <a16:creationId xmlns:a16="http://schemas.microsoft.com/office/drawing/2014/main" id="{1B9F7356-30A1-4448-8F94-A7E4AD79DAB1}"/>
            </a:ext>
          </a:extLst>
        </xdr:cNvPr>
        <xdr:cNvCxnSpPr/>
      </xdr:nvCxnSpPr>
      <xdr:spPr>
        <a:xfrm flipV="1">
          <a:off x="18656300" y="1828418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8" name="n_1aveValue【庁舎】&#10;一人当たり面積">
          <a:extLst>
            <a:ext uri="{FF2B5EF4-FFF2-40B4-BE49-F238E27FC236}">
              <a16:creationId xmlns:a16="http://schemas.microsoft.com/office/drawing/2014/main" id="{7E5F5D63-CC58-4449-A7F7-7FBCEA0C8E3A}"/>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49" name="n_2aveValue【庁舎】&#10;一人当たり面積">
          <a:extLst>
            <a:ext uri="{FF2B5EF4-FFF2-40B4-BE49-F238E27FC236}">
              <a16:creationId xmlns:a16="http://schemas.microsoft.com/office/drawing/2014/main" id="{C8E1A85D-8093-4EE4-8252-A528FD11F1A5}"/>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0" name="n_3aveValue【庁舎】&#10;一人当たり面積">
          <a:extLst>
            <a:ext uri="{FF2B5EF4-FFF2-40B4-BE49-F238E27FC236}">
              <a16:creationId xmlns:a16="http://schemas.microsoft.com/office/drawing/2014/main" id="{3514C4E4-76DB-44C8-905D-26A31B010276}"/>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1" name="n_4aveValue【庁舎】&#10;一人当たり面積">
          <a:extLst>
            <a:ext uri="{FF2B5EF4-FFF2-40B4-BE49-F238E27FC236}">
              <a16:creationId xmlns:a16="http://schemas.microsoft.com/office/drawing/2014/main" id="{C4BADE97-AD37-463E-BF6B-6B032CAA1A60}"/>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134638</xdr:rowOff>
    </xdr:from>
    <xdr:ext cx="469744" cy="259045"/>
    <xdr:sp macro="" textlink="">
      <xdr:nvSpPr>
        <xdr:cNvPr id="852" name="n_1mainValue【庁舎】&#10;一人当たり面積">
          <a:extLst>
            <a:ext uri="{FF2B5EF4-FFF2-40B4-BE49-F238E27FC236}">
              <a16:creationId xmlns:a16="http://schemas.microsoft.com/office/drawing/2014/main" id="{83E301E5-6658-4C9B-A07C-71855C8F488D}"/>
            </a:ext>
          </a:extLst>
        </xdr:cNvPr>
        <xdr:cNvSpPr txBox="1"/>
      </xdr:nvSpPr>
      <xdr:spPr>
        <a:xfrm>
          <a:off x="21075727" y="183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144797</xdr:rowOff>
    </xdr:from>
    <xdr:ext cx="469744" cy="259045"/>
    <xdr:sp macro="" textlink="">
      <xdr:nvSpPr>
        <xdr:cNvPr id="853" name="n_2mainValue【庁舎】&#10;一人当たり面積">
          <a:extLst>
            <a:ext uri="{FF2B5EF4-FFF2-40B4-BE49-F238E27FC236}">
              <a16:creationId xmlns:a16="http://schemas.microsoft.com/office/drawing/2014/main" id="{E2CF8081-1D9C-445B-BA9E-F210793AFE78}"/>
            </a:ext>
          </a:extLst>
        </xdr:cNvPr>
        <xdr:cNvSpPr txBox="1"/>
      </xdr:nvSpPr>
      <xdr:spPr>
        <a:xfrm>
          <a:off x="20199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854" name="n_3mainValue【庁舎】&#10;一人当たり面積">
          <a:extLst>
            <a:ext uri="{FF2B5EF4-FFF2-40B4-BE49-F238E27FC236}">
              <a16:creationId xmlns:a16="http://schemas.microsoft.com/office/drawing/2014/main" id="{B7326758-EA35-4D98-B990-FCB2B2BB28FF}"/>
            </a:ext>
          </a:extLst>
        </xdr:cNvPr>
        <xdr:cNvSpPr txBox="1"/>
      </xdr:nvSpPr>
      <xdr:spPr>
        <a:xfrm>
          <a:off x="19310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162577</xdr:rowOff>
    </xdr:from>
    <xdr:ext cx="469744" cy="259045"/>
    <xdr:sp macro="" textlink="">
      <xdr:nvSpPr>
        <xdr:cNvPr id="855" name="n_4mainValue【庁舎】&#10;一人当たり面積">
          <a:extLst>
            <a:ext uri="{FF2B5EF4-FFF2-40B4-BE49-F238E27FC236}">
              <a16:creationId xmlns:a16="http://schemas.microsoft.com/office/drawing/2014/main" id="{1FACEB81-BDBD-4680-B823-76076F2734DF}"/>
            </a:ext>
          </a:extLst>
        </xdr:cNvPr>
        <xdr:cNvSpPr txBox="1"/>
      </xdr:nvSpPr>
      <xdr:spPr>
        <a:xfrm>
          <a:off x="18421427" y="1833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E9592327-A65E-458C-980E-38F4D2F5EED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610A18F6-949F-43DC-8F98-FBE1699EA14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99D76575-AD51-4574-A9A7-9311C7D329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類似団体と比較して有形固定資産減価償却率が特に高い施設は、庁舎（差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ポイント）、福祉施設（差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庁舎については、築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年以上経過しており老朽化が著しく耐震性が不十分であるため、令和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年度から耐震化のための改修工事を行っている。複数年度にわたっての工事が見込まれるため、しばらくは同程度の数値で推移すると思われるが、工事完了により改善される見通しである。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福祉施設については、築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年以上が経過している高齢者福祉施設もあることから有形固定資産減価償却率が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％を上回り、県内平均より高い水準となっている。垂水市公共施設等総合管理計画及び個別施設計画に基づき、緊急度・優先度に応じて適切な維持管理を行うこととしている。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市民会館及び図書館については、いずれも建設から約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年が経過しており、今後は設備機器等の故障なども予想されるため、適正な予防保全型の老朽化対策を行っていく必要がある。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一般廃棄物処理施設については、近年、有形固定資産減価償却率が上昇しており類似団体より高い水準となっている。これは平成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年度から施設用途の分類を見直し、環境センター内の減価償却率が高い付属設備等を新たに加えたことが大きな要因である。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14805498</v>
      </c>
      <c r="BO4" s="384"/>
      <c r="BP4" s="384"/>
      <c r="BQ4" s="384"/>
      <c r="BR4" s="384"/>
      <c r="BS4" s="384"/>
      <c r="BT4" s="384"/>
      <c r="BU4" s="385"/>
      <c r="BV4" s="383">
        <v>13832804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5.8</v>
      </c>
      <c r="CU4" s="390"/>
      <c r="CV4" s="390"/>
      <c r="CW4" s="390"/>
      <c r="CX4" s="390"/>
      <c r="CY4" s="390"/>
      <c r="CZ4" s="390"/>
      <c r="DA4" s="391"/>
      <c r="DB4" s="389">
        <v>7.8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14441105</v>
      </c>
      <c r="BO5" s="421"/>
      <c r="BP5" s="421"/>
      <c r="BQ5" s="421"/>
      <c r="BR5" s="421"/>
      <c r="BS5" s="421"/>
      <c r="BT5" s="421"/>
      <c r="BU5" s="422"/>
      <c r="BV5" s="420">
        <v>13355393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92.1</v>
      </c>
      <c r="CU5" s="418"/>
      <c r="CV5" s="418"/>
      <c r="CW5" s="418"/>
      <c r="CX5" s="418"/>
      <c r="CY5" s="418"/>
      <c r="CZ5" s="418"/>
      <c r="DA5" s="419"/>
      <c r="DB5" s="417">
        <v>92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364393</v>
      </c>
      <c r="BO6" s="421"/>
      <c r="BP6" s="421"/>
      <c r="BQ6" s="421"/>
      <c r="BR6" s="421"/>
      <c r="BS6" s="421"/>
      <c r="BT6" s="421"/>
      <c r="BU6" s="422"/>
      <c r="BV6" s="420">
        <v>477411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92.3</v>
      </c>
      <c r="CU6" s="458"/>
      <c r="CV6" s="458"/>
      <c r="CW6" s="458"/>
      <c r="CX6" s="458"/>
      <c r="CY6" s="458"/>
      <c r="CZ6" s="458"/>
      <c r="DA6" s="459"/>
      <c r="DB6" s="457">
        <v>92.4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37645</v>
      </c>
      <c r="BO7" s="421"/>
      <c r="BP7" s="421"/>
      <c r="BQ7" s="421"/>
      <c r="BR7" s="421"/>
      <c r="BS7" s="421"/>
      <c r="BT7" s="421"/>
      <c r="BU7" s="422"/>
      <c r="BV7" s="420">
        <v>49844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5609318</v>
      </c>
      <c r="CU7" s="421"/>
      <c r="CV7" s="421"/>
      <c r="CW7" s="421"/>
      <c r="CX7" s="421"/>
      <c r="CY7" s="421"/>
      <c r="CZ7" s="421"/>
      <c r="DA7" s="422"/>
      <c r="DB7" s="420">
        <v>5504935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326748</v>
      </c>
      <c r="BO8" s="421"/>
      <c r="BP8" s="421"/>
      <c r="BQ8" s="421"/>
      <c r="BR8" s="421"/>
      <c r="BS8" s="421"/>
      <c r="BT8" s="421"/>
      <c r="BU8" s="422"/>
      <c r="BV8" s="420">
        <v>427567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0.28999999999999998</v>
      </c>
      <c r="CU8" s="461"/>
      <c r="CV8" s="461"/>
      <c r="CW8" s="461"/>
      <c r="CX8" s="461"/>
      <c r="CY8" s="461"/>
      <c r="CZ8" s="461"/>
      <c r="DA8" s="462"/>
      <c r="DB8" s="460">
        <v>0.28999999999999998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13819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-100819</v>
      </c>
      <c r="BO9" s="421"/>
      <c r="BP9" s="421"/>
      <c r="BQ9" s="421"/>
      <c r="BR9" s="421"/>
      <c r="BS9" s="421"/>
      <c r="BT9" s="421"/>
      <c r="BU9" s="422"/>
      <c r="BV9" s="420">
        <v>25418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13.6</v>
      </c>
      <c r="CU9" s="418"/>
      <c r="CV9" s="418"/>
      <c r="CW9" s="418"/>
      <c r="CX9" s="418"/>
      <c r="CY9" s="418"/>
      <c r="CZ9" s="418"/>
      <c r="DA9" s="419"/>
      <c r="DB9" s="417">
        <v>13.2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15520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415593</v>
      </c>
      <c r="BO10" s="421"/>
      <c r="BP10" s="421"/>
      <c r="BQ10" s="421"/>
      <c r="BR10" s="421"/>
      <c r="BS10" s="421"/>
      <c r="BT10" s="421"/>
      <c r="BU10" s="422"/>
      <c r="BV10" s="420">
        <v>360401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12973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235284</v>
      </c>
      <c r="BO12" s="421"/>
      <c r="BP12" s="421"/>
      <c r="BQ12" s="421"/>
      <c r="BR12" s="421"/>
      <c r="BS12" s="421"/>
      <c r="BT12" s="421"/>
      <c r="BU12" s="422"/>
      <c r="BV12" s="420">
        <v>498590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12502</v>
      </c>
      <c r="S13" s="505"/>
      <c r="T13" s="505"/>
      <c r="U13" s="505"/>
      <c r="V13" s="506"/>
      <c r="W13" s="436" t="s">
        <v>131</v>
      </c>
      <c r="X13" s="437"/>
      <c r="Y13" s="437"/>
      <c r="Z13" s="437"/>
      <c r="AA13" s="437"/>
      <c r="AB13" s="427"/>
      <c r="AC13" s="471">
        <v>1121</v>
      </c>
      <c r="AD13" s="472"/>
      <c r="AE13" s="472"/>
      <c r="AF13" s="472"/>
      <c r="AG13" s="514"/>
      <c r="AH13" s="471">
        <v>1308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79490</v>
      </c>
      <c r="BO13" s="421"/>
      <c r="BP13" s="421"/>
      <c r="BQ13" s="421"/>
      <c r="BR13" s="421"/>
      <c r="BS13" s="421"/>
      <c r="BT13" s="421"/>
      <c r="BU13" s="422"/>
      <c r="BV13" s="420">
        <v>-112771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9.1999999999999993</v>
      </c>
      <c r="CU13" s="418"/>
      <c r="CV13" s="418"/>
      <c r="CW13" s="418"/>
      <c r="CX13" s="418"/>
      <c r="CY13" s="418"/>
      <c r="CZ13" s="418"/>
      <c r="DA13" s="419"/>
      <c r="DB13" s="417">
        <v>9.1999999999999993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13258</v>
      </c>
      <c r="S14" s="505"/>
      <c r="T14" s="505"/>
      <c r="U14" s="505"/>
      <c r="V14" s="506"/>
      <c r="W14" s="410"/>
      <c r="X14" s="411"/>
      <c r="Y14" s="411"/>
      <c r="Z14" s="411"/>
      <c r="AA14" s="411"/>
      <c r="AB14" s="400"/>
      <c r="AC14" s="507">
        <v>17.399999999999999</v>
      </c>
      <c r="AD14" s="508"/>
      <c r="AE14" s="508"/>
      <c r="AF14" s="508"/>
      <c r="AG14" s="509"/>
      <c r="AH14" s="507">
        <v>18.600000000000001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12857</v>
      </c>
      <c r="S15" s="505"/>
      <c r="T15" s="505"/>
      <c r="U15" s="505"/>
      <c r="V15" s="506"/>
      <c r="W15" s="436" t="s">
        <v>137</v>
      </c>
      <c r="X15" s="437"/>
      <c r="Y15" s="437"/>
      <c r="Z15" s="437"/>
      <c r="AA15" s="437"/>
      <c r="AB15" s="427"/>
      <c r="AC15" s="471">
        <v>1513</v>
      </c>
      <c r="AD15" s="472"/>
      <c r="AE15" s="472"/>
      <c r="AF15" s="472"/>
      <c r="AG15" s="514"/>
      <c r="AH15" s="471">
        <v>1627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1516389</v>
      </c>
      <c r="BO15" s="384"/>
      <c r="BP15" s="384"/>
      <c r="BQ15" s="384"/>
      <c r="BR15" s="384"/>
      <c r="BS15" s="384"/>
      <c r="BT15" s="384"/>
      <c r="BU15" s="385"/>
      <c r="BV15" s="383">
        <v>1502931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23.4</v>
      </c>
      <c r="AD16" s="508"/>
      <c r="AE16" s="508"/>
      <c r="AF16" s="508"/>
      <c r="AG16" s="509"/>
      <c r="AH16" s="507">
        <v>23.1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5216280</v>
      </c>
      <c r="BO16" s="421"/>
      <c r="BP16" s="421"/>
      <c r="BQ16" s="421"/>
      <c r="BR16" s="421"/>
      <c r="BS16" s="421"/>
      <c r="BT16" s="421"/>
      <c r="BU16" s="422"/>
      <c r="BV16" s="420">
        <v>5101022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3827</v>
      </c>
      <c r="AD17" s="472"/>
      <c r="AE17" s="472"/>
      <c r="AF17" s="472"/>
      <c r="AG17" s="514"/>
      <c r="AH17" s="471">
        <v>4103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1897029</v>
      </c>
      <c r="BO17" s="421"/>
      <c r="BP17" s="421"/>
      <c r="BQ17" s="421"/>
      <c r="BR17" s="421"/>
      <c r="BS17" s="421"/>
      <c r="BT17" s="421"/>
      <c r="BU17" s="422"/>
      <c r="BV17" s="420">
        <v>1878768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162.1</v>
      </c>
      <c r="M18" s="544"/>
      <c r="N18" s="544"/>
      <c r="O18" s="544"/>
      <c r="P18" s="544"/>
      <c r="Q18" s="544"/>
      <c r="R18" s="545"/>
      <c r="S18" s="545"/>
      <c r="T18" s="545"/>
      <c r="U18" s="545"/>
      <c r="V18" s="546"/>
      <c r="W18" s="438"/>
      <c r="X18" s="439"/>
      <c r="Y18" s="439"/>
      <c r="Z18" s="439"/>
      <c r="AA18" s="439"/>
      <c r="AB18" s="430"/>
      <c r="AC18" s="547">
        <v>59.2</v>
      </c>
      <c r="AD18" s="548"/>
      <c r="AE18" s="548"/>
      <c r="AF18" s="548"/>
      <c r="AG18" s="549"/>
      <c r="AH18" s="547">
        <v>58.3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5229618</v>
      </c>
      <c r="BO18" s="421"/>
      <c r="BP18" s="421"/>
      <c r="BQ18" s="421"/>
      <c r="BR18" s="421"/>
      <c r="BS18" s="421"/>
      <c r="BT18" s="421"/>
      <c r="BU18" s="422"/>
      <c r="BV18" s="420">
        <v>5122750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7736856</v>
      </c>
      <c r="BO19" s="421"/>
      <c r="BP19" s="421"/>
      <c r="BQ19" s="421"/>
      <c r="BR19" s="421"/>
      <c r="BS19" s="421"/>
      <c r="BT19" s="421"/>
      <c r="BU19" s="422"/>
      <c r="BV19" s="420">
        <v>8009337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6560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8291171</v>
      </c>
      <c r="BO22" s="384"/>
      <c r="BP22" s="384"/>
      <c r="BQ22" s="384"/>
      <c r="BR22" s="384"/>
      <c r="BS22" s="384"/>
      <c r="BT22" s="384"/>
      <c r="BU22" s="385"/>
      <c r="BV22" s="383">
        <v>8616070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8040265</v>
      </c>
      <c r="BO23" s="421"/>
      <c r="BP23" s="421"/>
      <c r="BQ23" s="421"/>
      <c r="BR23" s="421"/>
      <c r="BS23" s="421"/>
      <c r="BT23" s="421"/>
      <c r="BU23" s="422"/>
      <c r="BV23" s="420">
        <v>8516668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6240</v>
      </c>
      <c r="R24" s="472"/>
      <c r="S24" s="472"/>
      <c r="T24" s="472"/>
      <c r="U24" s="472"/>
      <c r="V24" s="514"/>
      <c r="W24" s="566"/>
      <c r="X24" s="567"/>
      <c r="Y24" s="568"/>
      <c r="Z24" s="470" t="s">
        <v>162</v>
      </c>
      <c r="AA24" s="450"/>
      <c r="AB24" s="450"/>
      <c r="AC24" s="450"/>
      <c r="AD24" s="450"/>
      <c r="AE24" s="450"/>
      <c r="AF24" s="450"/>
      <c r="AG24" s="451"/>
      <c r="AH24" s="471">
        <v>208</v>
      </c>
      <c r="AI24" s="472"/>
      <c r="AJ24" s="472"/>
      <c r="AK24" s="472"/>
      <c r="AL24" s="514"/>
      <c r="AM24" s="471">
        <v>615888</v>
      </c>
      <c r="AN24" s="472"/>
      <c r="AO24" s="472"/>
      <c r="AP24" s="472"/>
      <c r="AQ24" s="472"/>
      <c r="AR24" s="514"/>
      <c r="AS24" s="471">
        <v>2961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6010539</v>
      </c>
      <c r="BO24" s="421"/>
      <c r="BP24" s="421"/>
      <c r="BQ24" s="421"/>
      <c r="BR24" s="421"/>
      <c r="BS24" s="421"/>
      <c r="BT24" s="421"/>
      <c r="BU24" s="422"/>
      <c r="BV24" s="420">
        <v>6076639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5950</v>
      </c>
      <c r="R25" s="472"/>
      <c r="S25" s="472"/>
      <c r="T25" s="472"/>
      <c r="U25" s="472"/>
      <c r="V25" s="514"/>
      <c r="W25" s="566"/>
      <c r="X25" s="567"/>
      <c r="Y25" s="568"/>
      <c r="Z25" s="470" t="s">
        <v>165</v>
      </c>
      <c r="AA25" s="450"/>
      <c r="AB25" s="450"/>
      <c r="AC25" s="450"/>
      <c r="AD25" s="450"/>
      <c r="AE25" s="450"/>
      <c r="AF25" s="450"/>
      <c r="AG25" s="451"/>
      <c r="AH25" s="471">
        <v>44</v>
      </c>
      <c r="AI25" s="472"/>
      <c r="AJ25" s="472"/>
      <c r="AK25" s="472"/>
      <c r="AL25" s="514"/>
      <c r="AM25" s="471">
        <v>128480</v>
      </c>
      <c r="AN25" s="472"/>
      <c r="AO25" s="472"/>
      <c r="AP25" s="472"/>
      <c r="AQ25" s="472"/>
      <c r="AR25" s="514"/>
      <c r="AS25" s="471">
        <v>2920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455942</v>
      </c>
      <c r="BO25" s="384"/>
      <c r="BP25" s="384"/>
      <c r="BQ25" s="384"/>
      <c r="BR25" s="384"/>
      <c r="BS25" s="384"/>
      <c r="BT25" s="384"/>
      <c r="BU25" s="385"/>
      <c r="BV25" s="383">
        <v>330559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5710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3660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16948</v>
      </c>
      <c r="AN27" s="472"/>
      <c r="AO27" s="472"/>
      <c r="AP27" s="472"/>
      <c r="AQ27" s="472"/>
      <c r="AR27" s="514"/>
      <c r="AS27" s="471">
        <v>4237</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2830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1772006</v>
      </c>
      <c r="BO28" s="384"/>
      <c r="BP28" s="384"/>
      <c r="BQ28" s="384"/>
      <c r="BR28" s="384"/>
      <c r="BS28" s="384"/>
      <c r="BT28" s="384"/>
      <c r="BU28" s="385"/>
      <c r="BV28" s="383">
        <v>1591697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2622</v>
      </c>
      <c r="R29" s="472"/>
      <c r="S29" s="472"/>
      <c r="T29" s="472"/>
      <c r="U29" s="472"/>
      <c r="V29" s="514"/>
      <c r="W29" s="569"/>
      <c r="X29" s="570"/>
      <c r="Y29" s="571"/>
      <c r="Z29" s="470" t="s">
        <v>177</v>
      </c>
      <c r="AA29" s="450"/>
      <c r="AB29" s="450"/>
      <c r="AC29" s="450"/>
      <c r="AD29" s="450"/>
      <c r="AE29" s="450"/>
      <c r="AF29" s="450"/>
      <c r="AG29" s="451"/>
      <c r="AH29" s="471">
        <v>212</v>
      </c>
      <c r="AI29" s="472"/>
      <c r="AJ29" s="472"/>
      <c r="AK29" s="472"/>
      <c r="AL29" s="514"/>
      <c r="AM29" s="471">
        <v>632836</v>
      </c>
      <c r="AN29" s="472"/>
      <c r="AO29" s="472"/>
      <c r="AP29" s="472"/>
      <c r="AQ29" s="472"/>
      <c r="AR29" s="514"/>
      <c r="AS29" s="471">
        <v>2985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275091</v>
      </c>
      <c r="BO29" s="421"/>
      <c r="BP29" s="421"/>
      <c r="BQ29" s="421"/>
      <c r="BR29" s="421"/>
      <c r="BS29" s="421"/>
      <c r="BT29" s="421"/>
      <c r="BU29" s="422"/>
      <c r="BV29" s="420">
        <v>249058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4074713</v>
      </c>
      <c r="BO30" s="540"/>
      <c r="BP30" s="540"/>
      <c r="BQ30" s="540"/>
      <c r="BR30" s="540"/>
      <c r="BS30" s="540"/>
      <c r="BT30" s="540"/>
      <c r="BU30" s="541"/>
      <c r="BV30" s="539">
        <v>3820364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垂水市国民健康保険特別会計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IF('各会計、関係団体の財政状況及び健全化判断比率'!B33="","",'各会計、関係団体の財政状況及び健全化判断比率'!B33)</f>
        <v>垂水市水道事業会計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IF('各会計、関係団体の財政状況及び健全化判断比率'!B36="","",'各会計、関係団体の財政状況及び健全化判断比率'!B36)</f>
        <v>垂水市地方卸売市場特別会計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垂水市土地開発公社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垂水市介護保険特別会計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IF('各会計、関係団体の財政状況及び健全化判断比率'!B34="","",'各会計、関係団体の財政状況及び健全化判断比率'!B34)</f>
        <v>垂水市病院事業会計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大隅肝属広域事務組合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垂水市後期高齢者医療特別会計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IF('各会計、関係団体の財政状況及び健全化判断比率'!B35="","",'各会計、関係団体の財政状況及び健全化判断比率'!B35)</f>
        <v>垂水市漁業集落排水処理施設事業会計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鹿児島県後期高齢者医療広域連合（一般会計）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垂水市老人保健施設特別会計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鹿児島県後期高齢者医療広域連合（後期高齢者医療特別会計）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垂水市交通災害共済特別会計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EWe9y9uVn5y5L+RWRvaxe//kRfl39v7as3aNDdUMCjQmUymqHcavr3P809DOgXLKlmPrMSzMlChd4ZNSRHeDwA==" saltValue="CnrcINoB3bfejneOOPwLn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1401093</v>
      </c>
      <c r="S5" s="626"/>
      <c r="T5" s="626"/>
      <c r="U5" s="626"/>
      <c r="V5" s="626"/>
      <c r="W5" s="626"/>
      <c r="X5" s="626"/>
      <c r="Y5" s="627"/>
      <c r="Z5" s="628">
        <v>9.5</v>
      </c>
      <c r="AA5" s="628"/>
      <c r="AB5" s="628"/>
      <c r="AC5" s="628"/>
      <c r="AD5" s="629">
        <v>1401093</v>
      </c>
      <c r="AE5" s="629"/>
      <c r="AF5" s="629"/>
      <c r="AG5" s="629"/>
      <c r="AH5" s="629"/>
      <c r="AI5" s="629"/>
      <c r="AJ5" s="629"/>
      <c r="AK5" s="629"/>
      <c r="AL5" s="630">
        <v>24.7</v>
      </c>
      <c r="AM5" s="631"/>
      <c r="AN5" s="631"/>
      <c r="AO5" s="632"/>
      <c r="AP5" s="622" t="s">
        <v>216</v>
      </c>
      <c r="AQ5" s="623"/>
      <c r="AR5" s="623"/>
      <c r="AS5" s="623"/>
      <c r="AT5" s="623"/>
      <c r="AU5" s="623"/>
      <c r="AV5" s="623"/>
      <c r="AW5" s="623"/>
      <c r="AX5" s="623"/>
      <c r="AY5" s="623"/>
      <c r="AZ5" s="623"/>
      <c r="BA5" s="623"/>
      <c r="BB5" s="623"/>
      <c r="BC5" s="623"/>
      <c r="BD5" s="623"/>
      <c r="BE5" s="623"/>
      <c r="BF5" s="624"/>
      <c r="BG5" s="636">
        <v>1397391</v>
      </c>
      <c r="BH5" s="637"/>
      <c r="BI5" s="637"/>
      <c r="BJ5" s="637"/>
      <c r="BK5" s="637"/>
      <c r="BL5" s="637"/>
      <c r="BM5" s="637"/>
      <c r="BN5" s="638"/>
      <c r="BO5" s="639">
        <v>99.7</v>
      </c>
      <c r="BP5" s="639"/>
      <c r="BQ5" s="639"/>
      <c r="BR5" s="639"/>
      <c r="BS5" s="640">
        <v>16139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91767</v>
      </c>
      <c r="S6" s="637"/>
      <c r="T6" s="637"/>
      <c r="U6" s="637"/>
      <c r="V6" s="637"/>
      <c r="W6" s="637"/>
      <c r="X6" s="637"/>
      <c r="Y6" s="638"/>
      <c r="Z6" s="639">
        <v>0.6</v>
      </c>
      <c r="AA6" s="639"/>
      <c r="AB6" s="639"/>
      <c r="AC6" s="639"/>
      <c r="AD6" s="640">
        <v>91767</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1397391</v>
      </c>
      <c r="BH6" s="637"/>
      <c r="BI6" s="637"/>
      <c r="BJ6" s="637"/>
      <c r="BK6" s="637"/>
      <c r="BL6" s="637"/>
      <c r="BM6" s="637"/>
      <c r="BN6" s="638"/>
      <c r="BO6" s="639">
        <v>99.7</v>
      </c>
      <c r="BP6" s="639"/>
      <c r="BQ6" s="639"/>
      <c r="BR6" s="639"/>
      <c r="BS6" s="640">
        <v>16139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114227</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109714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514</v>
      </c>
      <c r="S7" s="637"/>
      <c r="T7" s="637"/>
      <c r="U7" s="637"/>
      <c r="V7" s="637"/>
      <c r="W7" s="637"/>
      <c r="X7" s="637"/>
      <c r="Y7" s="638"/>
      <c r="Z7" s="639">
        <v>0</v>
      </c>
      <c r="AA7" s="639"/>
      <c r="AB7" s="639"/>
      <c r="AC7" s="639"/>
      <c r="AD7" s="640">
        <v>514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495181</v>
      </c>
      <c r="BH7" s="637"/>
      <c r="BI7" s="637"/>
      <c r="BJ7" s="637"/>
      <c r="BK7" s="637"/>
      <c r="BL7" s="637"/>
      <c r="BM7" s="637"/>
      <c r="BN7" s="638"/>
      <c r="BO7" s="639">
        <v>35.299999999999997</v>
      </c>
      <c r="BP7" s="639"/>
      <c r="BQ7" s="639"/>
      <c r="BR7" s="639"/>
      <c r="BS7" s="640">
        <v>16139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4851521</v>
      </c>
      <c r="CS7" s="637"/>
      <c r="CT7" s="637"/>
      <c r="CU7" s="637"/>
      <c r="CV7" s="637"/>
      <c r="CW7" s="637"/>
      <c r="CX7" s="637"/>
      <c r="CY7" s="638"/>
      <c r="CZ7" s="639">
        <v>33.6</v>
      </c>
      <c r="DA7" s="639"/>
      <c r="DB7" s="639"/>
      <c r="DC7" s="639"/>
      <c r="DD7" s="645">
        <v>111392</v>
      </c>
      <c r="DE7" s="637"/>
      <c r="DF7" s="637"/>
      <c r="DG7" s="637"/>
      <c r="DH7" s="637"/>
      <c r="DI7" s="637"/>
      <c r="DJ7" s="637"/>
      <c r="DK7" s="637"/>
      <c r="DL7" s="637"/>
      <c r="DM7" s="637"/>
      <c r="DN7" s="637"/>
      <c r="DO7" s="637"/>
      <c r="DP7" s="638"/>
      <c r="DQ7" s="645">
        <v>1675176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5871</v>
      </c>
      <c r="S8" s="637"/>
      <c r="T8" s="637"/>
      <c r="U8" s="637"/>
      <c r="V8" s="637"/>
      <c r="W8" s="637"/>
      <c r="X8" s="637"/>
      <c r="Y8" s="638"/>
      <c r="Z8" s="639">
        <v>0</v>
      </c>
      <c r="AA8" s="639"/>
      <c r="AB8" s="639"/>
      <c r="AC8" s="639"/>
      <c r="AD8" s="640">
        <v>5871</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17507</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3474967</v>
      </c>
      <c r="CS8" s="637"/>
      <c r="CT8" s="637"/>
      <c r="CU8" s="637"/>
      <c r="CV8" s="637"/>
      <c r="CW8" s="637"/>
      <c r="CX8" s="637"/>
      <c r="CY8" s="638"/>
      <c r="CZ8" s="639">
        <v>24.1</v>
      </c>
      <c r="DA8" s="639"/>
      <c r="DB8" s="639"/>
      <c r="DC8" s="639"/>
      <c r="DD8" s="645">
        <v>3462</v>
      </c>
      <c r="DE8" s="637"/>
      <c r="DF8" s="637"/>
      <c r="DG8" s="637"/>
      <c r="DH8" s="637"/>
      <c r="DI8" s="637"/>
      <c r="DJ8" s="637"/>
      <c r="DK8" s="637"/>
      <c r="DL8" s="637"/>
      <c r="DM8" s="637"/>
      <c r="DN8" s="637"/>
      <c r="DO8" s="637"/>
      <c r="DP8" s="638"/>
      <c r="DQ8" s="645">
        <v>1973510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8180</v>
      </c>
      <c r="S9" s="637"/>
      <c r="T9" s="637"/>
      <c r="U9" s="637"/>
      <c r="V9" s="637"/>
      <c r="W9" s="637"/>
      <c r="X9" s="637"/>
      <c r="Y9" s="638"/>
      <c r="Z9" s="639">
        <v>0.1</v>
      </c>
      <c r="AA9" s="639"/>
      <c r="AB9" s="639"/>
      <c r="AC9" s="639"/>
      <c r="AD9" s="640">
        <v>8180</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387573</v>
      </c>
      <c r="BH9" s="637"/>
      <c r="BI9" s="637"/>
      <c r="BJ9" s="637"/>
      <c r="BK9" s="637"/>
      <c r="BL9" s="637"/>
      <c r="BM9" s="637"/>
      <c r="BN9" s="638"/>
      <c r="BO9" s="639">
        <v>27.7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1019980</v>
      </c>
      <c r="CS9" s="637"/>
      <c r="CT9" s="637"/>
      <c r="CU9" s="637"/>
      <c r="CV9" s="637"/>
      <c r="CW9" s="637"/>
      <c r="CX9" s="637"/>
      <c r="CY9" s="638"/>
      <c r="CZ9" s="639">
        <v>7.1</v>
      </c>
      <c r="DA9" s="639"/>
      <c r="DB9" s="639"/>
      <c r="DC9" s="639"/>
      <c r="DD9" s="645">
        <v>51187</v>
      </c>
      <c r="DE9" s="637"/>
      <c r="DF9" s="637"/>
      <c r="DG9" s="637"/>
      <c r="DH9" s="637"/>
      <c r="DI9" s="637"/>
      <c r="DJ9" s="637"/>
      <c r="DK9" s="637"/>
      <c r="DL9" s="637"/>
      <c r="DM9" s="637"/>
      <c r="DN9" s="637"/>
      <c r="DO9" s="637"/>
      <c r="DP9" s="638"/>
      <c r="DQ9" s="645">
        <v>723118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33640</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349670</v>
      </c>
      <c r="S11" s="637"/>
      <c r="T11" s="637"/>
      <c r="U11" s="637"/>
      <c r="V11" s="637"/>
      <c r="W11" s="637"/>
      <c r="X11" s="637"/>
      <c r="Y11" s="638"/>
      <c r="Z11" s="641">
        <v>2.4</v>
      </c>
      <c r="AA11" s="642"/>
      <c r="AB11" s="642"/>
      <c r="AC11" s="648"/>
      <c r="AD11" s="645">
        <v>349670</v>
      </c>
      <c r="AE11" s="637"/>
      <c r="AF11" s="637"/>
      <c r="AG11" s="637"/>
      <c r="AH11" s="637"/>
      <c r="AI11" s="637"/>
      <c r="AJ11" s="637"/>
      <c r="AK11" s="638"/>
      <c r="AL11" s="641">
        <v>6.2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56461</v>
      </c>
      <c r="BH11" s="637"/>
      <c r="BI11" s="637"/>
      <c r="BJ11" s="637"/>
      <c r="BK11" s="637"/>
      <c r="BL11" s="637"/>
      <c r="BM11" s="637"/>
      <c r="BN11" s="638"/>
      <c r="BO11" s="639">
        <v>4</v>
      </c>
      <c r="BP11" s="639"/>
      <c r="BQ11" s="639"/>
      <c r="BR11" s="639"/>
      <c r="BS11" s="640">
        <v>16139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1014455</v>
      </c>
      <c r="CS11" s="637"/>
      <c r="CT11" s="637"/>
      <c r="CU11" s="637"/>
      <c r="CV11" s="637"/>
      <c r="CW11" s="637"/>
      <c r="CX11" s="637"/>
      <c r="CY11" s="638"/>
      <c r="CZ11" s="639">
        <v>7</v>
      </c>
      <c r="DA11" s="639"/>
      <c r="DB11" s="639"/>
      <c r="DC11" s="639"/>
      <c r="DD11" s="645">
        <v>475695</v>
      </c>
      <c r="DE11" s="637"/>
      <c r="DF11" s="637"/>
      <c r="DG11" s="637"/>
      <c r="DH11" s="637"/>
      <c r="DI11" s="637"/>
      <c r="DJ11" s="637"/>
      <c r="DK11" s="637"/>
      <c r="DL11" s="637"/>
      <c r="DM11" s="637"/>
      <c r="DN11" s="637"/>
      <c r="DO11" s="637"/>
      <c r="DP11" s="638"/>
      <c r="DQ11" s="645">
        <v>324021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734464</v>
      </c>
      <c r="BH12" s="637"/>
      <c r="BI12" s="637"/>
      <c r="BJ12" s="637"/>
      <c r="BK12" s="637"/>
      <c r="BL12" s="637"/>
      <c r="BM12" s="637"/>
      <c r="BN12" s="638"/>
      <c r="BO12" s="639">
        <v>52.4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254781</v>
      </c>
      <c r="CS12" s="637"/>
      <c r="CT12" s="637"/>
      <c r="CU12" s="637"/>
      <c r="CV12" s="637"/>
      <c r="CW12" s="637"/>
      <c r="CX12" s="637"/>
      <c r="CY12" s="638"/>
      <c r="CZ12" s="639">
        <v>1.8</v>
      </c>
      <c r="DA12" s="639"/>
      <c r="DB12" s="639"/>
      <c r="DC12" s="639"/>
      <c r="DD12" s="645">
        <v>51885</v>
      </c>
      <c r="DE12" s="637"/>
      <c r="DF12" s="637"/>
      <c r="DG12" s="637"/>
      <c r="DH12" s="637"/>
      <c r="DI12" s="637"/>
      <c r="DJ12" s="637"/>
      <c r="DK12" s="637"/>
      <c r="DL12" s="637"/>
      <c r="DM12" s="637"/>
      <c r="DN12" s="637"/>
      <c r="DO12" s="637"/>
      <c r="DP12" s="638"/>
      <c r="DQ12" s="645">
        <v>185012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721073</v>
      </c>
      <c r="BH13" s="637"/>
      <c r="BI13" s="637"/>
      <c r="BJ13" s="637"/>
      <c r="BK13" s="637"/>
      <c r="BL13" s="637"/>
      <c r="BM13" s="637"/>
      <c r="BN13" s="638"/>
      <c r="BO13" s="639">
        <v>51.5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578470</v>
      </c>
      <c r="CS13" s="637"/>
      <c r="CT13" s="637"/>
      <c r="CU13" s="637"/>
      <c r="CV13" s="637"/>
      <c r="CW13" s="637"/>
      <c r="CX13" s="637"/>
      <c r="CY13" s="638"/>
      <c r="CZ13" s="639">
        <v>4</v>
      </c>
      <c r="DA13" s="639"/>
      <c r="DB13" s="639"/>
      <c r="DC13" s="639"/>
      <c r="DD13" s="645">
        <v>463570</v>
      </c>
      <c r="DE13" s="637"/>
      <c r="DF13" s="637"/>
      <c r="DG13" s="637"/>
      <c r="DH13" s="637"/>
      <c r="DI13" s="637"/>
      <c r="DJ13" s="637"/>
      <c r="DK13" s="637"/>
      <c r="DL13" s="637"/>
      <c r="DM13" s="637"/>
      <c r="DN13" s="637"/>
      <c r="DO13" s="637"/>
      <c r="DP13" s="638"/>
      <c r="DQ13" s="645">
        <v>222676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59827</v>
      </c>
      <c r="BH14" s="637"/>
      <c r="BI14" s="637"/>
      <c r="BJ14" s="637"/>
      <c r="BK14" s="637"/>
      <c r="BL14" s="637"/>
      <c r="BM14" s="637"/>
      <c r="BN14" s="638"/>
      <c r="BO14" s="639">
        <v>4.3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727801</v>
      </c>
      <c r="CS14" s="637"/>
      <c r="CT14" s="637"/>
      <c r="CU14" s="637"/>
      <c r="CV14" s="637"/>
      <c r="CW14" s="637"/>
      <c r="CX14" s="637"/>
      <c r="CY14" s="638"/>
      <c r="CZ14" s="639">
        <v>5</v>
      </c>
      <c r="DA14" s="639"/>
      <c r="DB14" s="639"/>
      <c r="DC14" s="639"/>
      <c r="DD14" s="645">
        <v>139491</v>
      </c>
      <c r="DE14" s="637"/>
      <c r="DF14" s="637"/>
      <c r="DG14" s="637"/>
      <c r="DH14" s="637"/>
      <c r="DI14" s="637"/>
      <c r="DJ14" s="637"/>
      <c r="DK14" s="637"/>
      <c r="DL14" s="637"/>
      <c r="DM14" s="637"/>
      <c r="DN14" s="637"/>
      <c r="DO14" s="637"/>
      <c r="DP14" s="638"/>
      <c r="DQ14" s="645">
        <v>431363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6133</v>
      </c>
      <c r="S15" s="637"/>
      <c r="T15" s="637"/>
      <c r="U15" s="637"/>
      <c r="V15" s="637"/>
      <c r="W15" s="637"/>
      <c r="X15" s="637"/>
      <c r="Y15" s="638"/>
      <c r="Z15" s="639">
        <v>0</v>
      </c>
      <c r="AA15" s="639"/>
      <c r="AB15" s="639"/>
      <c r="AC15" s="639"/>
      <c r="AD15" s="640">
        <v>6133</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107919</v>
      </c>
      <c r="BH15" s="637"/>
      <c r="BI15" s="637"/>
      <c r="BJ15" s="637"/>
      <c r="BK15" s="637"/>
      <c r="BL15" s="637"/>
      <c r="BM15" s="637"/>
      <c r="BN15" s="638"/>
      <c r="BO15" s="639">
        <v>7.7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1118724</v>
      </c>
      <c r="CS15" s="637"/>
      <c r="CT15" s="637"/>
      <c r="CU15" s="637"/>
      <c r="CV15" s="637"/>
      <c r="CW15" s="637"/>
      <c r="CX15" s="637"/>
      <c r="CY15" s="638"/>
      <c r="CZ15" s="639">
        <v>7.7</v>
      </c>
      <c r="DA15" s="639"/>
      <c r="DB15" s="639"/>
      <c r="DC15" s="639"/>
      <c r="DD15" s="645">
        <v>426534</v>
      </c>
      <c r="DE15" s="637"/>
      <c r="DF15" s="637"/>
      <c r="DG15" s="637"/>
      <c r="DH15" s="637"/>
      <c r="DI15" s="637"/>
      <c r="DJ15" s="637"/>
      <c r="DK15" s="637"/>
      <c r="DL15" s="637"/>
      <c r="DM15" s="637"/>
      <c r="DN15" s="637"/>
      <c r="DO15" s="637"/>
      <c r="DP15" s="638"/>
      <c r="DQ15" s="645">
        <v>551326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23466</v>
      </c>
      <c r="S16" s="637"/>
      <c r="T16" s="637"/>
      <c r="U16" s="637"/>
      <c r="V16" s="637"/>
      <c r="W16" s="637"/>
      <c r="X16" s="637"/>
      <c r="Y16" s="638"/>
      <c r="Z16" s="639">
        <v>0.2</v>
      </c>
      <c r="AA16" s="639"/>
      <c r="AB16" s="639"/>
      <c r="AC16" s="639"/>
      <c r="AD16" s="640">
        <v>23466</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234453</v>
      </c>
      <c r="CS16" s="637"/>
      <c r="CT16" s="637"/>
      <c r="CU16" s="637"/>
      <c r="CV16" s="637"/>
      <c r="CW16" s="637"/>
      <c r="CX16" s="637"/>
      <c r="CY16" s="638"/>
      <c r="CZ16" s="639">
        <v>1.6</v>
      </c>
      <c r="DA16" s="639"/>
      <c r="DB16" s="639"/>
      <c r="DC16" s="639"/>
      <c r="DD16" s="645" t="s">
        <v>122</v>
      </c>
      <c r="DE16" s="637"/>
      <c r="DF16" s="637"/>
      <c r="DG16" s="637"/>
      <c r="DH16" s="637"/>
      <c r="DI16" s="637"/>
      <c r="DJ16" s="637"/>
      <c r="DK16" s="637"/>
      <c r="DL16" s="637"/>
      <c r="DM16" s="637"/>
      <c r="DN16" s="637"/>
      <c r="DO16" s="637"/>
      <c r="DP16" s="638"/>
      <c r="DQ16" s="645">
        <v>124821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54286</v>
      </c>
      <c r="S17" s="637"/>
      <c r="T17" s="637"/>
      <c r="U17" s="637"/>
      <c r="V17" s="637"/>
      <c r="W17" s="637"/>
      <c r="X17" s="637"/>
      <c r="Y17" s="638"/>
      <c r="Z17" s="639">
        <v>0.4</v>
      </c>
      <c r="AA17" s="639"/>
      <c r="AB17" s="639"/>
      <c r="AC17" s="639"/>
      <c r="AD17" s="640">
        <v>54286</v>
      </c>
      <c r="AE17" s="640"/>
      <c r="AF17" s="640"/>
      <c r="AG17" s="640"/>
      <c r="AH17" s="640"/>
      <c r="AI17" s="640"/>
      <c r="AJ17" s="640"/>
      <c r="AK17" s="640"/>
      <c r="AL17" s="641">
        <v>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1051726</v>
      </c>
      <c r="CS17" s="637"/>
      <c r="CT17" s="637"/>
      <c r="CU17" s="637"/>
      <c r="CV17" s="637"/>
      <c r="CW17" s="637"/>
      <c r="CX17" s="637"/>
      <c r="CY17" s="638"/>
      <c r="CZ17" s="639">
        <v>7.3</v>
      </c>
      <c r="DA17" s="639"/>
      <c r="DB17" s="639"/>
      <c r="DC17" s="639"/>
      <c r="DD17" s="645" t="s">
        <v>122</v>
      </c>
      <c r="DE17" s="637"/>
      <c r="DF17" s="637"/>
      <c r="DG17" s="637"/>
      <c r="DH17" s="637"/>
      <c r="DI17" s="637"/>
      <c r="DJ17" s="637"/>
      <c r="DK17" s="637"/>
      <c r="DL17" s="637"/>
      <c r="DM17" s="637"/>
      <c r="DN17" s="637"/>
      <c r="DO17" s="637"/>
      <c r="DP17" s="638"/>
      <c r="DQ17" s="645">
        <v>1051726</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7273</v>
      </c>
      <c r="S18" s="637"/>
      <c r="T18" s="637"/>
      <c r="U18" s="637"/>
      <c r="V18" s="637"/>
      <c r="W18" s="637"/>
      <c r="X18" s="637"/>
      <c r="Y18" s="638"/>
      <c r="Z18" s="639">
        <v>0</v>
      </c>
      <c r="AA18" s="639"/>
      <c r="AB18" s="639"/>
      <c r="AC18" s="639"/>
      <c r="AD18" s="640">
        <v>7273</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44706</v>
      </c>
      <c r="S19" s="637"/>
      <c r="T19" s="637"/>
      <c r="U19" s="637"/>
      <c r="V19" s="637"/>
      <c r="W19" s="637"/>
      <c r="X19" s="637"/>
      <c r="Y19" s="638"/>
      <c r="Z19" s="639">
        <v>0.3</v>
      </c>
      <c r="AA19" s="639"/>
      <c r="AB19" s="639"/>
      <c r="AC19" s="639"/>
      <c r="AD19" s="640">
        <v>44706</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3702</v>
      </c>
      <c r="BH19" s="637"/>
      <c r="BI19" s="637"/>
      <c r="BJ19" s="637"/>
      <c r="BK19" s="637"/>
      <c r="BL19" s="637"/>
      <c r="BM19" s="637"/>
      <c r="BN19" s="638"/>
      <c r="BO19" s="639">
        <v>0.3</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2307</v>
      </c>
      <c r="S20" s="637"/>
      <c r="T20" s="637"/>
      <c r="U20" s="637"/>
      <c r="V20" s="637"/>
      <c r="W20" s="637"/>
      <c r="X20" s="637"/>
      <c r="Y20" s="638"/>
      <c r="Z20" s="639">
        <v>0</v>
      </c>
      <c r="AA20" s="639"/>
      <c r="AB20" s="639"/>
      <c r="AC20" s="639"/>
      <c r="AD20" s="640">
        <v>2307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3702</v>
      </c>
      <c r="BH20" s="637"/>
      <c r="BI20" s="637"/>
      <c r="BJ20" s="637"/>
      <c r="BK20" s="637"/>
      <c r="BL20" s="637"/>
      <c r="BM20" s="637"/>
      <c r="BN20" s="638"/>
      <c r="BO20" s="639">
        <v>0.3</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14441105</v>
      </c>
      <c r="CS20" s="637"/>
      <c r="CT20" s="637"/>
      <c r="CU20" s="637"/>
      <c r="CV20" s="637"/>
      <c r="CW20" s="637"/>
      <c r="CX20" s="637"/>
      <c r="CY20" s="638"/>
      <c r="CZ20" s="639">
        <v>100</v>
      </c>
      <c r="DA20" s="639"/>
      <c r="DB20" s="639"/>
      <c r="DC20" s="639"/>
      <c r="DD20" s="645">
        <v>1723216</v>
      </c>
      <c r="DE20" s="637"/>
      <c r="DF20" s="637"/>
      <c r="DG20" s="637"/>
      <c r="DH20" s="637"/>
      <c r="DI20" s="637"/>
      <c r="DJ20" s="637"/>
      <c r="DK20" s="637"/>
      <c r="DL20" s="637"/>
      <c r="DM20" s="637"/>
      <c r="DN20" s="637"/>
      <c r="DO20" s="637"/>
      <c r="DP20" s="638"/>
      <c r="DQ20" s="645">
        <v>7372463</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4719439</v>
      </c>
      <c r="S21" s="637"/>
      <c r="T21" s="637"/>
      <c r="U21" s="637"/>
      <c r="V21" s="637"/>
      <c r="W21" s="637"/>
      <c r="X21" s="637"/>
      <c r="Y21" s="638"/>
      <c r="Z21" s="639">
        <v>31.9</v>
      </c>
      <c r="AA21" s="639"/>
      <c r="AB21" s="639"/>
      <c r="AC21" s="639"/>
      <c r="AD21" s="640">
        <v>3699891</v>
      </c>
      <c r="AE21" s="640"/>
      <c r="AF21" s="640"/>
      <c r="AG21" s="640"/>
      <c r="AH21" s="640"/>
      <c r="AI21" s="640"/>
      <c r="AJ21" s="640"/>
      <c r="AK21" s="640"/>
      <c r="AL21" s="641">
        <v>65.3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3702</v>
      </c>
      <c r="BH21" s="637"/>
      <c r="BI21" s="637"/>
      <c r="BJ21" s="637"/>
      <c r="BK21" s="637"/>
      <c r="BL21" s="637"/>
      <c r="BM21" s="637"/>
      <c r="BN21" s="638"/>
      <c r="BO21" s="639">
        <v>0.3</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3699891</v>
      </c>
      <c r="S22" s="637"/>
      <c r="T22" s="637"/>
      <c r="U22" s="637"/>
      <c r="V22" s="637"/>
      <c r="W22" s="637"/>
      <c r="X22" s="637"/>
      <c r="Y22" s="638"/>
      <c r="Z22" s="639">
        <v>25</v>
      </c>
      <c r="AA22" s="639"/>
      <c r="AB22" s="639"/>
      <c r="AC22" s="639"/>
      <c r="AD22" s="640">
        <v>3699891</v>
      </c>
      <c r="AE22" s="640"/>
      <c r="AF22" s="640"/>
      <c r="AG22" s="640"/>
      <c r="AH22" s="640"/>
      <c r="AI22" s="640"/>
      <c r="AJ22" s="640"/>
      <c r="AK22" s="640"/>
      <c r="AL22" s="641">
        <v>65.3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1019548</v>
      </c>
      <c r="S23" s="637"/>
      <c r="T23" s="637"/>
      <c r="U23" s="637"/>
      <c r="V23" s="637"/>
      <c r="W23" s="637"/>
      <c r="X23" s="637"/>
      <c r="Y23" s="638"/>
      <c r="Z23" s="639">
        <v>6.9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5044458</v>
      </c>
      <c r="CS24" s="626"/>
      <c r="CT24" s="626"/>
      <c r="CU24" s="626"/>
      <c r="CV24" s="626"/>
      <c r="CW24" s="626"/>
      <c r="CX24" s="626"/>
      <c r="CY24" s="627"/>
      <c r="CZ24" s="630">
        <v>34.9</v>
      </c>
      <c r="DA24" s="631"/>
      <c r="DB24" s="631"/>
      <c r="DC24" s="647"/>
      <c r="DD24" s="671">
        <v>3644654</v>
      </c>
      <c r="DE24" s="626"/>
      <c r="DF24" s="626"/>
      <c r="DG24" s="626"/>
      <c r="DH24" s="626"/>
      <c r="DI24" s="626"/>
      <c r="DJ24" s="626"/>
      <c r="DK24" s="627"/>
      <c r="DL24" s="671">
        <v>3377866</v>
      </c>
      <c r="DM24" s="626"/>
      <c r="DN24" s="626"/>
      <c r="DO24" s="626"/>
      <c r="DP24" s="626"/>
      <c r="DQ24" s="626"/>
      <c r="DR24" s="626"/>
      <c r="DS24" s="626"/>
      <c r="DT24" s="626"/>
      <c r="DU24" s="626"/>
      <c r="DV24" s="627"/>
      <c r="DW24" s="630">
        <v>59.5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6660419</v>
      </c>
      <c r="S25" s="637"/>
      <c r="T25" s="637"/>
      <c r="U25" s="637"/>
      <c r="V25" s="637"/>
      <c r="W25" s="637"/>
      <c r="X25" s="637"/>
      <c r="Y25" s="638"/>
      <c r="Z25" s="639">
        <v>45</v>
      </c>
      <c r="AA25" s="639"/>
      <c r="AB25" s="639"/>
      <c r="AC25" s="639"/>
      <c r="AD25" s="640">
        <v>5640871</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1977677</v>
      </c>
      <c r="CS25" s="668"/>
      <c r="CT25" s="668"/>
      <c r="CU25" s="668"/>
      <c r="CV25" s="668"/>
      <c r="CW25" s="668"/>
      <c r="CX25" s="668"/>
      <c r="CY25" s="669"/>
      <c r="CZ25" s="641">
        <v>13.7</v>
      </c>
      <c r="DA25" s="666"/>
      <c r="DB25" s="666"/>
      <c r="DC25" s="670"/>
      <c r="DD25" s="645">
        <v>1834214</v>
      </c>
      <c r="DE25" s="668"/>
      <c r="DF25" s="668"/>
      <c r="DG25" s="668"/>
      <c r="DH25" s="668"/>
      <c r="DI25" s="668"/>
      <c r="DJ25" s="668"/>
      <c r="DK25" s="669"/>
      <c r="DL25" s="645">
        <v>1791591</v>
      </c>
      <c r="DM25" s="668"/>
      <c r="DN25" s="668"/>
      <c r="DO25" s="668"/>
      <c r="DP25" s="668"/>
      <c r="DQ25" s="668"/>
      <c r="DR25" s="668"/>
      <c r="DS25" s="668"/>
      <c r="DT25" s="668"/>
      <c r="DU25" s="668"/>
      <c r="DV25" s="669"/>
      <c r="DW25" s="641">
        <v>31.6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1045</v>
      </c>
      <c r="S26" s="637"/>
      <c r="T26" s="637"/>
      <c r="U26" s="637"/>
      <c r="V26" s="637"/>
      <c r="W26" s="637"/>
      <c r="X26" s="637"/>
      <c r="Y26" s="638"/>
      <c r="Z26" s="639">
        <v>0</v>
      </c>
      <c r="AA26" s="639"/>
      <c r="AB26" s="639"/>
      <c r="AC26" s="639"/>
      <c r="AD26" s="640">
        <v>1045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1116835</v>
      </c>
      <c r="CS26" s="637"/>
      <c r="CT26" s="637"/>
      <c r="CU26" s="637"/>
      <c r="CV26" s="637"/>
      <c r="CW26" s="637"/>
      <c r="CX26" s="637"/>
      <c r="CY26" s="638"/>
      <c r="CZ26" s="641">
        <v>7.7</v>
      </c>
      <c r="DA26" s="666"/>
      <c r="DB26" s="666"/>
      <c r="DC26" s="670"/>
      <c r="DD26" s="645">
        <v>1065689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30799</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1401093</v>
      </c>
      <c r="BH27" s="637"/>
      <c r="BI27" s="637"/>
      <c r="BJ27" s="637"/>
      <c r="BK27" s="637"/>
      <c r="BL27" s="637"/>
      <c r="BM27" s="637"/>
      <c r="BN27" s="638"/>
      <c r="BO27" s="639">
        <v>100</v>
      </c>
      <c r="BP27" s="639"/>
      <c r="BQ27" s="639"/>
      <c r="BR27" s="639"/>
      <c r="BS27" s="640">
        <v>16139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2015055</v>
      </c>
      <c r="CS27" s="668"/>
      <c r="CT27" s="668"/>
      <c r="CU27" s="668"/>
      <c r="CV27" s="668"/>
      <c r="CW27" s="668"/>
      <c r="CX27" s="668"/>
      <c r="CY27" s="669"/>
      <c r="CZ27" s="641">
        <v>14</v>
      </c>
      <c r="DA27" s="666"/>
      <c r="DB27" s="666"/>
      <c r="DC27" s="670"/>
      <c r="DD27" s="645">
        <v>758714</v>
      </c>
      <c r="DE27" s="668"/>
      <c r="DF27" s="668"/>
      <c r="DG27" s="668"/>
      <c r="DH27" s="668"/>
      <c r="DI27" s="668"/>
      <c r="DJ27" s="668"/>
      <c r="DK27" s="669"/>
      <c r="DL27" s="645">
        <v>534549</v>
      </c>
      <c r="DM27" s="668"/>
      <c r="DN27" s="668"/>
      <c r="DO27" s="668"/>
      <c r="DP27" s="668"/>
      <c r="DQ27" s="668"/>
      <c r="DR27" s="668"/>
      <c r="DS27" s="668"/>
      <c r="DT27" s="668"/>
      <c r="DU27" s="668"/>
      <c r="DV27" s="669"/>
      <c r="DW27" s="641">
        <v>9.4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90473</v>
      </c>
      <c r="S28" s="637"/>
      <c r="T28" s="637"/>
      <c r="U28" s="637"/>
      <c r="V28" s="637"/>
      <c r="W28" s="637"/>
      <c r="X28" s="637"/>
      <c r="Y28" s="638"/>
      <c r="Z28" s="639">
        <v>0.6</v>
      </c>
      <c r="AA28" s="639"/>
      <c r="AB28" s="639"/>
      <c r="AC28" s="639"/>
      <c r="AD28" s="640">
        <v>5190</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1051726</v>
      </c>
      <c r="CS28" s="637"/>
      <c r="CT28" s="637"/>
      <c r="CU28" s="637"/>
      <c r="CV28" s="637"/>
      <c r="CW28" s="637"/>
      <c r="CX28" s="637"/>
      <c r="CY28" s="638"/>
      <c r="CZ28" s="641">
        <v>7.3</v>
      </c>
      <c r="DA28" s="666"/>
      <c r="DB28" s="666"/>
      <c r="DC28" s="670"/>
      <c r="DD28" s="645">
        <v>1051726</v>
      </c>
      <c r="DE28" s="637"/>
      <c r="DF28" s="637"/>
      <c r="DG28" s="637"/>
      <c r="DH28" s="637"/>
      <c r="DI28" s="637"/>
      <c r="DJ28" s="637"/>
      <c r="DK28" s="638"/>
      <c r="DL28" s="645">
        <v>1051726</v>
      </c>
      <c r="DM28" s="637"/>
      <c r="DN28" s="637"/>
      <c r="DO28" s="637"/>
      <c r="DP28" s="637"/>
      <c r="DQ28" s="637"/>
      <c r="DR28" s="637"/>
      <c r="DS28" s="637"/>
      <c r="DT28" s="637"/>
      <c r="DU28" s="637"/>
      <c r="DV28" s="638"/>
      <c r="DW28" s="641">
        <v>18.5</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11212</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1051726</v>
      </c>
      <c r="CS29" s="668"/>
      <c r="CT29" s="668"/>
      <c r="CU29" s="668"/>
      <c r="CV29" s="668"/>
      <c r="CW29" s="668"/>
      <c r="CX29" s="668"/>
      <c r="CY29" s="669"/>
      <c r="CZ29" s="641">
        <v>7.3</v>
      </c>
      <c r="DA29" s="666"/>
      <c r="DB29" s="666"/>
      <c r="DC29" s="670"/>
      <c r="DD29" s="645">
        <v>1051726</v>
      </c>
      <c r="DE29" s="668"/>
      <c r="DF29" s="668"/>
      <c r="DG29" s="668"/>
      <c r="DH29" s="668"/>
      <c r="DI29" s="668"/>
      <c r="DJ29" s="668"/>
      <c r="DK29" s="669"/>
      <c r="DL29" s="645">
        <v>1051726</v>
      </c>
      <c r="DM29" s="668"/>
      <c r="DN29" s="668"/>
      <c r="DO29" s="668"/>
      <c r="DP29" s="668"/>
      <c r="DQ29" s="668"/>
      <c r="DR29" s="668"/>
      <c r="DS29" s="668"/>
      <c r="DT29" s="668"/>
      <c r="DU29" s="668"/>
      <c r="DV29" s="669"/>
      <c r="DW29" s="641">
        <v>18.5</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1424112</v>
      </c>
      <c r="S30" s="637"/>
      <c r="T30" s="637"/>
      <c r="U30" s="637"/>
      <c r="V30" s="637"/>
      <c r="W30" s="637"/>
      <c r="X30" s="637"/>
      <c r="Y30" s="638"/>
      <c r="Z30" s="639">
        <v>9.6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1025897</v>
      </c>
      <c r="CS30" s="637"/>
      <c r="CT30" s="637"/>
      <c r="CU30" s="637"/>
      <c r="CV30" s="637"/>
      <c r="CW30" s="637"/>
      <c r="CX30" s="637"/>
      <c r="CY30" s="638"/>
      <c r="CZ30" s="641">
        <v>7.1</v>
      </c>
      <c r="DA30" s="666"/>
      <c r="DB30" s="666"/>
      <c r="DC30" s="670"/>
      <c r="DD30" s="645">
        <v>1025897</v>
      </c>
      <c r="DE30" s="637"/>
      <c r="DF30" s="637"/>
      <c r="DG30" s="637"/>
      <c r="DH30" s="637"/>
      <c r="DI30" s="637"/>
      <c r="DJ30" s="637"/>
      <c r="DK30" s="638"/>
      <c r="DL30" s="645">
        <v>1025897</v>
      </c>
      <c r="DM30" s="637"/>
      <c r="DN30" s="637"/>
      <c r="DO30" s="637"/>
      <c r="DP30" s="637"/>
      <c r="DQ30" s="637"/>
      <c r="DR30" s="637"/>
      <c r="DS30" s="637"/>
      <c r="DT30" s="637"/>
      <c r="DU30" s="637"/>
      <c r="DV30" s="638"/>
      <c r="DW30" s="641">
        <v>18.100000000000001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v>
      </c>
      <c r="BH31" s="680"/>
      <c r="BI31" s="680"/>
      <c r="BJ31" s="680"/>
      <c r="BK31" s="680"/>
      <c r="BL31" s="680"/>
      <c r="BM31" s="631">
        <v>95.9</v>
      </c>
      <c r="BN31" s="680"/>
      <c r="BO31" s="680"/>
      <c r="BP31" s="680"/>
      <c r="BQ31" s="681"/>
      <c r="BR31" s="692">
        <v>99.1</v>
      </c>
      <c r="BS31" s="680"/>
      <c r="BT31" s="680"/>
      <c r="BU31" s="680"/>
      <c r="BV31" s="680"/>
      <c r="BW31" s="680"/>
      <c r="BX31" s="631">
        <v>95.6</v>
      </c>
      <c r="BY31" s="680"/>
      <c r="BZ31" s="680"/>
      <c r="CA31" s="680"/>
      <c r="CB31" s="681"/>
      <c r="CD31" s="674"/>
      <c r="CE31" s="675"/>
      <c r="CF31" s="633" t="s">
        <v>300</v>
      </c>
      <c r="CG31" s="634"/>
      <c r="CH31" s="634"/>
      <c r="CI31" s="634"/>
      <c r="CJ31" s="634"/>
      <c r="CK31" s="634"/>
      <c r="CL31" s="634"/>
      <c r="CM31" s="634"/>
      <c r="CN31" s="634"/>
      <c r="CO31" s="634"/>
      <c r="CP31" s="634"/>
      <c r="CQ31" s="635"/>
      <c r="CR31" s="636">
        <v>25829</v>
      </c>
      <c r="CS31" s="668"/>
      <c r="CT31" s="668"/>
      <c r="CU31" s="668"/>
      <c r="CV31" s="668"/>
      <c r="CW31" s="668"/>
      <c r="CX31" s="668"/>
      <c r="CY31" s="669"/>
      <c r="CZ31" s="641">
        <v>0.2</v>
      </c>
      <c r="DA31" s="666"/>
      <c r="DB31" s="666"/>
      <c r="DC31" s="670"/>
      <c r="DD31" s="645">
        <v>25829</v>
      </c>
      <c r="DE31" s="668"/>
      <c r="DF31" s="668"/>
      <c r="DG31" s="668"/>
      <c r="DH31" s="668"/>
      <c r="DI31" s="668"/>
      <c r="DJ31" s="668"/>
      <c r="DK31" s="669"/>
      <c r="DL31" s="645">
        <v>25829</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929935</v>
      </c>
      <c r="S32" s="637"/>
      <c r="T32" s="637"/>
      <c r="U32" s="637"/>
      <c r="V32" s="637"/>
      <c r="W32" s="637"/>
      <c r="X32" s="637"/>
      <c r="Y32" s="638"/>
      <c r="Z32" s="639">
        <v>6.3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97.6</v>
      </c>
      <c r="BN32" s="668"/>
      <c r="BO32" s="668"/>
      <c r="BP32" s="668"/>
      <c r="BQ32" s="691"/>
      <c r="BR32" s="693">
        <v>99.6</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39756</v>
      </c>
      <c r="S33" s="637"/>
      <c r="T33" s="637"/>
      <c r="U33" s="637"/>
      <c r="V33" s="637"/>
      <c r="W33" s="637"/>
      <c r="X33" s="637"/>
      <c r="Y33" s="638"/>
      <c r="Z33" s="639">
        <v>0.3</v>
      </c>
      <c r="AA33" s="639"/>
      <c r="AB33" s="639"/>
      <c r="AC33" s="639"/>
      <c r="AD33" s="640">
        <v>18074</v>
      </c>
      <c r="AE33" s="640"/>
      <c r="AF33" s="640"/>
      <c r="AG33" s="640"/>
      <c r="AH33" s="640"/>
      <c r="AI33" s="640"/>
      <c r="AJ33" s="640"/>
      <c r="AK33" s="640"/>
      <c r="AL33" s="641">
        <v>0.3</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98.6</v>
      </c>
      <c r="BH33" s="695"/>
      <c r="BI33" s="695"/>
      <c r="BJ33" s="695"/>
      <c r="BK33" s="695"/>
      <c r="BL33" s="695"/>
      <c r="BM33" s="696">
        <v>94.1</v>
      </c>
      <c r="BN33" s="695"/>
      <c r="BO33" s="695"/>
      <c r="BP33" s="695"/>
      <c r="BQ33" s="697"/>
      <c r="BR33" s="694">
        <v>98.6</v>
      </c>
      <c r="BS33" s="695"/>
      <c r="BT33" s="695"/>
      <c r="BU33" s="695"/>
      <c r="BV33" s="695"/>
      <c r="BW33" s="695"/>
      <c r="BX33" s="696">
        <v>93.1</v>
      </c>
      <c r="BY33" s="695"/>
      <c r="BZ33" s="695"/>
      <c r="CA33" s="695"/>
      <c r="CB33" s="697"/>
      <c r="CD33" s="633" t="s">
        <v>307</v>
      </c>
      <c r="CE33" s="634"/>
      <c r="CF33" s="634"/>
      <c r="CG33" s="634"/>
      <c r="CH33" s="634"/>
      <c r="CI33" s="634"/>
      <c r="CJ33" s="634"/>
      <c r="CK33" s="634"/>
      <c r="CL33" s="634"/>
      <c r="CM33" s="634"/>
      <c r="CN33" s="634"/>
      <c r="CO33" s="634"/>
      <c r="CP33" s="634"/>
      <c r="CQ33" s="635"/>
      <c r="CR33" s="636">
        <v>7438978</v>
      </c>
      <c r="CS33" s="668"/>
      <c r="CT33" s="668"/>
      <c r="CU33" s="668"/>
      <c r="CV33" s="668"/>
      <c r="CW33" s="668"/>
      <c r="CX33" s="668"/>
      <c r="CY33" s="669"/>
      <c r="CZ33" s="641">
        <v>51.5</v>
      </c>
      <c r="DA33" s="666"/>
      <c r="DB33" s="666"/>
      <c r="DC33" s="670"/>
      <c r="DD33" s="645">
        <v>3202977</v>
      </c>
      <c r="DE33" s="668"/>
      <c r="DF33" s="668"/>
      <c r="DG33" s="668"/>
      <c r="DH33" s="668"/>
      <c r="DI33" s="668"/>
      <c r="DJ33" s="668"/>
      <c r="DK33" s="669"/>
      <c r="DL33" s="645">
        <v>1851752</v>
      </c>
      <c r="DM33" s="668"/>
      <c r="DN33" s="668"/>
      <c r="DO33" s="668"/>
      <c r="DP33" s="668"/>
      <c r="DQ33" s="668"/>
      <c r="DR33" s="668"/>
      <c r="DS33" s="668"/>
      <c r="DT33" s="668"/>
      <c r="DU33" s="668"/>
      <c r="DV33" s="669"/>
      <c r="DW33" s="641">
        <v>32.6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1916054</v>
      </c>
      <c r="S34" s="637"/>
      <c r="T34" s="637"/>
      <c r="U34" s="637"/>
      <c r="V34" s="637"/>
      <c r="W34" s="637"/>
      <c r="X34" s="637"/>
      <c r="Y34" s="638"/>
      <c r="Z34" s="639">
        <v>12.9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1711886</v>
      </c>
      <c r="CS34" s="637"/>
      <c r="CT34" s="637"/>
      <c r="CU34" s="637"/>
      <c r="CV34" s="637"/>
      <c r="CW34" s="637"/>
      <c r="CX34" s="637"/>
      <c r="CY34" s="638"/>
      <c r="CZ34" s="641">
        <v>11.9</v>
      </c>
      <c r="DA34" s="666"/>
      <c r="DB34" s="666"/>
      <c r="DC34" s="670"/>
      <c r="DD34" s="645">
        <v>688158</v>
      </c>
      <c r="DE34" s="637"/>
      <c r="DF34" s="637"/>
      <c r="DG34" s="637"/>
      <c r="DH34" s="637"/>
      <c r="DI34" s="637"/>
      <c r="DJ34" s="637"/>
      <c r="DK34" s="638"/>
      <c r="DL34" s="645">
        <v>539370</v>
      </c>
      <c r="DM34" s="637"/>
      <c r="DN34" s="637"/>
      <c r="DO34" s="637"/>
      <c r="DP34" s="637"/>
      <c r="DQ34" s="637"/>
      <c r="DR34" s="637"/>
      <c r="DS34" s="637"/>
      <c r="DT34" s="637"/>
      <c r="DU34" s="637"/>
      <c r="DV34" s="638"/>
      <c r="DW34" s="641">
        <v>9.5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2196592</v>
      </c>
      <c r="S35" s="637"/>
      <c r="T35" s="637"/>
      <c r="U35" s="637"/>
      <c r="V35" s="637"/>
      <c r="W35" s="637"/>
      <c r="X35" s="637"/>
      <c r="Y35" s="638"/>
      <c r="Z35" s="639">
        <v>14.8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62317</v>
      </c>
      <c r="CS35" s="668"/>
      <c r="CT35" s="668"/>
      <c r="CU35" s="668"/>
      <c r="CV35" s="668"/>
      <c r="CW35" s="668"/>
      <c r="CX35" s="668"/>
      <c r="CY35" s="669"/>
      <c r="CZ35" s="641">
        <v>0.4</v>
      </c>
      <c r="DA35" s="666"/>
      <c r="DB35" s="666"/>
      <c r="DC35" s="670"/>
      <c r="DD35" s="645">
        <v>15379</v>
      </c>
      <c r="DE35" s="668"/>
      <c r="DF35" s="668"/>
      <c r="DG35" s="668"/>
      <c r="DH35" s="668"/>
      <c r="DI35" s="668"/>
      <c r="DJ35" s="668"/>
      <c r="DK35" s="669"/>
      <c r="DL35" s="645">
        <v>15247</v>
      </c>
      <c r="DM35" s="668"/>
      <c r="DN35" s="668"/>
      <c r="DO35" s="668"/>
      <c r="DP35" s="668"/>
      <c r="DQ35" s="668"/>
      <c r="DR35" s="668"/>
      <c r="DS35" s="668"/>
      <c r="DT35" s="668"/>
      <c r="DU35" s="668"/>
      <c r="DV35" s="669"/>
      <c r="DW35" s="641">
        <v>0.3</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477411</v>
      </c>
      <c r="S36" s="637"/>
      <c r="T36" s="637"/>
      <c r="U36" s="637"/>
      <c r="V36" s="637"/>
      <c r="W36" s="637"/>
      <c r="X36" s="637"/>
      <c r="Y36" s="638"/>
      <c r="Z36" s="639">
        <v>3.2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1538216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2003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1635913</v>
      </c>
      <c r="CS36" s="637"/>
      <c r="CT36" s="637"/>
      <c r="CU36" s="637"/>
      <c r="CV36" s="637"/>
      <c r="CW36" s="637"/>
      <c r="CX36" s="637"/>
      <c r="CY36" s="638"/>
      <c r="CZ36" s="641">
        <v>11.3</v>
      </c>
      <c r="DA36" s="666"/>
      <c r="DB36" s="666"/>
      <c r="DC36" s="670"/>
      <c r="DD36" s="645">
        <v>825913</v>
      </c>
      <c r="DE36" s="637"/>
      <c r="DF36" s="637"/>
      <c r="DG36" s="637"/>
      <c r="DH36" s="637"/>
      <c r="DI36" s="637"/>
      <c r="DJ36" s="637"/>
      <c r="DK36" s="638"/>
      <c r="DL36" s="645">
        <v>520821</v>
      </c>
      <c r="DM36" s="637"/>
      <c r="DN36" s="637"/>
      <c r="DO36" s="637"/>
      <c r="DP36" s="637"/>
      <c r="DQ36" s="637"/>
      <c r="DR36" s="637"/>
      <c r="DS36" s="637"/>
      <c r="DT36" s="637"/>
      <c r="DU36" s="637"/>
      <c r="DV36" s="638"/>
      <c r="DW36" s="641">
        <v>9.1999999999999993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326692</v>
      </c>
      <c r="S37" s="637"/>
      <c r="T37" s="637"/>
      <c r="U37" s="637"/>
      <c r="V37" s="637"/>
      <c r="W37" s="637"/>
      <c r="X37" s="637"/>
      <c r="Y37" s="638"/>
      <c r="Z37" s="639">
        <v>2.2000000000000002</v>
      </c>
      <c r="AA37" s="639"/>
      <c r="AB37" s="639"/>
      <c r="AC37" s="639"/>
      <c r="AD37" s="640">
        <v>617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332349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-68355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84930</v>
      </c>
      <c r="CS37" s="668"/>
      <c r="CT37" s="668"/>
      <c r="CU37" s="668"/>
      <c r="CV37" s="668"/>
      <c r="CW37" s="668"/>
      <c r="CX37" s="668"/>
      <c r="CY37" s="669"/>
      <c r="CZ37" s="641">
        <v>0.6</v>
      </c>
      <c r="DA37" s="666"/>
      <c r="DB37" s="666"/>
      <c r="DC37" s="670"/>
      <c r="DD37" s="645">
        <v>84930</v>
      </c>
      <c r="DE37" s="668"/>
      <c r="DF37" s="668"/>
      <c r="DG37" s="668"/>
      <c r="DH37" s="668"/>
      <c r="DI37" s="668"/>
      <c r="DJ37" s="668"/>
      <c r="DK37" s="669"/>
      <c r="DL37" s="645">
        <v>69425</v>
      </c>
      <c r="DM37" s="668"/>
      <c r="DN37" s="668"/>
      <c r="DO37" s="668"/>
      <c r="DP37" s="668"/>
      <c r="DQ37" s="668"/>
      <c r="DR37" s="668"/>
      <c r="DS37" s="668"/>
      <c r="DT37" s="668"/>
      <c r="DU37" s="668"/>
      <c r="DV37" s="669"/>
      <c r="DW37" s="641">
        <v>1.2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700998</v>
      </c>
      <c r="S38" s="637"/>
      <c r="T38" s="637"/>
      <c r="U38" s="637"/>
      <c r="V38" s="637"/>
      <c r="W38" s="637"/>
      <c r="X38" s="637"/>
      <c r="Y38" s="638"/>
      <c r="Z38" s="639">
        <v>4.7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120564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2120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1165543</v>
      </c>
      <c r="CS38" s="637"/>
      <c r="CT38" s="637"/>
      <c r="CU38" s="637"/>
      <c r="CV38" s="637"/>
      <c r="CW38" s="637"/>
      <c r="CX38" s="637"/>
      <c r="CY38" s="638"/>
      <c r="CZ38" s="641">
        <v>8.1</v>
      </c>
      <c r="DA38" s="666"/>
      <c r="DB38" s="666"/>
      <c r="DC38" s="670"/>
      <c r="DD38" s="645">
        <v>967903</v>
      </c>
      <c r="DE38" s="637"/>
      <c r="DF38" s="637"/>
      <c r="DG38" s="637"/>
      <c r="DH38" s="637"/>
      <c r="DI38" s="637"/>
      <c r="DJ38" s="637"/>
      <c r="DK38" s="638"/>
      <c r="DL38" s="645">
        <v>776314</v>
      </c>
      <c r="DM38" s="637"/>
      <c r="DN38" s="637"/>
      <c r="DO38" s="637"/>
      <c r="DP38" s="637"/>
      <c r="DQ38" s="637"/>
      <c r="DR38" s="637"/>
      <c r="DS38" s="637"/>
      <c r="DT38" s="637"/>
      <c r="DU38" s="637"/>
      <c r="DV38" s="638"/>
      <c r="DW38" s="641">
        <v>13.7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32114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2977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2621319</v>
      </c>
      <c r="CS39" s="668"/>
      <c r="CT39" s="668"/>
      <c r="CU39" s="668"/>
      <c r="CV39" s="668"/>
      <c r="CW39" s="668"/>
      <c r="CX39" s="668"/>
      <c r="CY39" s="669"/>
      <c r="CZ39" s="641">
        <v>18.2</v>
      </c>
      <c r="DA39" s="666"/>
      <c r="DB39" s="666"/>
      <c r="DC39" s="670"/>
      <c r="DD39" s="645">
        <v>705624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12398</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8210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75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242000</v>
      </c>
      <c r="CS40" s="637"/>
      <c r="CT40" s="637"/>
      <c r="CU40" s="637"/>
      <c r="CV40" s="637"/>
      <c r="CW40" s="637"/>
      <c r="CX40" s="637"/>
      <c r="CY40" s="638"/>
      <c r="CZ40" s="641">
        <v>1.7</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14805498</v>
      </c>
      <c r="S41" s="709"/>
      <c r="T41" s="709"/>
      <c r="U41" s="709"/>
      <c r="V41" s="709"/>
      <c r="W41" s="709"/>
      <c r="X41" s="709"/>
      <c r="Y41" s="713"/>
      <c r="Z41" s="714">
        <v>100</v>
      </c>
      <c r="AA41" s="714"/>
      <c r="AB41" s="714"/>
      <c r="AC41" s="714"/>
      <c r="AD41" s="715">
        <v>5665797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251865</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793114</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533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1957669</v>
      </c>
      <c r="CS42" s="668"/>
      <c r="CT42" s="668"/>
      <c r="CU42" s="668"/>
      <c r="CV42" s="668"/>
      <c r="CW42" s="668"/>
      <c r="CX42" s="668"/>
      <c r="CY42" s="669"/>
      <c r="CZ42" s="641">
        <v>13.6</v>
      </c>
      <c r="DA42" s="666"/>
      <c r="DB42" s="666"/>
      <c r="DC42" s="670"/>
      <c r="DD42" s="645">
        <v>524832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162161</v>
      </c>
      <c r="CS43" s="668"/>
      <c r="CT43" s="668"/>
      <c r="CU43" s="668"/>
      <c r="CV43" s="668"/>
      <c r="CW43" s="668"/>
      <c r="CX43" s="668"/>
      <c r="CY43" s="669"/>
      <c r="CZ43" s="641">
        <v>1.1000000000000001</v>
      </c>
      <c r="DA43" s="666"/>
      <c r="DB43" s="666"/>
      <c r="DC43" s="670"/>
      <c r="DD43" s="645">
        <v>155485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1723216</v>
      </c>
      <c r="CS44" s="637"/>
      <c r="CT44" s="637"/>
      <c r="CU44" s="637"/>
      <c r="CV44" s="637"/>
      <c r="CW44" s="637"/>
      <c r="CX44" s="637"/>
      <c r="CY44" s="638"/>
      <c r="CZ44" s="641">
        <v>11.9</v>
      </c>
      <c r="DA44" s="642"/>
      <c r="DB44" s="642"/>
      <c r="DC44" s="648"/>
      <c r="DD44" s="645">
        <v>400011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529781</v>
      </c>
      <c r="CS45" s="668"/>
      <c r="CT45" s="668"/>
      <c r="CU45" s="668"/>
      <c r="CV45" s="668"/>
      <c r="CW45" s="668"/>
      <c r="CX45" s="668"/>
      <c r="CY45" s="669"/>
      <c r="CZ45" s="641">
        <v>3.7</v>
      </c>
      <c r="DA45" s="666"/>
      <c r="DB45" s="666"/>
      <c r="DC45" s="670"/>
      <c r="DD45" s="645">
        <v>17746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1012050</v>
      </c>
      <c r="CS46" s="637"/>
      <c r="CT46" s="637"/>
      <c r="CU46" s="637"/>
      <c r="CV46" s="637"/>
      <c r="CW46" s="637"/>
      <c r="CX46" s="637"/>
      <c r="CY46" s="638"/>
      <c r="CZ46" s="641">
        <v>7</v>
      </c>
      <c r="DA46" s="642"/>
      <c r="DB46" s="642"/>
      <c r="DC46" s="648"/>
      <c r="DD46" s="645">
        <v>365810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234453</v>
      </c>
      <c r="CS47" s="668"/>
      <c r="CT47" s="668"/>
      <c r="CU47" s="668"/>
      <c r="CV47" s="668"/>
      <c r="CW47" s="668"/>
      <c r="CX47" s="668"/>
      <c r="CY47" s="669"/>
      <c r="CZ47" s="641">
        <v>1.6</v>
      </c>
      <c r="DA47" s="666"/>
      <c r="DB47" s="666"/>
      <c r="DC47" s="670"/>
      <c r="DD47" s="645">
        <v>124821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14441105</v>
      </c>
      <c r="CS49" s="695"/>
      <c r="CT49" s="695"/>
      <c r="CU49" s="695"/>
      <c r="CV49" s="695"/>
      <c r="CW49" s="695"/>
      <c r="CX49" s="695"/>
      <c r="CY49" s="724"/>
      <c r="CZ49" s="716">
        <v>100</v>
      </c>
      <c r="DA49" s="725"/>
      <c r="DB49" s="725"/>
      <c r="DC49" s="726"/>
      <c r="DD49" s="727">
        <v>7372463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XXYzQ8vw12wXtsxpwijz1FCf7qMlvoHlUEtXb7EO3wUulMN7JQ216KNt0QR7+YhJSxtT1Fxjp4bkkGJOHP9Gg==" saltValue="2U/Ab785S2ZvOxjI28BRP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14830</v>
      </c>
      <c r="R7" s="766"/>
      <c r="S7" s="766"/>
      <c r="T7" s="766"/>
      <c r="U7" s="766"/>
      <c r="V7" s="766">
        <v>14466</v>
      </c>
      <c r="W7" s="766"/>
      <c r="X7" s="766"/>
      <c r="Y7" s="766"/>
      <c r="Z7" s="766"/>
      <c r="AA7" s="766">
        <v>364</v>
      </c>
      <c r="AB7" s="766"/>
      <c r="AC7" s="766"/>
      <c r="AD7" s="766"/>
      <c r="AE7" s="767"/>
      <c r="AF7" s="768">
        <v>327</v>
      </c>
      <c r="AG7" s="769"/>
      <c r="AH7" s="769"/>
      <c r="AI7" s="769"/>
      <c r="AJ7" s="770"/>
      <c r="AK7" s="771">
        <v>2197</v>
      </c>
      <c r="AL7" s="772"/>
      <c r="AM7" s="772"/>
      <c r="AN7" s="772"/>
      <c r="AO7" s="772"/>
      <c r="AP7" s="772">
        <v>8291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560</v>
      </c>
      <c r="BT7" s="760"/>
      <c r="BU7" s="760"/>
      <c r="BV7" s="760"/>
      <c r="BW7" s="760"/>
      <c r="BX7" s="760"/>
      <c r="BY7" s="760"/>
      <c r="BZ7" s="760"/>
      <c r="CA7" s="760"/>
      <c r="CB7" s="760"/>
      <c r="CC7" s="760"/>
      <c r="CD7" s="760"/>
      <c r="CE7" s="760"/>
      <c r="CF7" s="760"/>
      <c r="CG7" s="775"/>
      <c r="CH7" s="756">
        <v>11</v>
      </c>
      <c r="CI7" s="757"/>
      <c r="CJ7" s="757"/>
      <c r="CK7" s="757"/>
      <c r="CL7" s="758"/>
      <c r="CM7" s="756">
        <v>5</v>
      </c>
      <c r="CN7" s="757"/>
      <c r="CO7" s="757"/>
      <c r="CP7" s="757"/>
      <c r="CQ7" s="758"/>
      <c r="CR7" s="756">
        <v>5</v>
      </c>
      <c r="CS7" s="757"/>
      <c r="CT7" s="757"/>
      <c r="CU7" s="757"/>
      <c r="CV7" s="758"/>
      <c r="CW7" s="756" t="s">
        <v>555</v>
      </c>
      <c r="CX7" s="757"/>
      <c r="CY7" s="757"/>
      <c r="CZ7" s="757"/>
      <c r="DA7" s="758"/>
      <c r="DB7" s="756" t="s">
        <v>555</v>
      </c>
      <c r="DC7" s="757"/>
      <c r="DD7" s="757"/>
      <c r="DE7" s="757"/>
      <c r="DF7" s="758"/>
      <c r="DG7" s="756">
        <v>446</v>
      </c>
      <c r="DH7" s="757"/>
      <c r="DI7" s="757"/>
      <c r="DJ7" s="757"/>
      <c r="DK7" s="758"/>
      <c r="DL7" s="756" t="s">
        <v>555</v>
      </c>
      <c r="DM7" s="757"/>
      <c r="DN7" s="757"/>
      <c r="DO7" s="757"/>
      <c r="DP7" s="758"/>
      <c r="DQ7" s="756">
        <v>240</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14830</v>
      </c>
      <c r="R23" s="806"/>
      <c r="S23" s="806"/>
      <c r="T23" s="806"/>
      <c r="U23" s="806"/>
      <c r="V23" s="806">
        <v>14466</v>
      </c>
      <c r="W23" s="806"/>
      <c r="X23" s="806"/>
      <c r="Y23" s="806"/>
      <c r="Z23" s="806"/>
      <c r="AA23" s="806">
        <v>364</v>
      </c>
      <c r="AB23" s="806"/>
      <c r="AC23" s="806"/>
      <c r="AD23" s="806"/>
      <c r="AE23" s="807"/>
      <c r="AF23" s="808">
        <v>327</v>
      </c>
      <c r="AG23" s="806"/>
      <c r="AH23" s="806"/>
      <c r="AI23" s="806"/>
      <c r="AJ23" s="809"/>
      <c r="AK23" s="810"/>
      <c r="AL23" s="811"/>
      <c r="AM23" s="811"/>
      <c r="AN23" s="811"/>
      <c r="AO23" s="811"/>
      <c r="AP23" s="806">
        <v>8291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2096</v>
      </c>
      <c r="R28" s="836"/>
      <c r="S28" s="836"/>
      <c r="T28" s="836"/>
      <c r="U28" s="836"/>
      <c r="V28" s="836">
        <v>2094</v>
      </c>
      <c r="W28" s="836"/>
      <c r="X28" s="836"/>
      <c r="Y28" s="836"/>
      <c r="Z28" s="836"/>
      <c r="AA28" s="836">
        <v>2</v>
      </c>
      <c r="AB28" s="836"/>
      <c r="AC28" s="836"/>
      <c r="AD28" s="836"/>
      <c r="AE28" s="837"/>
      <c r="AF28" s="838">
        <v>2</v>
      </c>
      <c r="AG28" s="836"/>
      <c r="AH28" s="836"/>
      <c r="AI28" s="836"/>
      <c r="AJ28" s="839"/>
      <c r="AK28" s="840">
        <v>188</v>
      </c>
      <c r="AL28" s="841"/>
      <c r="AM28" s="841"/>
      <c r="AN28" s="841"/>
      <c r="AO28" s="841"/>
      <c r="AP28" s="842" t="s">
        <v>555</v>
      </c>
      <c r="AQ28" s="843"/>
      <c r="AR28" s="843"/>
      <c r="AS28" s="843"/>
      <c r="AT28" s="844"/>
      <c r="AU28" s="841" t="s">
        <v>555</v>
      </c>
      <c r="AV28" s="841"/>
      <c r="AW28" s="841"/>
      <c r="AX28" s="841"/>
      <c r="AY28" s="841"/>
      <c r="AZ28" s="845"/>
      <c r="BA28" s="845"/>
      <c r="BB28" s="845"/>
      <c r="BC28" s="845"/>
      <c r="BD28" s="845"/>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2267</v>
      </c>
      <c r="R29" s="797"/>
      <c r="S29" s="797"/>
      <c r="T29" s="797"/>
      <c r="U29" s="797"/>
      <c r="V29" s="797">
        <v>2188</v>
      </c>
      <c r="W29" s="797"/>
      <c r="X29" s="797"/>
      <c r="Y29" s="797"/>
      <c r="Z29" s="797"/>
      <c r="AA29" s="797">
        <v>79</v>
      </c>
      <c r="AB29" s="797"/>
      <c r="AC29" s="797"/>
      <c r="AD29" s="797"/>
      <c r="AE29" s="798"/>
      <c r="AF29" s="799">
        <v>79</v>
      </c>
      <c r="AG29" s="800"/>
      <c r="AH29" s="800"/>
      <c r="AI29" s="800"/>
      <c r="AJ29" s="801"/>
      <c r="AK29" s="850">
        <v>340</v>
      </c>
      <c r="AL29" s="846"/>
      <c r="AM29" s="846"/>
      <c r="AN29" s="846"/>
      <c r="AO29" s="846"/>
      <c r="AP29" s="851" t="s">
        <v>555</v>
      </c>
      <c r="AQ29" s="852"/>
      <c r="AR29" s="852"/>
      <c r="AS29" s="852"/>
      <c r="AT29" s="850"/>
      <c r="AU29" s="846" t="s">
        <v>555</v>
      </c>
      <c r="AV29" s="846"/>
      <c r="AW29" s="846"/>
      <c r="AX29" s="846"/>
      <c r="AY29" s="846"/>
      <c r="AZ29" s="847"/>
      <c r="BA29" s="847"/>
      <c r="BB29" s="847"/>
      <c r="BC29" s="847"/>
      <c r="BD29" s="847"/>
      <c r="BE29" s="848"/>
      <c r="BF29" s="848"/>
      <c r="BG29" s="848"/>
      <c r="BH29" s="848"/>
      <c r="BI29" s="849"/>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285</v>
      </c>
      <c r="R30" s="797"/>
      <c r="S30" s="797"/>
      <c r="T30" s="797"/>
      <c r="U30" s="797"/>
      <c r="V30" s="797">
        <v>285</v>
      </c>
      <c r="W30" s="797"/>
      <c r="X30" s="797"/>
      <c r="Y30" s="797"/>
      <c r="Z30" s="797"/>
      <c r="AA30" s="797" t="s">
        <v>555</v>
      </c>
      <c r="AB30" s="797"/>
      <c r="AC30" s="797"/>
      <c r="AD30" s="797"/>
      <c r="AE30" s="798"/>
      <c r="AF30" s="799" t="s">
        <v>555</v>
      </c>
      <c r="AG30" s="800"/>
      <c r="AH30" s="800"/>
      <c r="AI30" s="800"/>
      <c r="AJ30" s="801"/>
      <c r="AK30" s="850">
        <v>108</v>
      </c>
      <c r="AL30" s="846"/>
      <c r="AM30" s="846"/>
      <c r="AN30" s="846"/>
      <c r="AO30" s="846"/>
      <c r="AP30" s="851" t="s">
        <v>555</v>
      </c>
      <c r="AQ30" s="852"/>
      <c r="AR30" s="852"/>
      <c r="AS30" s="852"/>
      <c r="AT30" s="850"/>
      <c r="AU30" s="846" t="s">
        <v>555</v>
      </c>
      <c r="AV30" s="846"/>
      <c r="AW30" s="846"/>
      <c r="AX30" s="846"/>
      <c r="AY30" s="846"/>
      <c r="AZ30" s="847"/>
      <c r="BA30" s="847"/>
      <c r="BB30" s="847"/>
      <c r="BC30" s="847"/>
      <c r="BD30" s="847"/>
      <c r="BE30" s="848"/>
      <c r="BF30" s="848"/>
      <c r="BG30" s="848"/>
      <c r="BH30" s="848"/>
      <c r="BI30" s="849"/>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671</v>
      </c>
      <c r="R31" s="797"/>
      <c r="S31" s="797"/>
      <c r="T31" s="797"/>
      <c r="U31" s="797"/>
      <c r="V31" s="797">
        <v>671</v>
      </c>
      <c r="W31" s="797"/>
      <c r="X31" s="797"/>
      <c r="Y31" s="797"/>
      <c r="Z31" s="797"/>
      <c r="AA31" s="797" t="s">
        <v>555</v>
      </c>
      <c r="AB31" s="797"/>
      <c r="AC31" s="797"/>
      <c r="AD31" s="797"/>
      <c r="AE31" s="798"/>
      <c r="AF31" s="799" t="s">
        <v>555</v>
      </c>
      <c r="AG31" s="800"/>
      <c r="AH31" s="800"/>
      <c r="AI31" s="800"/>
      <c r="AJ31" s="801"/>
      <c r="AK31" s="850">
        <v>121</v>
      </c>
      <c r="AL31" s="846"/>
      <c r="AM31" s="846"/>
      <c r="AN31" s="846"/>
      <c r="AO31" s="846"/>
      <c r="AP31" s="846">
        <v>149</v>
      </c>
      <c r="AQ31" s="846"/>
      <c r="AR31" s="846"/>
      <c r="AS31" s="846"/>
      <c r="AT31" s="846"/>
      <c r="AU31" s="846">
        <v>34</v>
      </c>
      <c r="AV31" s="846"/>
      <c r="AW31" s="846"/>
      <c r="AX31" s="846"/>
      <c r="AY31" s="846"/>
      <c r="AZ31" s="847"/>
      <c r="BA31" s="847"/>
      <c r="BB31" s="847"/>
      <c r="BC31" s="847"/>
      <c r="BD31" s="847"/>
      <c r="BE31" s="848"/>
      <c r="BF31" s="848"/>
      <c r="BG31" s="848"/>
      <c r="BH31" s="848"/>
      <c r="BI31" s="849"/>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10</v>
      </c>
      <c r="R32" s="797"/>
      <c r="S32" s="797"/>
      <c r="T32" s="797"/>
      <c r="U32" s="797"/>
      <c r="V32" s="797">
        <v>3</v>
      </c>
      <c r="W32" s="797"/>
      <c r="X32" s="797"/>
      <c r="Y32" s="797"/>
      <c r="Z32" s="797"/>
      <c r="AA32" s="797">
        <v>7</v>
      </c>
      <c r="AB32" s="797"/>
      <c r="AC32" s="797"/>
      <c r="AD32" s="797"/>
      <c r="AE32" s="798"/>
      <c r="AF32" s="799">
        <v>7</v>
      </c>
      <c r="AG32" s="800"/>
      <c r="AH32" s="800"/>
      <c r="AI32" s="800"/>
      <c r="AJ32" s="801"/>
      <c r="AK32" s="853" t="s">
        <v>555</v>
      </c>
      <c r="AL32" s="852"/>
      <c r="AM32" s="852"/>
      <c r="AN32" s="852"/>
      <c r="AO32" s="850"/>
      <c r="AP32" s="851" t="s">
        <v>555</v>
      </c>
      <c r="AQ32" s="852"/>
      <c r="AR32" s="852"/>
      <c r="AS32" s="852"/>
      <c r="AT32" s="850"/>
      <c r="AU32" s="846" t="s">
        <v>555</v>
      </c>
      <c r="AV32" s="846"/>
      <c r="AW32" s="846"/>
      <c r="AX32" s="846"/>
      <c r="AY32" s="846"/>
      <c r="AZ32" s="847"/>
      <c r="BA32" s="847"/>
      <c r="BB32" s="847"/>
      <c r="BC32" s="847"/>
      <c r="BD32" s="847"/>
      <c r="BE32" s="848"/>
      <c r="BF32" s="848"/>
      <c r="BG32" s="848"/>
      <c r="BH32" s="848"/>
      <c r="BI32" s="849"/>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393</v>
      </c>
      <c r="C33" s="794"/>
      <c r="D33" s="794"/>
      <c r="E33" s="794"/>
      <c r="F33" s="794"/>
      <c r="G33" s="794"/>
      <c r="H33" s="794"/>
      <c r="I33" s="794"/>
      <c r="J33" s="794"/>
      <c r="K33" s="794"/>
      <c r="L33" s="794"/>
      <c r="M33" s="794"/>
      <c r="N33" s="794"/>
      <c r="O33" s="794"/>
      <c r="P33" s="795"/>
      <c r="Q33" s="796">
        <v>249</v>
      </c>
      <c r="R33" s="797"/>
      <c r="S33" s="797"/>
      <c r="T33" s="797"/>
      <c r="U33" s="797"/>
      <c r="V33" s="797">
        <v>221</v>
      </c>
      <c r="W33" s="797"/>
      <c r="X33" s="797"/>
      <c r="Y33" s="797"/>
      <c r="Z33" s="797"/>
      <c r="AA33" s="797">
        <v>28</v>
      </c>
      <c r="AB33" s="797"/>
      <c r="AC33" s="797"/>
      <c r="AD33" s="797"/>
      <c r="AE33" s="798"/>
      <c r="AF33" s="799">
        <v>471</v>
      </c>
      <c r="AG33" s="800"/>
      <c r="AH33" s="800"/>
      <c r="AI33" s="800"/>
      <c r="AJ33" s="801"/>
      <c r="AK33" s="850">
        <v>3</v>
      </c>
      <c r="AL33" s="846"/>
      <c r="AM33" s="846"/>
      <c r="AN33" s="846"/>
      <c r="AO33" s="846"/>
      <c r="AP33" s="846">
        <v>884</v>
      </c>
      <c r="AQ33" s="846"/>
      <c r="AR33" s="846"/>
      <c r="AS33" s="846"/>
      <c r="AT33" s="846"/>
      <c r="AU33" s="846">
        <v>72</v>
      </c>
      <c r="AV33" s="846"/>
      <c r="AW33" s="846"/>
      <c r="AX33" s="846"/>
      <c r="AY33" s="846"/>
      <c r="AZ33" s="847"/>
      <c r="BA33" s="847"/>
      <c r="BB33" s="847"/>
      <c r="BC33" s="847"/>
      <c r="BD33" s="847"/>
      <c r="BE33" s="848" t="s">
        <v>394</v>
      </c>
      <c r="BF33" s="848"/>
      <c r="BG33" s="848"/>
      <c r="BH33" s="848"/>
      <c r="BI33" s="849"/>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395</v>
      </c>
      <c r="C34" s="794"/>
      <c r="D34" s="794"/>
      <c r="E34" s="794"/>
      <c r="F34" s="794"/>
      <c r="G34" s="794"/>
      <c r="H34" s="794"/>
      <c r="I34" s="794"/>
      <c r="J34" s="794"/>
      <c r="K34" s="794"/>
      <c r="L34" s="794"/>
      <c r="M34" s="794"/>
      <c r="N34" s="794"/>
      <c r="O34" s="794"/>
      <c r="P34" s="795"/>
      <c r="Q34" s="796">
        <v>387</v>
      </c>
      <c r="R34" s="797"/>
      <c r="S34" s="797"/>
      <c r="T34" s="797"/>
      <c r="U34" s="797"/>
      <c r="V34" s="797">
        <v>478</v>
      </c>
      <c r="W34" s="797"/>
      <c r="X34" s="797"/>
      <c r="Y34" s="797"/>
      <c r="Z34" s="797"/>
      <c r="AA34" s="797">
        <v>-91</v>
      </c>
      <c r="AB34" s="797"/>
      <c r="AC34" s="797"/>
      <c r="AD34" s="797"/>
      <c r="AE34" s="798"/>
      <c r="AF34" s="799">
        <v>336</v>
      </c>
      <c r="AG34" s="800"/>
      <c r="AH34" s="800"/>
      <c r="AI34" s="800"/>
      <c r="AJ34" s="801"/>
      <c r="AK34" s="850">
        <v>255</v>
      </c>
      <c r="AL34" s="846"/>
      <c r="AM34" s="846"/>
      <c r="AN34" s="846"/>
      <c r="AO34" s="846"/>
      <c r="AP34" s="846">
        <v>731</v>
      </c>
      <c r="AQ34" s="846"/>
      <c r="AR34" s="846"/>
      <c r="AS34" s="846"/>
      <c r="AT34" s="846"/>
      <c r="AU34" s="846">
        <v>366</v>
      </c>
      <c r="AV34" s="846"/>
      <c r="AW34" s="846"/>
      <c r="AX34" s="846"/>
      <c r="AY34" s="846"/>
      <c r="AZ34" s="847"/>
      <c r="BA34" s="847"/>
      <c r="BB34" s="847"/>
      <c r="BC34" s="847"/>
      <c r="BD34" s="847"/>
      <c r="BE34" s="848" t="s">
        <v>394</v>
      </c>
      <c r="BF34" s="848"/>
      <c r="BG34" s="848"/>
      <c r="BH34" s="848"/>
      <c r="BI34" s="849"/>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396</v>
      </c>
      <c r="C35" s="794"/>
      <c r="D35" s="794"/>
      <c r="E35" s="794"/>
      <c r="F35" s="794"/>
      <c r="G35" s="794"/>
      <c r="H35" s="794"/>
      <c r="I35" s="794"/>
      <c r="J35" s="794"/>
      <c r="K35" s="794"/>
      <c r="L35" s="794"/>
      <c r="M35" s="794"/>
      <c r="N35" s="794"/>
      <c r="O35" s="794"/>
      <c r="P35" s="795"/>
      <c r="Q35" s="796">
        <v>39</v>
      </c>
      <c r="R35" s="797"/>
      <c r="S35" s="797"/>
      <c r="T35" s="797"/>
      <c r="U35" s="797"/>
      <c r="V35" s="797">
        <v>36</v>
      </c>
      <c r="W35" s="797"/>
      <c r="X35" s="797"/>
      <c r="Y35" s="797"/>
      <c r="Z35" s="797"/>
      <c r="AA35" s="797">
        <v>3</v>
      </c>
      <c r="AB35" s="797"/>
      <c r="AC35" s="797"/>
      <c r="AD35" s="797"/>
      <c r="AE35" s="798"/>
      <c r="AF35" s="799">
        <v>4</v>
      </c>
      <c r="AG35" s="800"/>
      <c r="AH35" s="800"/>
      <c r="AI35" s="800"/>
      <c r="AJ35" s="801"/>
      <c r="AK35" s="850">
        <v>24</v>
      </c>
      <c r="AL35" s="846"/>
      <c r="AM35" s="846"/>
      <c r="AN35" s="846"/>
      <c r="AO35" s="846"/>
      <c r="AP35" s="846">
        <v>168</v>
      </c>
      <c r="AQ35" s="846"/>
      <c r="AR35" s="846"/>
      <c r="AS35" s="846"/>
      <c r="AT35" s="846"/>
      <c r="AU35" s="846">
        <v>168</v>
      </c>
      <c r="AV35" s="846"/>
      <c r="AW35" s="846"/>
      <c r="AX35" s="846"/>
      <c r="AY35" s="846"/>
      <c r="AZ35" s="847"/>
      <c r="BA35" s="847"/>
      <c r="BB35" s="847"/>
      <c r="BC35" s="847"/>
      <c r="BD35" s="847"/>
      <c r="BE35" s="848" t="s">
        <v>394</v>
      </c>
      <c r="BF35" s="848"/>
      <c r="BG35" s="848"/>
      <c r="BH35" s="848"/>
      <c r="BI35" s="849"/>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397</v>
      </c>
      <c r="C36" s="794"/>
      <c r="D36" s="794"/>
      <c r="E36" s="794"/>
      <c r="F36" s="794"/>
      <c r="G36" s="794"/>
      <c r="H36" s="794"/>
      <c r="I36" s="794"/>
      <c r="J36" s="794"/>
      <c r="K36" s="794"/>
      <c r="L36" s="794"/>
      <c r="M36" s="794"/>
      <c r="N36" s="794"/>
      <c r="O36" s="794"/>
      <c r="P36" s="795"/>
      <c r="Q36" s="796">
        <v>5</v>
      </c>
      <c r="R36" s="797"/>
      <c r="S36" s="797"/>
      <c r="T36" s="797"/>
      <c r="U36" s="797"/>
      <c r="V36" s="797">
        <v>4</v>
      </c>
      <c r="W36" s="797"/>
      <c r="X36" s="797"/>
      <c r="Y36" s="797"/>
      <c r="Z36" s="797"/>
      <c r="AA36" s="797">
        <v>1</v>
      </c>
      <c r="AB36" s="797"/>
      <c r="AC36" s="797"/>
      <c r="AD36" s="797"/>
      <c r="AE36" s="798"/>
      <c r="AF36" s="799">
        <v>1</v>
      </c>
      <c r="AG36" s="800"/>
      <c r="AH36" s="800"/>
      <c r="AI36" s="800"/>
      <c r="AJ36" s="801"/>
      <c r="AK36" s="850">
        <v>3</v>
      </c>
      <c r="AL36" s="846"/>
      <c r="AM36" s="846"/>
      <c r="AN36" s="846"/>
      <c r="AO36" s="846"/>
      <c r="AP36" s="846" t="s">
        <v>555</v>
      </c>
      <c r="AQ36" s="846"/>
      <c r="AR36" s="846"/>
      <c r="AS36" s="846"/>
      <c r="AT36" s="846"/>
      <c r="AU36" s="846" t="s">
        <v>555</v>
      </c>
      <c r="AV36" s="846"/>
      <c r="AW36" s="846"/>
      <c r="AX36" s="846"/>
      <c r="AY36" s="846"/>
      <c r="AZ36" s="847"/>
      <c r="BA36" s="847"/>
      <c r="BB36" s="847"/>
      <c r="BC36" s="847"/>
      <c r="BD36" s="847"/>
      <c r="BE36" s="848" t="s">
        <v>398</v>
      </c>
      <c r="BF36" s="848"/>
      <c r="BG36" s="848"/>
      <c r="BH36" s="848"/>
      <c r="BI36" s="849"/>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50"/>
      <c r="AL37" s="846"/>
      <c r="AM37" s="846"/>
      <c r="AN37" s="846"/>
      <c r="AO37" s="846"/>
      <c r="AP37" s="846"/>
      <c r="AQ37" s="846"/>
      <c r="AR37" s="846"/>
      <c r="AS37" s="846"/>
      <c r="AT37" s="846"/>
      <c r="AU37" s="846"/>
      <c r="AV37" s="846"/>
      <c r="AW37" s="846"/>
      <c r="AX37" s="846"/>
      <c r="AY37" s="846"/>
      <c r="AZ37" s="847"/>
      <c r="BA37" s="847"/>
      <c r="BB37" s="847"/>
      <c r="BC37" s="847"/>
      <c r="BD37" s="847"/>
      <c r="BE37" s="848"/>
      <c r="BF37" s="848"/>
      <c r="BG37" s="848"/>
      <c r="BH37" s="848"/>
      <c r="BI37" s="849"/>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50"/>
      <c r="AL38" s="846"/>
      <c r="AM38" s="846"/>
      <c r="AN38" s="846"/>
      <c r="AO38" s="846"/>
      <c r="AP38" s="846"/>
      <c r="AQ38" s="846"/>
      <c r="AR38" s="846"/>
      <c r="AS38" s="846"/>
      <c r="AT38" s="846"/>
      <c r="AU38" s="846"/>
      <c r="AV38" s="846"/>
      <c r="AW38" s="846"/>
      <c r="AX38" s="846"/>
      <c r="AY38" s="846"/>
      <c r="AZ38" s="847"/>
      <c r="BA38" s="847"/>
      <c r="BB38" s="847"/>
      <c r="BC38" s="847"/>
      <c r="BD38" s="847"/>
      <c r="BE38" s="848"/>
      <c r="BF38" s="848"/>
      <c r="BG38" s="848"/>
      <c r="BH38" s="848"/>
      <c r="BI38" s="849"/>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50"/>
      <c r="AL39" s="846"/>
      <c r="AM39" s="846"/>
      <c r="AN39" s="846"/>
      <c r="AO39" s="846"/>
      <c r="AP39" s="846"/>
      <c r="AQ39" s="846"/>
      <c r="AR39" s="846"/>
      <c r="AS39" s="846"/>
      <c r="AT39" s="846"/>
      <c r="AU39" s="846"/>
      <c r="AV39" s="846"/>
      <c r="AW39" s="846"/>
      <c r="AX39" s="846"/>
      <c r="AY39" s="846"/>
      <c r="AZ39" s="847"/>
      <c r="BA39" s="847"/>
      <c r="BB39" s="847"/>
      <c r="BC39" s="847"/>
      <c r="BD39" s="847"/>
      <c r="BE39" s="848"/>
      <c r="BF39" s="848"/>
      <c r="BG39" s="848"/>
      <c r="BH39" s="848"/>
      <c r="BI39" s="849"/>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50"/>
      <c r="AL40" s="846"/>
      <c r="AM40" s="846"/>
      <c r="AN40" s="846"/>
      <c r="AO40" s="846"/>
      <c r="AP40" s="846"/>
      <c r="AQ40" s="846"/>
      <c r="AR40" s="846"/>
      <c r="AS40" s="846"/>
      <c r="AT40" s="846"/>
      <c r="AU40" s="846"/>
      <c r="AV40" s="846"/>
      <c r="AW40" s="846"/>
      <c r="AX40" s="846"/>
      <c r="AY40" s="846"/>
      <c r="AZ40" s="847"/>
      <c r="BA40" s="847"/>
      <c r="BB40" s="847"/>
      <c r="BC40" s="847"/>
      <c r="BD40" s="847"/>
      <c r="BE40" s="848"/>
      <c r="BF40" s="848"/>
      <c r="BG40" s="848"/>
      <c r="BH40" s="848"/>
      <c r="BI40" s="849"/>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50"/>
      <c r="AL41" s="846"/>
      <c r="AM41" s="846"/>
      <c r="AN41" s="846"/>
      <c r="AO41" s="846"/>
      <c r="AP41" s="846"/>
      <c r="AQ41" s="846"/>
      <c r="AR41" s="846"/>
      <c r="AS41" s="846"/>
      <c r="AT41" s="846"/>
      <c r="AU41" s="846"/>
      <c r="AV41" s="846"/>
      <c r="AW41" s="846"/>
      <c r="AX41" s="846"/>
      <c r="AY41" s="846"/>
      <c r="AZ41" s="847"/>
      <c r="BA41" s="847"/>
      <c r="BB41" s="847"/>
      <c r="BC41" s="847"/>
      <c r="BD41" s="847"/>
      <c r="BE41" s="848"/>
      <c r="BF41" s="848"/>
      <c r="BG41" s="848"/>
      <c r="BH41" s="848"/>
      <c r="BI41" s="849"/>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50"/>
      <c r="AL42" s="846"/>
      <c r="AM42" s="846"/>
      <c r="AN42" s="846"/>
      <c r="AO42" s="846"/>
      <c r="AP42" s="846"/>
      <c r="AQ42" s="846"/>
      <c r="AR42" s="846"/>
      <c r="AS42" s="846"/>
      <c r="AT42" s="846"/>
      <c r="AU42" s="846"/>
      <c r="AV42" s="846"/>
      <c r="AW42" s="846"/>
      <c r="AX42" s="846"/>
      <c r="AY42" s="846"/>
      <c r="AZ42" s="847"/>
      <c r="BA42" s="847"/>
      <c r="BB42" s="847"/>
      <c r="BC42" s="847"/>
      <c r="BD42" s="847"/>
      <c r="BE42" s="848"/>
      <c r="BF42" s="848"/>
      <c r="BG42" s="848"/>
      <c r="BH42" s="848"/>
      <c r="BI42" s="849"/>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50"/>
      <c r="AL43" s="846"/>
      <c r="AM43" s="846"/>
      <c r="AN43" s="846"/>
      <c r="AO43" s="846"/>
      <c r="AP43" s="846"/>
      <c r="AQ43" s="846"/>
      <c r="AR43" s="846"/>
      <c r="AS43" s="846"/>
      <c r="AT43" s="846"/>
      <c r="AU43" s="846"/>
      <c r="AV43" s="846"/>
      <c r="AW43" s="846"/>
      <c r="AX43" s="846"/>
      <c r="AY43" s="846"/>
      <c r="AZ43" s="847"/>
      <c r="BA43" s="847"/>
      <c r="BB43" s="847"/>
      <c r="BC43" s="847"/>
      <c r="BD43" s="847"/>
      <c r="BE43" s="848"/>
      <c r="BF43" s="848"/>
      <c r="BG43" s="848"/>
      <c r="BH43" s="848"/>
      <c r="BI43" s="849"/>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50"/>
      <c r="AL44" s="846"/>
      <c r="AM44" s="846"/>
      <c r="AN44" s="846"/>
      <c r="AO44" s="846"/>
      <c r="AP44" s="846"/>
      <c r="AQ44" s="846"/>
      <c r="AR44" s="846"/>
      <c r="AS44" s="846"/>
      <c r="AT44" s="846"/>
      <c r="AU44" s="846"/>
      <c r="AV44" s="846"/>
      <c r="AW44" s="846"/>
      <c r="AX44" s="846"/>
      <c r="AY44" s="846"/>
      <c r="AZ44" s="847"/>
      <c r="BA44" s="847"/>
      <c r="BB44" s="847"/>
      <c r="BC44" s="847"/>
      <c r="BD44" s="847"/>
      <c r="BE44" s="848"/>
      <c r="BF44" s="848"/>
      <c r="BG44" s="848"/>
      <c r="BH44" s="848"/>
      <c r="BI44" s="849"/>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50"/>
      <c r="AL45" s="846"/>
      <c r="AM45" s="846"/>
      <c r="AN45" s="846"/>
      <c r="AO45" s="846"/>
      <c r="AP45" s="846"/>
      <c r="AQ45" s="846"/>
      <c r="AR45" s="846"/>
      <c r="AS45" s="846"/>
      <c r="AT45" s="846"/>
      <c r="AU45" s="846"/>
      <c r="AV45" s="846"/>
      <c r="AW45" s="846"/>
      <c r="AX45" s="846"/>
      <c r="AY45" s="846"/>
      <c r="AZ45" s="847"/>
      <c r="BA45" s="847"/>
      <c r="BB45" s="847"/>
      <c r="BC45" s="847"/>
      <c r="BD45" s="847"/>
      <c r="BE45" s="848"/>
      <c r="BF45" s="848"/>
      <c r="BG45" s="848"/>
      <c r="BH45" s="848"/>
      <c r="BI45" s="849"/>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50"/>
      <c r="AL46" s="846"/>
      <c r="AM46" s="846"/>
      <c r="AN46" s="846"/>
      <c r="AO46" s="846"/>
      <c r="AP46" s="846"/>
      <c r="AQ46" s="846"/>
      <c r="AR46" s="846"/>
      <c r="AS46" s="846"/>
      <c r="AT46" s="846"/>
      <c r="AU46" s="846"/>
      <c r="AV46" s="846"/>
      <c r="AW46" s="846"/>
      <c r="AX46" s="846"/>
      <c r="AY46" s="846"/>
      <c r="AZ46" s="847"/>
      <c r="BA46" s="847"/>
      <c r="BB46" s="847"/>
      <c r="BC46" s="847"/>
      <c r="BD46" s="847"/>
      <c r="BE46" s="848"/>
      <c r="BF46" s="848"/>
      <c r="BG46" s="848"/>
      <c r="BH46" s="848"/>
      <c r="BI46" s="849"/>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50"/>
      <c r="AL47" s="846"/>
      <c r="AM47" s="846"/>
      <c r="AN47" s="846"/>
      <c r="AO47" s="846"/>
      <c r="AP47" s="846"/>
      <c r="AQ47" s="846"/>
      <c r="AR47" s="846"/>
      <c r="AS47" s="846"/>
      <c r="AT47" s="846"/>
      <c r="AU47" s="846"/>
      <c r="AV47" s="846"/>
      <c r="AW47" s="846"/>
      <c r="AX47" s="846"/>
      <c r="AY47" s="846"/>
      <c r="AZ47" s="847"/>
      <c r="BA47" s="847"/>
      <c r="BB47" s="847"/>
      <c r="BC47" s="847"/>
      <c r="BD47" s="847"/>
      <c r="BE47" s="848"/>
      <c r="BF47" s="848"/>
      <c r="BG47" s="848"/>
      <c r="BH47" s="848"/>
      <c r="BI47" s="849"/>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50"/>
      <c r="AL48" s="846"/>
      <c r="AM48" s="846"/>
      <c r="AN48" s="846"/>
      <c r="AO48" s="846"/>
      <c r="AP48" s="846"/>
      <c r="AQ48" s="846"/>
      <c r="AR48" s="846"/>
      <c r="AS48" s="846"/>
      <c r="AT48" s="846"/>
      <c r="AU48" s="846"/>
      <c r="AV48" s="846"/>
      <c r="AW48" s="846"/>
      <c r="AX48" s="846"/>
      <c r="AY48" s="846"/>
      <c r="AZ48" s="847"/>
      <c r="BA48" s="847"/>
      <c r="BB48" s="847"/>
      <c r="BC48" s="847"/>
      <c r="BD48" s="847"/>
      <c r="BE48" s="848"/>
      <c r="BF48" s="848"/>
      <c r="BG48" s="848"/>
      <c r="BH48" s="848"/>
      <c r="BI48" s="849"/>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50"/>
      <c r="AL49" s="846"/>
      <c r="AM49" s="846"/>
      <c r="AN49" s="846"/>
      <c r="AO49" s="846"/>
      <c r="AP49" s="846"/>
      <c r="AQ49" s="846"/>
      <c r="AR49" s="846"/>
      <c r="AS49" s="846"/>
      <c r="AT49" s="846"/>
      <c r="AU49" s="846"/>
      <c r="AV49" s="846"/>
      <c r="AW49" s="846"/>
      <c r="AX49" s="846"/>
      <c r="AY49" s="846"/>
      <c r="AZ49" s="847"/>
      <c r="BA49" s="847"/>
      <c r="BB49" s="847"/>
      <c r="BC49" s="847"/>
      <c r="BD49" s="847"/>
      <c r="BE49" s="848"/>
      <c r="BF49" s="848"/>
      <c r="BG49" s="848"/>
      <c r="BH49" s="848"/>
      <c r="BI49" s="849"/>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54"/>
      <c r="R50" s="855"/>
      <c r="S50" s="855"/>
      <c r="T50" s="855"/>
      <c r="U50" s="855"/>
      <c r="V50" s="855"/>
      <c r="W50" s="855"/>
      <c r="X50" s="855"/>
      <c r="Y50" s="855"/>
      <c r="Z50" s="855"/>
      <c r="AA50" s="855"/>
      <c r="AB50" s="855"/>
      <c r="AC50" s="855"/>
      <c r="AD50" s="855"/>
      <c r="AE50" s="856"/>
      <c r="AF50" s="799"/>
      <c r="AG50" s="800"/>
      <c r="AH50" s="800"/>
      <c r="AI50" s="800"/>
      <c r="AJ50" s="801"/>
      <c r="AK50" s="858"/>
      <c r="AL50" s="855"/>
      <c r="AM50" s="855"/>
      <c r="AN50" s="855"/>
      <c r="AO50" s="855"/>
      <c r="AP50" s="855"/>
      <c r="AQ50" s="855"/>
      <c r="AR50" s="855"/>
      <c r="AS50" s="855"/>
      <c r="AT50" s="855"/>
      <c r="AU50" s="855"/>
      <c r="AV50" s="855"/>
      <c r="AW50" s="855"/>
      <c r="AX50" s="855"/>
      <c r="AY50" s="855"/>
      <c r="AZ50" s="857"/>
      <c r="BA50" s="857"/>
      <c r="BB50" s="857"/>
      <c r="BC50" s="857"/>
      <c r="BD50" s="857"/>
      <c r="BE50" s="848"/>
      <c r="BF50" s="848"/>
      <c r="BG50" s="848"/>
      <c r="BH50" s="848"/>
      <c r="BI50" s="849"/>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54"/>
      <c r="R51" s="855"/>
      <c r="S51" s="855"/>
      <c r="T51" s="855"/>
      <c r="U51" s="855"/>
      <c r="V51" s="855"/>
      <c r="W51" s="855"/>
      <c r="X51" s="855"/>
      <c r="Y51" s="855"/>
      <c r="Z51" s="855"/>
      <c r="AA51" s="855"/>
      <c r="AB51" s="855"/>
      <c r="AC51" s="855"/>
      <c r="AD51" s="855"/>
      <c r="AE51" s="856"/>
      <c r="AF51" s="799"/>
      <c r="AG51" s="800"/>
      <c r="AH51" s="800"/>
      <c r="AI51" s="800"/>
      <c r="AJ51" s="801"/>
      <c r="AK51" s="858"/>
      <c r="AL51" s="855"/>
      <c r="AM51" s="855"/>
      <c r="AN51" s="855"/>
      <c r="AO51" s="855"/>
      <c r="AP51" s="855"/>
      <c r="AQ51" s="855"/>
      <c r="AR51" s="855"/>
      <c r="AS51" s="855"/>
      <c r="AT51" s="855"/>
      <c r="AU51" s="855"/>
      <c r="AV51" s="855"/>
      <c r="AW51" s="855"/>
      <c r="AX51" s="855"/>
      <c r="AY51" s="855"/>
      <c r="AZ51" s="857"/>
      <c r="BA51" s="857"/>
      <c r="BB51" s="857"/>
      <c r="BC51" s="857"/>
      <c r="BD51" s="857"/>
      <c r="BE51" s="848"/>
      <c r="BF51" s="848"/>
      <c r="BG51" s="848"/>
      <c r="BH51" s="848"/>
      <c r="BI51" s="849"/>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54"/>
      <c r="R52" s="855"/>
      <c r="S52" s="855"/>
      <c r="T52" s="855"/>
      <c r="U52" s="855"/>
      <c r="V52" s="855"/>
      <c r="W52" s="855"/>
      <c r="X52" s="855"/>
      <c r="Y52" s="855"/>
      <c r="Z52" s="855"/>
      <c r="AA52" s="855"/>
      <c r="AB52" s="855"/>
      <c r="AC52" s="855"/>
      <c r="AD52" s="855"/>
      <c r="AE52" s="856"/>
      <c r="AF52" s="799"/>
      <c r="AG52" s="800"/>
      <c r="AH52" s="800"/>
      <c r="AI52" s="800"/>
      <c r="AJ52" s="801"/>
      <c r="AK52" s="858"/>
      <c r="AL52" s="855"/>
      <c r="AM52" s="855"/>
      <c r="AN52" s="855"/>
      <c r="AO52" s="855"/>
      <c r="AP52" s="855"/>
      <c r="AQ52" s="855"/>
      <c r="AR52" s="855"/>
      <c r="AS52" s="855"/>
      <c r="AT52" s="855"/>
      <c r="AU52" s="855"/>
      <c r="AV52" s="855"/>
      <c r="AW52" s="855"/>
      <c r="AX52" s="855"/>
      <c r="AY52" s="855"/>
      <c r="AZ52" s="857"/>
      <c r="BA52" s="857"/>
      <c r="BB52" s="857"/>
      <c r="BC52" s="857"/>
      <c r="BD52" s="857"/>
      <c r="BE52" s="848"/>
      <c r="BF52" s="848"/>
      <c r="BG52" s="848"/>
      <c r="BH52" s="848"/>
      <c r="BI52" s="849"/>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54"/>
      <c r="R53" s="855"/>
      <c r="S53" s="855"/>
      <c r="T53" s="855"/>
      <c r="U53" s="855"/>
      <c r="V53" s="855"/>
      <c r="W53" s="855"/>
      <c r="X53" s="855"/>
      <c r="Y53" s="855"/>
      <c r="Z53" s="855"/>
      <c r="AA53" s="855"/>
      <c r="AB53" s="855"/>
      <c r="AC53" s="855"/>
      <c r="AD53" s="855"/>
      <c r="AE53" s="856"/>
      <c r="AF53" s="799"/>
      <c r="AG53" s="800"/>
      <c r="AH53" s="800"/>
      <c r="AI53" s="800"/>
      <c r="AJ53" s="801"/>
      <c r="AK53" s="858"/>
      <c r="AL53" s="855"/>
      <c r="AM53" s="855"/>
      <c r="AN53" s="855"/>
      <c r="AO53" s="855"/>
      <c r="AP53" s="855"/>
      <c r="AQ53" s="855"/>
      <c r="AR53" s="855"/>
      <c r="AS53" s="855"/>
      <c r="AT53" s="855"/>
      <c r="AU53" s="855"/>
      <c r="AV53" s="855"/>
      <c r="AW53" s="855"/>
      <c r="AX53" s="855"/>
      <c r="AY53" s="855"/>
      <c r="AZ53" s="857"/>
      <c r="BA53" s="857"/>
      <c r="BB53" s="857"/>
      <c r="BC53" s="857"/>
      <c r="BD53" s="857"/>
      <c r="BE53" s="848"/>
      <c r="BF53" s="848"/>
      <c r="BG53" s="848"/>
      <c r="BH53" s="848"/>
      <c r="BI53" s="849"/>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54"/>
      <c r="R54" s="855"/>
      <c r="S54" s="855"/>
      <c r="T54" s="855"/>
      <c r="U54" s="855"/>
      <c r="V54" s="855"/>
      <c r="W54" s="855"/>
      <c r="X54" s="855"/>
      <c r="Y54" s="855"/>
      <c r="Z54" s="855"/>
      <c r="AA54" s="855"/>
      <c r="AB54" s="855"/>
      <c r="AC54" s="855"/>
      <c r="AD54" s="855"/>
      <c r="AE54" s="856"/>
      <c r="AF54" s="799"/>
      <c r="AG54" s="800"/>
      <c r="AH54" s="800"/>
      <c r="AI54" s="800"/>
      <c r="AJ54" s="801"/>
      <c r="AK54" s="858"/>
      <c r="AL54" s="855"/>
      <c r="AM54" s="855"/>
      <c r="AN54" s="855"/>
      <c r="AO54" s="855"/>
      <c r="AP54" s="855"/>
      <c r="AQ54" s="855"/>
      <c r="AR54" s="855"/>
      <c r="AS54" s="855"/>
      <c r="AT54" s="855"/>
      <c r="AU54" s="855"/>
      <c r="AV54" s="855"/>
      <c r="AW54" s="855"/>
      <c r="AX54" s="855"/>
      <c r="AY54" s="855"/>
      <c r="AZ54" s="857"/>
      <c r="BA54" s="857"/>
      <c r="BB54" s="857"/>
      <c r="BC54" s="857"/>
      <c r="BD54" s="857"/>
      <c r="BE54" s="848"/>
      <c r="BF54" s="848"/>
      <c r="BG54" s="848"/>
      <c r="BH54" s="848"/>
      <c r="BI54" s="849"/>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54"/>
      <c r="R55" s="855"/>
      <c r="S55" s="855"/>
      <c r="T55" s="855"/>
      <c r="U55" s="855"/>
      <c r="V55" s="855"/>
      <c r="W55" s="855"/>
      <c r="X55" s="855"/>
      <c r="Y55" s="855"/>
      <c r="Z55" s="855"/>
      <c r="AA55" s="855"/>
      <c r="AB55" s="855"/>
      <c r="AC55" s="855"/>
      <c r="AD55" s="855"/>
      <c r="AE55" s="856"/>
      <c r="AF55" s="799"/>
      <c r="AG55" s="800"/>
      <c r="AH55" s="800"/>
      <c r="AI55" s="800"/>
      <c r="AJ55" s="801"/>
      <c r="AK55" s="858"/>
      <c r="AL55" s="855"/>
      <c r="AM55" s="855"/>
      <c r="AN55" s="855"/>
      <c r="AO55" s="855"/>
      <c r="AP55" s="855"/>
      <c r="AQ55" s="855"/>
      <c r="AR55" s="855"/>
      <c r="AS55" s="855"/>
      <c r="AT55" s="855"/>
      <c r="AU55" s="855"/>
      <c r="AV55" s="855"/>
      <c r="AW55" s="855"/>
      <c r="AX55" s="855"/>
      <c r="AY55" s="855"/>
      <c r="AZ55" s="857"/>
      <c r="BA55" s="857"/>
      <c r="BB55" s="857"/>
      <c r="BC55" s="857"/>
      <c r="BD55" s="857"/>
      <c r="BE55" s="848"/>
      <c r="BF55" s="848"/>
      <c r="BG55" s="848"/>
      <c r="BH55" s="848"/>
      <c r="BI55" s="849"/>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54"/>
      <c r="R56" s="855"/>
      <c r="S56" s="855"/>
      <c r="T56" s="855"/>
      <c r="U56" s="855"/>
      <c r="V56" s="855"/>
      <c r="W56" s="855"/>
      <c r="X56" s="855"/>
      <c r="Y56" s="855"/>
      <c r="Z56" s="855"/>
      <c r="AA56" s="855"/>
      <c r="AB56" s="855"/>
      <c r="AC56" s="855"/>
      <c r="AD56" s="855"/>
      <c r="AE56" s="856"/>
      <c r="AF56" s="799"/>
      <c r="AG56" s="800"/>
      <c r="AH56" s="800"/>
      <c r="AI56" s="800"/>
      <c r="AJ56" s="801"/>
      <c r="AK56" s="858"/>
      <c r="AL56" s="855"/>
      <c r="AM56" s="855"/>
      <c r="AN56" s="855"/>
      <c r="AO56" s="855"/>
      <c r="AP56" s="855"/>
      <c r="AQ56" s="855"/>
      <c r="AR56" s="855"/>
      <c r="AS56" s="855"/>
      <c r="AT56" s="855"/>
      <c r="AU56" s="855"/>
      <c r="AV56" s="855"/>
      <c r="AW56" s="855"/>
      <c r="AX56" s="855"/>
      <c r="AY56" s="855"/>
      <c r="AZ56" s="857"/>
      <c r="BA56" s="857"/>
      <c r="BB56" s="857"/>
      <c r="BC56" s="857"/>
      <c r="BD56" s="857"/>
      <c r="BE56" s="848"/>
      <c r="BF56" s="848"/>
      <c r="BG56" s="848"/>
      <c r="BH56" s="848"/>
      <c r="BI56" s="849"/>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54"/>
      <c r="R57" s="855"/>
      <c r="S57" s="855"/>
      <c r="T57" s="855"/>
      <c r="U57" s="855"/>
      <c r="V57" s="855"/>
      <c r="W57" s="855"/>
      <c r="X57" s="855"/>
      <c r="Y57" s="855"/>
      <c r="Z57" s="855"/>
      <c r="AA57" s="855"/>
      <c r="AB57" s="855"/>
      <c r="AC57" s="855"/>
      <c r="AD57" s="855"/>
      <c r="AE57" s="856"/>
      <c r="AF57" s="799"/>
      <c r="AG57" s="800"/>
      <c r="AH57" s="800"/>
      <c r="AI57" s="800"/>
      <c r="AJ57" s="801"/>
      <c r="AK57" s="858"/>
      <c r="AL57" s="855"/>
      <c r="AM57" s="855"/>
      <c r="AN57" s="855"/>
      <c r="AO57" s="855"/>
      <c r="AP57" s="855"/>
      <c r="AQ57" s="855"/>
      <c r="AR57" s="855"/>
      <c r="AS57" s="855"/>
      <c r="AT57" s="855"/>
      <c r="AU57" s="855"/>
      <c r="AV57" s="855"/>
      <c r="AW57" s="855"/>
      <c r="AX57" s="855"/>
      <c r="AY57" s="855"/>
      <c r="AZ57" s="857"/>
      <c r="BA57" s="857"/>
      <c r="BB57" s="857"/>
      <c r="BC57" s="857"/>
      <c r="BD57" s="857"/>
      <c r="BE57" s="848"/>
      <c r="BF57" s="848"/>
      <c r="BG57" s="848"/>
      <c r="BH57" s="848"/>
      <c r="BI57" s="849"/>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54"/>
      <c r="R58" s="855"/>
      <c r="S58" s="855"/>
      <c r="T58" s="855"/>
      <c r="U58" s="855"/>
      <c r="V58" s="855"/>
      <c r="W58" s="855"/>
      <c r="X58" s="855"/>
      <c r="Y58" s="855"/>
      <c r="Z58" s="855"/>
      <c r="AA58" s="855"/>
      <c r="AB58" s="855"/>
      <c r="AC58" s="855"/>
      <c r="AD58" s="855"/>
      <c r="AE58" s="856"/>
      <c r="AF58" s="799"/>
      <c r="AG58" s="800"/>
      <c r="AH58" s="800"/>
      <c r="AI58" s="800"/>
      <c r="AJ58" s="801"/>
      <c r="AK58" s="858"/>
      <c r="AL58" s="855"/>
      <c r="AM58" s="855"/>
      <c r="AN58" s="855"/>
      <c r="AO58" s="855"/>
      <c r="AP58" s="855"/>
      <c r="AQ58" s="855"/>
      <c r="AR58" s="855"/>
      <c r="AS58" s="855"/>
      <c r="AT58" s="855"/>
      <c r="AU58" s="855"/>
      <c r="AV58" s="855"/>
      <c r="AW58" s="855"/>
      <c r="AX58" s="855"/>
      <c r="AY58" s="855"/>
      <c r="AZ58" s="857"/>
      <c r="BA58" s="857"/>
      <c r="BB58" s="857"/>
      <c r="BC58" s="857"/>
      <c r="BD58" s="857"/>
      <c r="BE58" s="848"/>
      <c r="BF58" s="848"/>
      <c r="BG58" s="848"/>
      <c r="BH58" s="848"/>
      <c r="BI58" s="849"/>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54"/>
      <c r="R59" s="855"/>
      <c r="S59" s="855"/>
      <c r="T59" s="855"/>
      <c r="U59" s="855"/>
      <c r="V59" s="855"/>
      <c r="W59" s="855"/>
      <c r="X59" s="855"/>
      <c r="Y59" s="855"/>
      <c r="Z59" s="855"/>
      <c r="AA59" s="855"/>
      <c r="AB59" s="855"/>
      <c r="AC59" s="855"/>
      <c r="AD59" s="855"/>
      <c r="AE59" s="856"/>
      <c r="AF59" s="799"/>
      <c r="AG59" s="800"/>
      <c r="AH59" s="800"/>
      <c r="AI59" s="800"/>
      <c r="AJ59" s="801"/>
      <c r="AK59" s="858"/>
      <c r="AL59" s="855"/>
      <c r="AM59" s="855"/>
      <c r="AN59" s="855"/>
      <c r="AO59" s="855"/>
      <c r="AP59" s="855"/>
      <c r="AQ59" s="855"/>
      <c r="AR59" s="855"/>
      <c r="AS59" s="855"/>
      <c r="AT59" s="855"/>
      <c r="AU59" s="855"/>
      <c r="AV59" s="855"/>
      <c r="AW59" s="855"/>
      <c r="AX59" s="855"/>
      <c r="AY59" s="855"/>
      <c r="AZ59" s="857"/>
      <c r="BA59" s="857"/>
      <c r="BB59" s="857"/>
      <c r="BC59" s="857"/>
      <c r="BD59" s="857"/>
      <c r="BE59" s="848"/>
      <c r="BF59" s="848"/>
      <c r="BG59" s="848"/>
      <c r="BH59" s="848"/>
      <c r="BI59" s="849"/>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54"/>
      <c r="R60" s="855"/>
      <c r="S60" s="855"/>
      <c r="T60" s="855"/>
      <c r="U60" s="855"/>
      <c r="V60" s="855"/>
      <c r="W60" s="855"/>
      <c r="X60" s="855"/>
      <c r="Y60" s="855"/>
      <c r="Z60" s="855"/>
      <c r="AA60" s="855"/>
      <c r="AB60" s="855"/>
      <c r="AC60" s="855"/>
      <c r="AD60" s="855"/>
      <c r="AE60" s="856"/>
      <c r="AF60" s="799"/>
      <c r="AG60" s="800"/>
      <c r="AH60" s="800"/>
      <c r="AI60" s="800"/>
      <c r="AJ60" s="801"/>
      <c r="AK60" s="858"/>
      <c r="AL60" s="855"/>
      <c r="AM60" s="855"/>
      <c r="AN60" s="855"/>
      <c r="AO60" s="855"/>
      <c r="AP60" s="855"/>
      <c r="AQ60" s="855"/>
      <c r="AR60" s="855"/>
      <c r="AS60" s="855"/>
      <c r="AT60" s="855"/>
      <c r="AU60" s="855"/>
      <c r="AV60" s="855"/>
      <c r="AW60" s="855"/>
      <c r="AX60" s="855"/>
      <c r="AY60" s="855"/>
      <c r="AZ60" s="857"/>
      <c r="BA60" s="857"/>
      <c r="BB60" s="857"/>
      <c r="BC60" s="857"/>
      <c r="BD60" s="857"/>
      <c r="BE60" s="848"/>
      <c r="BF60" s="848"/>
      <c r="BG60" s="848"/>
      <c r="BH60" s="848"/>
      <c r="BI60" s="849"/>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54"/>
      <c r="R61" s="855"/>
      <c r="S61" s="855"/>
      <c r="T61" s="855"/>
      <c r="U61" s="855"/>
      <c r="V61" s="855"/>
      <c r="W61" s="855"/>
      <c r="X61" s="855"/>
      <c r="Y61" s="855"/>
      <c r="Z61" s="855"/>
      <c r="AA61" s="855"/>
      <c r="AB61" s="855"/>
      <c r="AC61" s="855"/>
      <c r="AD61" s="855"/>
      <c r="AE61" s="856"/>
      <c r="AF61" s="799"/>
      <c r="AG61" s="800"/>
      <c r="AH61" s="800"/>
      <c r="AI61" s="800"/>
      <c r="AJ61" s="801"/>
      <c r="AK61" s="858"/>
      <c r="AL61" s="855"/>
      <c r="AM61" s="855"/>
      <c r="AN61" s="855"/>
      <c r="AO61" s="855"/>
      <c r="AP61" s="855"/>
      <c r="AQ61" s="855"/>
      <c r="AR61" s="855"/>
      <c r="AS61" s="855"/>
      <c r="AT61" s="855"/>
      <c r="AU61" s="855"/>
      <c r="AV61" s="855"/>
      <c r="AW61" s="855"/>
      <c r="AX61" s="855"/>
      <c r="AY61" s="855"/>
      <c r="AZ61" s="857"/>
      <c r="BA61" s="857"/>
      <c r="BB61" s="857"/>
      <c r="BC61" s="857"/>
      <c r="BD61" s="857"/>
      <c r="BE61" s="848"/>
      <c r="BF61" s="848"/>
      <c r="BG61" s="848"/>
      <c r="BH61" s="848"/>
      <c r="BI61" s="849"/>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54"/>
      <c r="R62" s="855"/>
      <c r="S62" s="855"/>
      <c r="T62" s="855"/>
      <c r="U62" s="855"/>
      <c r="V62" s="855"/>
      <c r="W62" s="855"/>
      <c r="X62" s="855"/>
      <c r="Y62" s="855"/>
      <c r="Z62" s="855"/>
      <c r="AA62" s="855"/>
      <c r="AB62" s="855"/>
      <c r="AC62" s="855"/>
      <c r="AD62" s="855"/>
      <c r="AE62" s="856"/>
      <c r="AF62" s="799"/>
      <c r="AG62" s="800"/>
      <c r="AH62" s="800"/>
      <c r="AI62" s="800"/>
      <c r="AJ62" s="801"/>
      <c r="AK62" s="858"/>
      <c r="AL62" s="855"/>
      <c r="AM62" s="855"/>
      <c r="AN62" s="855"/>
      <c r="AO62" s="855"/>
      <c r="AP62" s="855"/>
      <c r="AQ62" s="855"/>
      <c r="AR62" s="855"/>
      <c r="AS62" s="855"/>
      <c r="AT62" s="855"/>
      <c r="AU62" s="855"/>
      <c r="AV62" s="855"/>
      <c r="AW62" s="855"/>
      <c r="AX62" s="855"/>
      <c r="AY62" s="855"/>
      <c r="AZ62" s="857"/>
      <c r="BA62" s="857"/>
      <c r="BB62" s="857"/>
      <c r="BC62" s="857"/>
      <c r="BD62" s="857"/>
      <c r="BE62" s="848"/>
      <c r="BF62" s="848"/>
      <c r="BG62" s="848"/>
      <c r="BH62" s="848"/>
      <c r="BI62" s="849"/>
      <c r="BJ62" s="866"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400</v>
      </c>
      <c r="C63" s="803"/>
      <c r="D63" s="803"/>
      <c r="E63" s="803"/>
      <c r="F63" s="803"/>
      <c r="G63" s="803"/>
      <c r="H63" s="803"/>
      <c r="I63" s="803"/>
      <c r="J63" s="803"/>
      <c r="K63" s="803"/>
      <c r="L63" s="803"/>
      <c r="M63" s="803"/>
      <c r="N63" s="803"/>
      <c r="O63" s="803"/>
      <c r="P63" s="804"/>
      <c r="Q63" s="859"/>
      <c r="R63" s="860"/>
      <c r="S63" s="860"/>
      <c r="T63" s="860"/>
      <c r="U63" s="860"/>
      <c r="V63" s="860"/>
      <c r="W63" s="860"/>
      <c r="X63" s="860"/>
      <c r="Y63" s="860"/>
      <c r="Z63" s="860"/>
      <c r="AA63" s="860"/>
      <c r="AB63" s="860"/>
      <c r="AC63" s="860"/>
      <c r="AD63" s="860"/>
      <c r="AE63" s="861"/>
      <c r="AF63" s="862">
        <v>900</v>
      </c>
      <c r="AG63" s="863"/>
      <c r="AH63" s="863"/>
      <c r="AI63" s="863"/>
      <c r="AJ63" s="864"/>
      <c r="AK63" s="865"/>
      <c r="AL63" s="860"/>
      <c r="AM63" s="860"/>
      <c r="AN63" s="860"/>
      <c r="AO63" s="860"/>
      <c r="AP63" s="863">
        <v>1932</v>
      </c>
      <c r="AQ63" s="863"/>
      <c r="AR63" s="863"/>
      <c r="AS63" s="863"/>
      <c r="AT63" s="863"/>
      <c r="AU63" s="863">
        <v>640</v>
      </c>
      <c r="AV63" s="863"/>
      <c r="AW63" s="863"/>
      <c r="AX63" s="863"/>
      <c r="AY63" s="863"/>
      <c r="AZ63" s="867"/>
      <c r="BA63" s="867"/>
      <c r="BB63" s="867"/>
      <c r="BC63" s="867"/>
      <c r="BD63" s="867"/>
      <c r="BE63" s="868"/>
      <c r="BF63" s="868"/>
      <c r="BG63" s="868"/>
      <c r="BH63" s="868"/>
      <c r="BI63" s="869"/>
      <c r="BJ63" s="870" t="s">
        <v>122</v>
      </c>
      <c r="BK63" s="871"/>
      <c r="BL63" s="871"/>
      <c r="BM63" s="871"/>
      <c r="BN63" s="872"/>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73" t="s">
        <v>383</v>
      </c>
      <c r="AG66" s="828"/>
      <c r="AH66" s="828"/>
      <c r="AI66" s="828"/>
      <c r="AJ66" s="874"/>
      <c r="AK66" s="746" t="s">
        <v>384</v>
      </c>
      <c r="AL66" s="741"/>
      <c r="AM66" s="741"/>
      <c r="AN66" s="741"/>
      <c r="AO66" s="742"/>
      <c r="AP66" s="746" t="s">
        <v>385</v>
      </c>
      <c r="AQ66" s="747"/>
      <c r="AR66" s="747"/>
      <c r="AS66" s="747"/>
      <c r="AT66" s="748"/>
      <c r="AU66" s="746" t="s">
        <v>403</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8"/>
      <c r="BT66" s="879"/>
      <c r="BU66" s="879"/>
      <c r="BV66" s="879"/>
      <c r="BW66" s="879"/>
      <c r="BX66" s="879"/>
      <c r="BY66" s="879"/>
      <c r="BZ66" s="879"/>
      <c r="CA66" s="879"/>
      <c r="CB66" s="879"/>
      <c r="CC66" s="879"/>
      <c r="CD66" s="879"/>
      <c r="CE66" s="879"/>
      <c r="CF66" s="879"/>
      <c r="CG66" s="884"/>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0"/>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5"/>
      <c r="AG67" s="831"/>
      <c r="AH67" s="831"/>
      <c r="AI67" s="831"/>
      <c r="AJ67" s="876"/>
      <c r="AK67" s="877"/>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8"/>
      <c r="BT67" s="879"/>
      <c r="BU67" s="879"/>
      <c r="BV67" s="879"/>
      <c r="BW67" s="879"/>
      <c r="BX67" s="879"/>
      <c r="BY67" s="879"/>
      <c r="BZ67" s="879"/>
      <c r="CA67" s="879"/>
      <c r="CB67" s="879"/>
      <c r="CC67" s="879"/>
      <c r="CD67" s="879"/>
      <c r="CE67" s="879"/>
      <c r="CF67" s="879"/>
      <c r="CG67" s="884"/>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0"/>
      <c r="EA67" s="212"/>
    </row>
    <row r="68" spans="1:131" ht="26.25" customHeight="1" thickTop="1" x14ac:dyDescent="0.2">
      <c r="A68" s="218">
        <v>1</v>
      </c>
      <c r="B68" s="888" t="s">
        <v>556</v>
      </c>
      <c r="C68" s="889"/>
      <c r="D68" s="889"/>
      <c r="E68" s="889"/>
      <c r="F68" s="889"/>
      <c r="G68" s="889"/>
      <c r="H68" s="889"/>
      <c r="I68" s="889"/>
      <c r="J68" s="889"/>
      <c r="K68" s="889"/>
      <c r="L68" s="889"/>
      <c r="M68" s="889"/>
      <c r="N68" s="889"/>
      <c r="O68" s="889"/>
      <c r="P68" s="890"/>
      <c r="Q68" s="891">
        <v>10742</v>
      </c>
      <c r="R68" s="885"/>
      <c r="S68" s="885"/>
      <c r="T68" s="885"/>
      <c r="U68" s="885"/>
      <c r="V68" s="885">
        <v>10165</v>
      </c>
      <c r="W68" s="885"/>
      <c r="X68" s="885"/>
      <c r="Y68" s="885"/>
      <c r="Z68" s="885"/>
      <c r="AA68" s="885">
        <v>577</v>
      </c>
      <c r="AB68" s="885"/>
      <c r="AC68" s="885"/>
      <c r="AD68" s="885"/>
      <c r="AE68" s="885"/>
      <c r="AF68" s="885">
        <v>577</v>
      </c>
      <c r="AG68" s="885"/>
      <c r="AH68" s="885"/>
      <c r="AI68" s="885"/>
      <c r="AJ68" s="885"/>
      <c r="AK68" s="885">
        <v>565</v>
      </c>
      <c r="AL68" s="885"/>
      <c r="AM68" s="885"/>
      <c r="AN68" s="885"/>
      <c r="AO68" s="885"/>
      <c r="AP68" s="885" t="s">
        <v>555</v>
      </c>
      <c r="AQ68" s="885"/>
      <c r="AR68" s="885"/>
      <c r="AS68" s="885"/>
      <c r="AT68" s="885"/>
      <c r="AU68" s="885" t="s">
        <v>555</v>
      </c>
      <c r="AV68" s="885"/>
      <c r="AW68" s="885"/>
      <c r="AX68" s="885"/>
      <c r="AY68" s="885"/>
      <c r="AZ68" s="886"/>
      <c r="BA68" s="886"/>
      <c r="BB68" s="886"/>
      <c r="BC68" s="886"/>
      <c r="BD68" s="887"/>
      <c r="BE68" s="223"/>
      <c r="BF68" s="223"/>
      <c r="BG68" s="223"/>
      <c r="BH68" s="223"/>
      <c r="BI68" s="223"/>
      <c r="BJ68" s="223"/>
      <c r="BK68" s="223"/>
      <c r="BL68" s="223"/>
      <c r="BM68" s="223"/>
      <c r="BN68" s="223"/>
      <c r="BO68" s="223"/>
      <c r="BP68" s="223"/>
      <c r="BQ68" s="220">
        <v>62</v>
      </c>
      <c r="BR68" s="225"/>
      <c r="BS68" s="878"/>
      <c r="BT68" s="879"/>
      <c r="BU68" s="879"/>
      <c r="BV68" s="879"/>
      <c r="BW68" s="879"/>
      <c r="BX68" s="879"/>
      <c r="BY68" s="879"/>
      <c r="BZ68" s="879"/>
      <c r="CA68" s="879"/>
      <c r="CB68" s="879"/>
      <c r="CC68" s="879"/>
      <c r="CD68" s="879"/>
      <c r="CE68" s="879"/>
      <c r="CF68" s="879"/>
      <c r="CG68" s="884"/>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0"/>
      <c r="EA68" s="212"/>
    </row>
    <row r="69" spans="1:131" ht="26.25" customHeight="1" x14ac:dyDescent="0.2">
      <c r="A69" s="220">
        <v>2</v>
      </c>
      <c r="B69" s="892" t="s">
        <v>557</v>
      </c>
      <c r="C69" s="893"/>
      <c r="D69" s="893"/>
      <c r="E69" s="893"/>
      <c r="F69" s="893"/>
      <c r="G69" s="893"/>
      <c r="H69" s="893"/>
      <c r="I69" s="893"/>
      <c r="J69" s="893"/>
      <c r="K69" s="893"/>
      <c r="L69" s="893"/>
      <c r="M69" s="893"/>
      <c r="N69" s="893"/>
      <c r="O69" s="893"/>
      <c r="P69" s="894"/>
      <c r="Q69" s="895">
        <v>1561</v>
      </c>
      <c r="R69" s="846"/>
      <c r="S69" s="846"/>
      <c r="T69" s="846"/>
      <c r="U69" s="846"/>
      <c r="V69" s="846">
        <v>1508</v>
      </c>
      <c r="W69" s="846"/>
      <c r="X69" s="846"/>
      <c r="Y69" s="846"/>
      <c r="Z69" s="846"/>
      <c r="AA69" s="846">
        <v>53</v>
      </c>
      <c r="AB69" s="846"/>
      <c r="AC69" s="846"/>
      <c r="AD69" s="846"/>
      <c r="AE69" s="846"/>
      <c r="AF69" s="846">
        <v>53</v>
      </c>
      <c r="AG69" s="846"/>
      <c r="AH69" s="846"/>
      <c r="AI69" s="846"/>
      <c r="AJ69" s="846"/>
      <c r="AK69" s="846">
        <v>85</v>
      </c>
      <c r="AL69" s="846"/>
      <c r="AM69" s="846"/>
      <c r="AN69" s="846"/>
      <c r="AO69" s="846"/>
      <c r="AP69" s="846">
        <v>69</v>
      </c>
      <c r="AQ69" s="846"/>
      <c r="AR69" s="846"/>
      <c r="AS69" s="846"/>
      <c r="AT69" s="846"/>
      <c r="AU69" s="846">
        <v>5</v>
      </c>
      <c r="AV69" s="846"/>
      <c r="AW69" s="846"/>
      <c r="AX69" s="846"/>
      <c r="AY69" s="846"/>
      <c r="AZ69" s="848"/>
      <c r="BA69" s="848"/>
      <c r="BB69" s="848"/>
      <c r="BC69" s="848"/>
      <c r="BD69" s="849"/>
      <c r="BE69" s="223"/>
      <c r="BF69" s="223"/>
      <c r="BG69" s="223"/>
      <c r="BH69" s="223"/>
      <c r="BI69" s="223"/>
      <c r="BJ69" s="223"/>
      <c r="BK69" s="223"/>
      <c r="BL69" s="223"/>
      <c r="BM69" s="223"/>
      <c r="BN69" s="223"/>
      <c r="BO69" s="223"/>
      <c r="BP69" s="223"/>
      <c r="BQ69" s="220">
        <v>63</v>
      </c>
      <c r="BR69" s="225"/>
      <c r="BS69" s="878"/>
      <c r="BT69" s="879"/>
      <c r="BU69" s="879"/>
      <c r="BV69" s="879"/>
      <c r="BW69" s="879"/>
      <c r="BX69" s="879"/>
      <c r="BY69" s="879"/>
      <c r="BZ69" s="879"/>
      <c r="CA69" s="879"/>
      <c r="CB69" s="879"/>
      <c r="CC69" s="879"/>
      <c r="CD69" s="879"/>
      <c r="CE69" s="879"/>
      <c r="CF69" s="879"/>
      <c r="CG69" s="884"/>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0"/>
      <c r="EA69" s="212"/>
    </row>
    <row r="70" spans="1:131" ht="26.25" customHeight="1" x14ac:dyDescent="0.2">
      <c r="A70" s="220">
        <v>3</v>
      </c>
      <c r="B70" s="892" t="s">
        <v>558</v>
      </c>
      <c r="C70" s="893"/>
      <c r="D70" s="893"/>
      <c r="E70" s="893"/>
      <c r="F70" s="893"/>
      <c r="G70" s="893"/>
      <c r="H70" s="893"/>
      <c r="I70" s="893"/>
      <c r="J70" s="893"/>
      <c r="K70" s="893"/>
      <c r="L70" s="893"/>
      <c r="M70" s="893"/>
      <c r="N70" s="893"/>
      <c r="O70" s="893"/>
      <c r="P70" s="894"/>
      <c r="Q70" s="895">
        <v>100</v>
      </c>
      <c r="R70" s="846"/>
      <c r="S70" s="846"/>
      <c r="T70" s="846"/>
      <c r="U70" s="846"/>
      <c r="V70" s="846">
        <v>91</v>
      </c>
      <c r="W70" s="846"/>
      <c r="X70" s="846"/>
      <c r="Y70" s="846"/>
      <c r="Z70" s="846"/>
      <c r="AA70" s="846">
        <v>9</v>
      </c>
      <c r="AB70" s="846"/>
      <c r="AC70" s="846"/>
      <c r="AD70" s="846"/>
      <c r="AE70" s="846"/>
      <c r="AF70" s="846">
        <v>9</v>
      </c>
      <c r="AG70" s="846"/>
      <c r="AH70" s="846"/>
      <c r="AI70" s="846"/>
      <c r="AJ70" s="846"/>
      <c r="AK70" s="846">
        <v>17</v>
      </c>
      <c r="AL70" s="846"/>
      <c r="AM70" s="846"/>
      <c r="AN70" s="846"/>
      <c r="AO70" s="846"/>
      <c r="AP70" s="846" t="s">
        <v>555</v>
      </c>
      <c r="AQ70" s="846"/>
      <c r="AR70" s="846"/>
      <c r="AS70" s="846"/>
      <c r="AT70" s="846"/>
      <c r="AU70" s="846" t="s">
        <v>555</v>
      </c>
      <c r="AV70" s="846"/>
      <c r="AW70" s="846"/>
      <c r="AX70" s="846"/>
      <c r="AY70" s="846"/>
      <c r="AZ70" s="848"/>
      <c r="BA70" s="848"/>
      <c r="BB70" s="848"/>
      <c r="BC70" s="848"/>
      <c r="BD70" s="849"/>
      <c r="BE70" s="223"/>
      <c r="BF70" s="223"/>
      <c r="BG70" s="223"/>
      <c r="BH70" s="223"/>
      <c r="BI70" s="223"/>
      <c r="BJ70" s="223"/>
      <c r="BK70" s="223"/>
      <c r="BL70" s="223"/>
      <c r="BM70" s="223"/>
      <c r="BN70" s="223"/>
      <c r="BO70" s="223"/>
      <c r="BP70" s="223"/>
      <c r="BQ70" s="220">
        <v>64</v>
      </c>
      <c r="BR70" s="225"/>
      <c r="BS70" s="878"/>
      <c r="BT70" s="879"/>
      <c r="BU70" s="879"/>
      <c r="BV70" s="879"/>
      <c r="BW70" s="879"/>
      <c r="BX70" s="879"/>
      <c r="BY70" s="879"/>
      <c r="BZ70" s="879"/>
      <c r="CA70" s="879"/>
      <c r="CB70" s="879"/>
      <c r="CC70" s="879"/>
      <c r="CD70" s="879"/>
      <c r="CE70" s="879"/>
      <c r="CF70" s="879"/>
      <c r="CG70" s="884"/>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0"/>
      <c r="EA70" s="212"/>
    </row>
    <row r="71" spans="1:131" ht="26.25" customHeight="1" x14ac:dyDescent="0.2">
      <c r="A71" s="220">
        <v>4</v>
      </c>
      <c r="B71" s="892" t="s">
        <v>559</v>
      </c>
      <c r="C71" s="893"/>
      <c r="D71" s="893"/>
      <c r="E71" s="893"/>
      <c r="F71" s="893"/>
      <c r="G71" s="893"/>
      <c r="H71" s="893"/>
      <c r="I71" s="893"/>
      <c r="J71" s="893"/>
      <c r="K71" s="893"/>
      <c r="L71" s="893"/>
      <c r="M71" s="893"/>
      <c r="N71" s="893"/>
      <c r="O71" s="893"/>
      <c r="P71" s="894"/>
      <c r="Q71" s="895">
        <v>303344</v>
      </c>
      <c r="R71" s="846"/>
      <c r="S71" s="846"/>
      <c r="T71" s="846"/>
      <c r="U71" s="846"/>
      <c r="V71" s="846">
        <v>298534</v>
      </c>
      <c r="W71" s="846"/>
      <c r="X71" s="846"/>
      <c r="Y71" s="846"/>
      <c r="Z71" s="846"/>
      <c r="AA71" s="846">
        <v>4810</v>
      </c>
      <c r="AB71" s="846"/>
      <c r="AC71" s="846"/>
      <c r="AD71" s="846"/>
      <c r="AE71" s="846"/>
      <c r="AF71" s="846">
        <v>4810</v>
      </c>
      <c r="AG71" s="846"/>
      <c r="AH71" s="846"/>
      <c r="AI71" s="846"/>
      <c r="AJ71" s="846"/>
      <c r="AK71" s="846">
        <v>2401</v>
      </c>
      <c r="AL71" s="846"/>
      <c r="AM71" s="846"/>
      <c r="AN71" s="846"/>
      <c r="AO71" s="846"/>
      <c r="AP71" s="846" t="s">
        <v>555</v>
      </c>
      <c r="AQ71" s="846"/>
      <c r="AR71" s="846"/>
      <c r="AS71" s="846"/>
      <c r="AT71" s="846"/>
      <c r="AU71" s="846" t="s">
        <v>555</v>
      </c>
      <c r="AV71" s="846"/>
      <c r="AW71" s="846"/>
      <c r="AX71" s="846"/>
      <c r="AY71" s="846"/>
      <c r="AZ71" s="848"/>
      <c r="BA71" s="848"/>
      <c r="BB71" s="848"/>
      <c r="BC71" s="848"/>
      <c r="BD71" s="849"/>
      <c r="BE71" s="223"/>
      <c r="BF71" s="223"/>
      <c r="BG71" s="223"/>
      <c r="BH71" s="223"/>
      <c r="BI71" s="223"/>
      <c r="BJ71" s="223"/>
      <c r="BK71" s="223"/>
      <c r="BL71" s="223"/>
      <c r="BM71" s="223"/>
      <c r="BN71" s="223"/>
      <c r="BO71" s="223"/>
      <c r="BP71" s="223"/>
      <c r="BQ71" s="220">
        <v>65</v>
      </c>
      <c r="BR71" s="225"/>
      <c r="BS71" s="878"/>
      <c r="BT71" s="879"/>
      <c r="BU71" s="879"/>
      <c r="BV71" s="879"/>
      <c r="BW71" s="879"/>
      <c r="BX71" s="879"/>
      <c r="BY71" s="879"/>
      <c r="BZ71" s="879"/>
      <c r="CA71" s="879"/>
      <c r="CB71" s="879"/>
      <c r="CC71" s="879"/>
      <c r="CD71" s="879"/>
      <c r="CE71" s="879"/>
      <c r="CF71" s="879"/>
      <c r="CG71" s="884"/>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0"/>
      <c r="EA71" s="212"/>
    </row>
    <row r="72" spans="1:131" ht="26.25" customHeight="1" x14ac:dyDescent="0.2">
      <c r="A72" s="220">
        <v>5</v>
      </c>
      <c r="B72" s="892"/>
      <c r="C72" s="893"/>
      <c r="D72" s="893"/>
      <c r="E72" s="893"/>
      <c r="F72" s="893"/>
      <c r="G72" s="893"/>
      <c r="H72" s="893"/>
      <c r="I72" s="893"/>
      <c r="J72" s="893"/>
      <c r="K72" s="893"/>
      <c r="L72" s="893"/>
      <c r="M72" s="893"/>
      <c r="N72" s="893"/>
      <c r="O72" s="893"/>
      <c r="P72" s="894"/>
      <c r="Q72" s="895"/>
      <c r="R72" s="846"/>
      <c r="S72" s="846"/>
      <c r="T72" s="846"/>
      <c r="U72" s="846"/>
      <c r="V72" s="846"/>
      <c r="W72" s="846"/>
      <c r="X72" s="846"/>
      <c r="Y72" s="846"/>
      <c r="Z72" s="846"/>
      <c r="AA72" s="846"/>
      <c r="AB72" s="846"/>
      <c r="AC72" s="846"/>
      <c r="AD72" s="846"/>
      <c r="AE72" s="846"/>
      <c r="AF72" s="846"/>
      <c r="AG72" s="846"/>
      <c r="AH72" s="846"/>
      <c r="AI72" s="846"/>
      <c r="AJ72" s="846"/>
      <c r="AK72" s="846"/>
      <c r="AL72" s="846"/>
      <c r="AM72" s="846"/>
      <c r="AN72" s="846"/>
      <c r="AO72" s="846"/>
      <c r="AP72" s="846"/>
      <c r="AQ72" s="846"/>
      <c r="AR72" s="846"/>
      <c r="AS72" s="846"/>
      <c r="AT72" s="846"/>
      <c r="AU72" s="846"/>
      <c r="AV72" s="846"/>
      <c r="AW72" s="846"/>
      <c r="AX72" s="846"/>
      <c r="AY72" s="846"/>
      <c r="AZ72" s="848"/>
      <c r="BA72" s="848"/>
      <c r="BB72" s="848"/>
      <c r="BC72" s="848"/>
      <c r="BD72" s="849"/>
      <c r="BE72" s="223"/>
      <c r="BF72" s="223"/>
      <c r="BG72" s="223"/>
      <c r="BH72" s="223"/>
      <c r="BI72" s="223"/>
      <c r="BJ72" s="223"/>
      <c r="BK72" s="223"/>
      <c r="BL72" s="223"/>
      <c r="BM72" s="223"/>
      <c r="BN72" s="223"/>
      <c r="BO72" s="223"/>
      <c r="BP72" s="223"/>
      <c r="BQ72" s="220">
        <v>66</v>
      </c>
      <c r="BR72" s="225"/>
      <c r="BS72" s="878"/>
      <c r="BT72" s="879"/>
      <c r="BU72" s="879"/>
      <c r="BV72" s="879"/>
      <c r="BW72" s="879"/>
      <c r="BX72" s="879"/>
      <c r="BY72" s="879"/>
      <c r="BZ72" s="879"/>
      <c r="CA72" s="879"/>
      <c r="CB72" s="879"/>
      <c r="CC72" s="879"/>
      <c r="CD72" s="879"/>
      <c r="CE72" s="879"/>
      <c r="CF72" s="879"/>
      <c r="CG72" s="884"/>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0"/>
      <c r="EA72" s="212"/>
    </row>
    <row r="73" spans="1:131" ht="26.25" customHeight="1" x14ac:dyDescent="0.2">
      <c r="A73" s="220">
        <v>6</v>
      </c>
      <c r="B73" s="892"/>
      <c r="C73" s="893"/>
      <c r="D73" s="893"/>
      <c r="E73" s="893"/>
      <c r="F73" s="893"/>
      <c r="G73" s="893"/>
      <c r="H73" s="893"/>
      <c r="I73" s="893"/>
      <c r="J73" s="893"/>
      <c r="K73" s="893"/>
      <c r="L73" s="893"/>
      <c r="M73" s="893"/>
      <c r="N73" s="893"/>
      <c r="O73" s="893"/>
      <c r="P73" s="894"/>
      <c r="Q73" s="895"/>
      <c r="R73" s="846"/>
      <c r="S73" s="846"/>
      <c r="T73" s="846"/>
      <c r="U73" s="846"/>
      <c r="V73" s="846"/>
      <c r="W73" s="846"/>
      <c r="X73" s="846"/>
      <c r="Y73" s="846"/>
      <c r="Z73" s="846"/>
      <c r="AA73" s="846"/>
      <c r="AB73" s="846"/>
      <c r="AC73" s="846"/>
      <c r="AD73" s="846"/>
      <c r="AE73" s="846"/>
      <c r="AF73" s="846"/>
      <c r="AG73" s="846"/>
      <c r="AH73" s="846"/>
      <c r="AI73" s="846"/>
      <c r="AJ73" s="846"/>
      <c r="AK73" s="846"/>
      <c r="AL73" s="846"/>
      <c r="AM73" s="846"/>
      <c r="AN73" s="846"/>
      <c r="AO73" s="846"/>
      <c r="AP73" s="846"/>
      <c r="AQ73" s="846"/>
      <c r="AR73" s="846"/>
      <c r="AS73" s="846"/>
      <c r="AT73" s="846"/>
      <c r="AU73" s="846"/>
      <c r="AV73" s="846"/>
      <c r="AW73" s="846"/>
      <c r="AX73" s="846"/>
      <c r="AY73" s="846"/>
      <c r="AZ73" s="848"/>
      <c r="BA73" s="848"/>
      <c r="BB73" s="848"/>
      <c r="BC73" s="848"/>
      <c r="BD73" s="849"/>
      <c r="BE73" s="223"/>
      <c r="BF73" s="223"/>
      <c r="BG73" s="223"/>
      <c r="BH73" s="223"/>
      <c r="BI73" s="223"/>
      <c r="BJ73" s="223"/>
      <c r="BK73" s="223"/>
      <c r="BL73" s="223"/>
      <c r="BM73" s="223"/>
      <c r="BN73" s="223"/>
      <c r="BO73" s="223"/>
      <c r="BP73" s="223"/>
      <c r="BQ73" s="220">
        <v>67</v>
      </c>
      <c r="BR73" s="225"/>
      <c r="BS73" s="878"/>
      <c r="BT73" s="879"/>
      <c r="BU73" s="879"/>
      <c r="BV73" s="879"/>
      <c r="BW73" s="879"/>
      <c r="BX73" s="879"/>
      <c r="BY73" s="879"/>
      <c r="BZ73" s="879"/>
      <c r="CA73" s="879"/>
      <c r="CB73" s="879"/>
      <c r="CC73" s="879"/>
      <c r="CD73" s="879"/>
      <c r="CE73" s="879"/>
      <c r="CF73" s="879"/>
      <c r="CG73" s="884"/>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0"/>
      <c r="EA73" s="212"/>
    </row>
    <row r="74" spans="1:131" ht="26.25" customHeight="1" x14ac:dyDescent="0.2">
      <c r="A74" s="220">
        <v>7</v>
      </c>
      <c r="B74" s="892"/>
      <c r="C74" s="893"/>
      <c r="D74" s="893"/>
      <c r="E74" s="893"/>
      <c r="F74" s="893"/>
      <c r="G74" s="893"/>
      <c r="H74" s="893"/>
      <c r="I74" s="893"/>
      <c r="J74" s="893"/>
      <c r="K74" s="893"/>
      <c r="L74" s="893"/>
      <c r="M74" s="893"/>
      <c r="N74" s="893"/>
      <c r="O74" s="893"/>
      <c r="P74" s="894"/>
      <c r="Q74" s="895"/>
      <c r="R74" s="846"/>
      <c r="S74" s="846"/>
      <c r="T74" s="846"/>
      <c r="U74" s="846"/>
      <c r="V74" s="846"/>
      <c r="W74" s="846"/>
      <c r="X74" s="846"/>
      <c r="Y74" s="846"/>
      <c r="Z74" s="846"/>
      <c r="AA74" s="846"/>
      <c r="AB74" s="846"/>
      <c r="AC74" s="846"/>
      <c r="AD74" s="846"/>
      <c r="AE74" s="846"/>
      <c r="AF74" s="846"/>
      <c r="AG74" s="846"/>
      <c r="AH74" s="846"/>
      <c r="AI74" s="846"/>
      <c r="AJ74" s="846"/>
      <c r="AK74" s="846"/>
      <c r="AL74" s="846"/>
      <c r="AM74" s="846"/>
      <c r="AN74" s="846"/>
      <c r="AO74" s="846"/>
      <c r="AP74" s="846"/>
      <c r="AQ74" s="846"/>
      <c r="AR74" s="846"/>
      <c r="AS74" s="846"/>
      <c r="AT74" s="846"/>
      <c r="AU74" s="846"/>
      <c r="AV74" s="846"/>
      <c r="AW74" s="846"/>
      <c r="AX74" s="846"/>
      <c r="AY74" s="846"/>
      <c r="AZ74" s="848"/>
      <c r="BA74" s="848"/>
      <c r="BB74" s="848"/>
      <c r="BC74" s="848"/>
      <c r="BD74" s="849"/>
      <c r="BE74" s="223"/>
      <c r="BF74" s="223"/>
      <c r="BG74" s="223"/>
      <c r="BH74" s="223"/>
      <c r="BI74" s="223"/>
      <c r="BJ74" s="223"/>
      <c r="BK74" s="223"/>
      <c r="BL74" s="223"/>
      <c r="BM74" s="223"/>
      <c r="BN74" s="223"/>
      <c r="BO74" s="223"/>
      <c r="BP74" s="223"/>
      <c r="BQ74" s="220">
        <v>68</v>
      </c>
      <c r="BR74" s="225"/>
      <c r="BS74" s="878"/>
      <c r="BT74" s="879"/>
      <c r="BU74" s="879"/>
      <c r="BV74" s="879"/>
      <c r="BW74" s="879"/>
      <c r="BX74" s="879"/>
      <c r="BY74" s="879"/>
      <c r="BZ74" s="879"/>
      <c r="CA74" s="879"/>
      <c r="CB74" s="879"/>
      <c r="CC74" s="879"/>
      <c r="CD74" s="879"/>
      <c r="CE74" s="879"/>
      <c r="CF74" s="879"/>
      <c r="CG74" s="884"/>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0"/>
      <c r="EA74" s="212"/>
    </row>
    <row r="75" spans="1:131" ht="26.25" customHeight="1" x14ac:dyDescent="0.2">
      <c r="A75" s="220">
        <v>8</v>
      </c>
      <c r="B75" s="892"/>
      <c r="C75" s="893"/>
      <c r="D75" s="893"/>
      <c r="E75" s="893"/>
      <c r="F75" s="893"/>
      <c r="G75" s="893"/>
      <c r="H75" s="893"/>
      <c r="I75" s="893"/>
      <c r="J75" s="893"/>
      <c r="K75" s="893"/>
      <c r="L75" s="893"/>
      <c r="M75" s="893"/>
      <c r="N75" s="893"/>
      <c r="O75" s="893"/>
      <c r="P75" s="894"/>
      <c r="Q75" s="896"/>
      <c r="R75" s="852"/>
      <c r="S75" s="852"/>
      <c r="T75" s="852"/>
      <c r="U75" s="850"/>
      <c r="V75" s="851"/>
      <c r="W75" s="852"/>
      <c r="X75" s="852"/>
      <c r="Y75" s="852"/>
      <c r="Z75" s="850"/>
      <c r="AA75" s="851"/>
      <c r="AB75" s="852"/>
      <c r="AC75" s="852"/>
      <c r="AD75" s="852"/>
      <c r="AE75" s="850"/>
      <c r="AF75" s="851"/>
      <c r="AG75" s="852"/>
      <c r="AH75" s="852"/>
      <c r="AI75" s="852"/>
      <c r="AJ75" s="850"/>
      <c r="AK75" s="851"/>
      <c r="AL75" s="852"/>
      <c r="AM75" s="852"/>
      <c r="AN75" s="852"/>
      <c r="AO75" s="850"/>
      <c r="AP75" s="851"/>
      <c r="AQ75" s="852"/>
      <c r="AR75" s="852"/>
      <c r="AS75" s="852"/>
      <c r="AT75" s="850"/>
      <c r="AU75" s="851"/>
      <c r="AV75" s="852"/>
      <c r="AW75" s="852"/>
      <c r="AX75" s="852"/>
      <c r="AY75" s="850"/>
      <c r="AZ75" s="848"/>
      <c r="BA75" s="848"/>
      <c r="BB75" s="848"/>
      <c r="BC75" s="848"/>
      <c r="BD75" s="849"/>
      <c r="BE75" s="223"/>
      <c r="BF75" s="223"/>
      <c r="BG75" s="223"/>
      <c r="BH75" s="223"/>
      <c r="BI75" s="223"/>
      <c r="BJ75" s="223"/>
      <c r="BK75" s="223"/>
      <c r="BL75" s="223"/>
      <c r="BM75" s="223"/>
      <c r="BN75" s="223"/>
      <c r="BO75" s="223"/>
      <c r="BP75" s="223"/>
      <c r="BQ75" s="220">
        <v>69</v>
      </c>
      <c r="BR75" s="225"/>
      <c r="BS75" s="878"/>
      <c r="BT75" s="879"/>
      <c r="BU75" s="879"/>
      <c r="BV75" s="879"/>
      <c r="BW75" s="879"/>
      <c r="BX75" s="879"/>
      <c r="BY75" s="879"/>
      <c r="BZ75" s="879"/>
      <c r="CA75" s="879"/>
      <c r="CB75" s="879"/>
      <c r="CC75" s="879"/>
      <c r="CD75" s="879"/>
      <c r="CE75" s="879"/>
      <c r="CF75" s="879"/>
      <c r="CG75" s="884"/>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0"/>
      <c r="EA75" s="212"/>
    </row>
    <row r="76" spans="1:131" ht="26.25" customHeight="1" x14ac:dyDescent="0.2">
      <c r="A76" s="220">
        <v>9</v>
      </c>
      <c r="B76" s="892"/>
      <c r="C76" s="893"/>
      <c r="D76" s="893"/>
      <c r="E76" s="893"/>
      <c r="F76" s="893"/>
      <c r="G76" s="893"/>
      <c r="H76" s="893"/>
      <c r="I76" s="893"/>
      <c r="J76" s="893"/>
      <c r="K76" s="893"/>
      <c r="L76" s="893"/>
      <c r="M76" s="893"/>
      <c r="N76" s="893"/>
      <c r="O76" s="893"/>
      <c r="P76" s="894"/>
      <c r="Q76" s="896"/>
      <c r="R76" s="852"/>
      <c r="S76" s="852"/>
      <c r="T76" s="852"/>
      <c r="U76" s="850"/>
      <c r="V76" s="851"/>
      <c r="W76" s="852"/>
      <c r="X76" s="852"/>
      <c r="Y76" s="852"/>
      <c r="Z76" s="850"/>
      <c r="AA76" s="851"/>
      <c r="AB76" s="852"/>
      <c r="AC76" s="852"/>
      <c r="AD76" s="852"/>
      <c r="AE76" s="850"/>
      <c r="AF76" s="851"/>
      <c r="AG76" s="852"/>
      <c r="AH76" s="852"/>
      <c r="AI76" s="852"/>
      <c r="AJ76" s="850"/>
      <c r="AK76" s="851"/>
      <c r="AL76" s="852"/>
      <c r="AM76" s="852"/>
      <c r="AN76" s="852"/>
      <c r="AO76" s="850"/>
      <c r="AP76" s="851"/>
      <c r="AQ76" s="852"/>
      <c r="AR76" s="852"/>
      <c r="AS76" s="852"/>
      <c r="AT76" s="850"/>
      <c r="AU76" s="851"/>
      <c r="AV76" s="852"/>
      <c r="AW76" s="852"/>
      <c r="AX76" s="852"/>
      <c r="AY76" s="850"/>
      <c r="AZ76" s="848"/>
      <c r="BA76" s="848"/>
      <c r="BB76" s="848"/>
      <c r="BC76" s="848"/>
      <c r="BD76" s="849"/>
      <c r="BE76" s="223"/>
      <c r="BF76" s="223"/>
      <c r="BG76" s="223"/>
      <c r="BH76" s="223"/>
      <c r="BI76" s="223"/>
      <c r="BJ76" s="223"/>
      <c r="BK76" s="223"/>
      <c r="BL76" s="223"/>
      <c r="BM76" s="223"/>
      <c r="BN76" s="223"/>
      <c r="BO76" s="223"/>
      <c r="BP76" s="223"/>
      <c r="BQ76" s="220">
        <v>70</v>
      </c>
      <c r="BR76" s="225"/>
      <c r="BS76" s="878"/>
      <c r="BT76" s="879"/>
      <c r="BU76" s="879"/>
      <c r="BV76" s="879"/>
      <c r="BW76" s="879"/>
      <c r="BX76" s="879"/>
      <c r="BY76" s="879"/>
      <c r="BZ76" s="879"/>
      <c r="CA76" s="879"/>
      <c r="CB76" s="879"/>
      <c r="CC76" s="879"/>
      <c r="CD76" s="879"/>
      <c r="CE76" s="879"/>
      <c r="CF76" s="879"/>
      <c r="CG76" s="884"/>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0"/>
      <c r="EA76" s="212"/>
    </row>
    <row r="77" spans="1:131" ht="26.25" customHeight="1" x14ac:dyDescent="0.2">
      <c r="A77" s="220">
        <v>10</v>
      </c>
      <c r="B77" s="892"/>
      <c r="C77" s="893"/>
      <c r="D77" s="893"/>
      <c r="E77" s="893"/>
      <c r="F77" s="893"/>
      <c r="G77" s="893"/>
      <c r="H77" s="893"/>
      <c r="I77" s="893"/>
      <c r="J77" s="893"/>
      <c r="K77" s="893"/>
      <c r="L77" s="893"/>
      <c r="M77" s="893"/>
      <c r="N77" s="893"/>
      <c r="O77" s="893"/>
      <c r="P77" s="894"/>
      <c r="Q77" s="896"/>
      <c r="R77" s="852"/>
      <c r="S77" s="852"/>
      <c r="T77" s="852"/>
      <c r="U77" s="850"/>
      <c r="V77" s="851"/>
      <c r="W77" s="852"/>
      <c r="X77" s="852"/>
      <c r="Y77" s="852"/>
      <c r="Z77" s="850"/>
      <c r="AA77" s="851"/>
      <c r="AB77" s="852"/>
      <c r="AC77" s="852"/>
      <c r="AD77" s="852"/>
      <c r="AE77" s="850"/>
      <c r="AF77" s="851"/>
      <c r="AG77" s="852"/>
      <c r="AH77" s="852"/>
      <c r="AI77" s="852"/>
      <c r="AJ77" s="850"/>
      <c r="AK77" s="851"/>
      <c r="AL77" s="852"/>
      <c r="AM77" s="852"/>
      <c r="AN77" s="852"/>
      <c r="AO77" s="850"/>
      <c r="AP77" s="851"/>
      <c r="AQ77" s="852"/>
      <c r="AR77" s="852"/>
      <c r="AS77" s="852"/>
      <c r="AT77" s="850"/>
      <c r="AU77" s="851"/>
      <c r="AV77" s="852"/>
      <c r="AW77" s="852"/>
      <c r="AX77" s="852"/>
      <c r="AY77" s="850"/>
      <c r="AZ77" s="848"/>
      <c r="BA77" s="848"/>
      <c r="BB77" s="848"/>
      <c r="BC77" s="848"/>
      <c r="BD77" s="849"/>
      <c r="BE77" s="223"/>
      <c r="BF77" s="223"/>
      <c r="BG77" s="223"/>
      <c r="BH77" s="223"/>
      <c r="BI77" s="223"/>
      <c r="BJ77" s="223"/>
      <c r="BK77" s="223"/>
      <c r="BL77" s="223"/>
      <c r="BM77" s="223"/>
      <c r="BN77" s="223"/>
      <c r="BO77" s="223"/>
      <c r="BP77" s="223"/>
      <c r="BQ77" s="220">
        <v>71</v>
      </c>
      <c r="BR77" s="225"/>
      <c r="BS77" s="878"/>
      <c r="BT77" s="879"/>
      <c r="BU77" s="879"/>
      <c r="BV77" s="879"/>
      <c r="BW77" s="879"/>
      <c r="BX77" s="879"/>
      <c r="BY77" s="879"/>
      <c r="BZ77" s="879"/>
      <c r="CA77" s="879"/>
      <c r="CB77" s="879"/>
      <c r="CC77" s="879"/>
      <c r="CD77" s="879"/>
      <c r="CE77" s="879"/>
      <c r="CF77" s="879"/>
      <c r="CG77" s="884"/>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0"/>
      <c r="EA77" s="212"/>
    </row>
    <row r="78" spans="1:131" ht="26.25" customHeight="1" x14ac:dyDescent="0.2">
      <c r="A78" s="220">
        <v>11</v>
      </c>
      <c r="B78" s="892"/>
      <c r="C78" s="893"/>
      <c r="D78" s="893"/>
      <c r="E78" s="893"/>
      <c r="F78" s="893"/>
      <c r="G78" s="893"/>
      <c r="H78" s="893"/>
      <c r="I78" s="893"/>
      <c r="J78" s="893"/>
      <c r="K78" s="893"/>
      <c r="L78" s="893"/>
      <c r="M78" s="893"/>
      <c r="N78" s="893"/>
      <c r="O78" s="893"/>
      <c r="P78" s="894"/>
      <c r="Q78" s="895"/>
      <c r="R78" s="846"/>
      <c r="S78" s="846"/>
      <c r="T78" s="846"/>
      <c r="U78" s="846"/>
      <c r="V78" s="846"/>
      <c r="W78" s="846"/>
      <c r="X78" s="846"/>
      <c r="Y78" s="846"/>
      <c r="Z78" s="846"/>
      <c r="AA78" s="846"/>
      <c r="AB78" s="846"/>
      <c r="AC78" s="846"/>
      <c r="AD78" s="846"/>
      <c r="AE78" s="846"/>
      <c r="AF78" s="846"/>
      <c r="AG78" s="846"/>
      <c r="AH78" s="846"/>
      <c r="AI78" s="846"/>
      <c r="AJ78" s="846"/>
      <c r="AK78" s="846"/>
      <c r="AL78" s="846"/>
      <c r="AM78" s="846"/>
      <c r="AN78" s="846"/>
      <c r="AO78" s="846"/>
      <c r="AP78" s="846"/>
      <c r="AQ78" s="846"/>
      <c r="AR78" s="846"/>
      <c r="AS78" s="846"/>
      <c r="AT78" s="846"/>
      <c r="AU78" s="846"/>
      <c r="AV78" s="846"/>
      <c r="AW78" s="846"/>
      <c r="AX78" s="846"/>
      <c r="AY78" s="846"/>
      <c r="AZ78" s="848"/>
      <c r="BA78" s="848"/>
      <c r="BB78" s="848"/>
      <c r="BC78" s="848"/>
      <c r="BD78" s="849"/>
      <c r="BE78" s="223"/>
      <c r="BF78" s="223"/>
      <c r="BG78" s="223"/>
      <c r="BH78" s="223"/>
      <c r="BI78" s="223"/>
      <c r="BJ78" s="212"/>
      <c r="BK78" s="212"/>
      <c r="BL78" s="212"/>
      <c r="BM78" s="212"/>
      <c r="BN78" s="212"/>
      <c r="BO78" s="223"/>
      <c r="BP78" s="223"/>
      <c r="BQ78" s="220">
        <v>72</v>
      </c>
      <c r="BR78" s="225"/>
      <c r="BS78" s="878"/>
      <c r="BT78" s="879"/>
      <c r="BU78" s="879"/>
      <c r="BV78" s="879"/>
      <c r="BW78" s="879"/>
      <c r="BX78" s="879"/>
      <c r="BY78" s="879"/>
      <c r="BZ78" s="879"/>
      <c r="CA78" s="879"/>
      <c r="CB78" s="879"/>
      <c r="CC78" s="879"/>
      <c r="CD78" s="879"/>
      <c r="CE78" s="879"/>
      <c r="CF78" s="879"/>
      <c r="CG78" s="884"/>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0"/>
      <c r="EA78" s="212"/>
    </row>
    <row r="79" spans="1:131" ht="26.25" customHeight="1" x14ac:dyDescent="0.2">
      <c r="A79" s="220">
        <v>12</v>
      </c>
      <c r="B79" s="892"/>
      <c r="C79" s="893"/>
      <c r="D79" s="893"/>
      <c r="E79" s="893"/>
      <c r="F79" s="893"/>
      <c r="G79" s="893"/>
      <c r="H79" s="893"/>
      <c r="I79" s="893"/>
      <c r="J79" s="893"/>
      <c r="K79" s="893"/>
      <c r="L79" s="893"/>
      <c r="M79" s="893"/>
      <c r="N79" s="893"/>
      <c r="O79" s="893"/>
      <c r="P79" s="894"/>
      <c r="Q79" s="895"/>
      <c r="R79" s="846"/>
      <c r="S79" s="846"/>
      <c r="T79" s="846"/>
      <c r="U79" s="846"/>
      <c r="V79" s="846"/>
      <c r="W79" s="846"/>
      <c r="X79" s="846"/>
      <c r="Y79" s="846"/>
      <c r="Z79" s="846"/>
      <c r="AA79" s="846"/>
      <c r="AB79" s="846"/>
      <c r="AC79" s="846"/>
      <c r="AD79" s="846"/>
      <c r="AE79" s="846"/>
      <c r="AF79" s="846"/>
      <c r="AG79" s="846"/>
      <c r="AH79" s="846"/>
      <c r="AI79" s="846"/>
      <c r="AJ79" s="846"/>
      <c r="AK79" s="846"/>
      <c r="AL79" s="846"/>
      <c r="AM79" s="846"/>
      <c r="AN79" s="846"/>
      <c r="AO79" s="846"/>
      <c r="AP79" s="846"/>
      <c r="AQ79" s="846"/>
      <c r="AR79" s="846"/>
      <c r="AS79" s="846"/>
      <c r="AT79" s="846"/>
      <c r="AU79" s="846"/>
      <c r="AV79" s="846"/>
      <c r="AW79" s="846"/>
      <c r="AX79" s="846"/>
      <c r="AY79" s="846"/>
      <c r="AZ79" s="848"/>
      <c r="BA79" s="848"/>
      <c r="BB79" s="848"/>
      <c r="BC79" s="848"/>
      <c r="BD79" s="849"/>
      <c r="BE79" s="223"/>
      <c r="BF79" s="223"/>
      <c r="BG79" s="223"/>
      <c r="BH79" s="223"/>
      <c r="BI79" s="223"/>
      <c r="BJ79" s="212"/>
      <c r="BK79" s="212"/>
      <c r="BL79" s="212"/>
      <c r="BM79" s="212"/>
      <c r="BN79" s="212"/>
      <c r="BO79" s="223"/>
      <c r="BP79" s="223"/>
      <c r="BQ79" s="220">
        <v>73</v>
      </c>
      <c r="BR79" s="225"/>
      <c r="BS79" s="878"/>
      <c r="BT79" s="879"/>
      <c r="BU79" s="879"/>
      <c r="BV79" s="879"/>
      <c r="BW79" s="879"/>
      <c r="BX79" s="879"/>
      <c r="BY79" s="879"/>
      <c r="BZ79" s="879"/>
      <c r="CA79" s="879"/>
      <c r="CB79" s="879"/>
      <c r="CC79" s="879"/>
      <c r="CD79" s="879"/>
      <c r="CE79" s="879"/>
      <c r="CF79" s="879"/>
      <c r="CG79" s="884"/>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0"/>
      <c r="EA79" s="212"/>
    </row>
    <row r="80" spans="1:131" ht="26.25" customHeight="1" x14ac:dyDescent="0.2">
      <c r="A80" s="220">
        <v>13</v>
      </c>
      <c r="B80" s="892"/>
      <c r="C80" s="893"/>
      <c r="D80" s="893"/>
      <c r="E80" s="893"/>
      <c r="F80" s="893"/>
      <c r="G80" s="893"/>
      <c r="H80" s="893"/>
      <c r="I80" s="893"/>
      <c r="J80" s="893"/>
      <c r="K80" s="893"/>
      <c r="L80" s="893"/>
      <c r="M80" s="893"/>
      <c r="N80" s="893"/>
      <c r="O80" s="893"/>
      <c r="P80" s="894"/>
      <c r="Q80" s="895"/>
      <c r="R80" s="846"/>
      <c r="S80" s="846"/>
      <c r="T80" s="846"/>
      <c r="U80" s="846"/>
      <c r="V80" s="846"/>
      <c r="W80" s="846"/>
      <c r="X80" s="846"/>
      <c r="Y80" s="846"/>
      <c r="Z80" s="846"/>
      <c r="AA80" s="846"/>
      <c r="AB80" s="846"/>
      <c r="AC80" s="846"/>
      <c r="AD80" s="846"/>
      <c r="AE80" s="846"/>
      <c r="AF80" s="846"/>
      <c r="AG80" s="846"/>
      <c r="AH80" s="846"/>
      <c r="AI80" s="846"/>
      <c r="AJ80" s="846"/>
      <c r="AK80" s="846"/>
      <c r="AL80" s="846"/>
      <c r="AM80" s="846"/>
      <c r="AN80" s="846"/>
      <c r="AO80" s="846"/>
      <c r="AP80" s="846"/>
      <c r="AQ80" s="846"/>
      <c r="AR80" s="846"/>
      <c r="AS80" s="846"/>
      <c r="AT80" s="846"/>
      <c r="AU80" s="846"/>
      <c r="AV80" s="846"/>
      <c r="AW80" s="846"/>
      <c r="AX80" s="846"/>
      <c r="AY80" s="846"/>
      <c r="AZ80" s="848"/>
      <c r="BA80" s="848"/>
      <c r="BB80" s="848"/>
      <c r="BC80" s="848"/>
      <c r="BD80" s="849"/>
      <c r="BE80" s="223"/>
      <c r="BF80" s="223"/>
      <c r="BG80" s="223"/>
      <c r="BH80" s="223"/>
      <c r="BI80" s="223"/>
      <c r="BJ80" s="223"/>
      <c r="BK80" s="223"/>
      <c r="BL80" s="223"/>
      <c r="BM80" s="223"/>
      <c r="BN80" s="223"/>
      <c r="BO80" s="223"/>
      <c r="BP80" s="223"/>
      <c r="BQ80" s="220">
        <v>74</v>
      </c>
      <c r="BR80" s="225"/>
      <c r="BS80" s="878"/>
      <c r="BT80" s="879"/>
      <c r="BU80" s="879"/>
      <c r="BV80" s="879"/>
      <c r="BW80" s="879"/>
      <c r="BX80" s="879"/>
      <c r="BY80" s="879"/>
      <c r="BZ80" s="879"/>
      <c r="CA80" s="879"/>
      <c r="CB80" s="879"/>
      <c r="CC80" s="879"/>
      <c r="CD80" s="879"/>
      <c r="CE80" s="879"/>
      <c r="CF80" s="879"/>
      <c r="CG80" s="884"/>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0"/>
      <c r="EA80" s="212"/>
    </row>
    <row r="81" spans="1:131" ht="26.25" customHeight="1" x14ac:dyDescent="0.2">
      <c r="A81" s="220">
        <v>14</v>
      </c>
      <c r="B81" s="892"/>
      <c r="C81" s="893"/>
      <c r="D81" s="893"/>
      <c r="E81" s="893"/>
      <c r="F81" s="893"/>
      <c r="G81" s="893"/>
      <c r="H81" s="893"/>
      <c r="I81" s="893"/>
      <c r="J81" s="893"/>
      <c r="K81" s="893"/>
      <c r="L81" s="893"/>
      <c r="M81" s="893"/>
      <c r="N81" s="893"/>
      <c r="O81" s="893"/>
      <c r="P81" s="894"/>
      <c r="Q81" s="895"/>
      <c r="R81" s="846"/>
      <c r="S81" s="846"/>
      <c r="T81" s="846"/>
      <c r="U81" s="846"/>
      <c r="V81" s="846"/>
      <c r="W81" s="846"/>
      <c r="X81" s="846"/>
      <c r="Y81" s="846"/>
      <c r="Z81" s="846"/>
      <c r="AA81" s="846"/>
      <c r="AB81" s="846"/>
      <c r="AC81" s="846"/>
      <c r="AD81" s="846"/>
      <c r="AE81" s="846"/>
      <c r="AF81" s="846"/>
      <c r="AG81" s="846"/>
      <c r="AH81" s="846"/>
      <c r="AI81" s="846"/>
      <c r="AJ81" s="846"/>
      <c r="AK81" s="846"/>
      <c r="AL81" s="846"/>
      <c r="AM81" s="846"/>
      <c r="AN81" s="846"/>
      <c r="AO81" s="846"/>
      <c r="AP81" s="846"/>
      <c r="AQ81" s="846"/>
      <c r="AR81" s="846"/>
      <c r="AS81" s="846"/>
      <c r="AT81" s="846"/>
      <c r="AU81" s="846"/>
      <c r="AV81" s="846"/>
      <c r="AW81" s="846"/>
      <c r="AX81" s="846"/>
      <c r="AY81" s="846"/>
      <c r="AZ81" s="848"/>
      <c r="BA81" s="848"/>
      <c r="BB81" s="848"/>
      <c r="BC81" s="848"/>
      <c r="BD81" s="849"/>
      <c r="BE81" s="223"/>
      <c r="BF81" s="223"/>
      <c r="BG81" s="223"/>
      <c r="BH81" s="223"/>
      <c r="BI81" s="223"/>
      <c r="BJ81" s="223"/>
      <c r="BK81" s="223"/>
      <c r="BL81" s="223"/>
      <c r="BM81" s="223"/>
      <c r="BN81" s="223"/>
      <c r="BO81" s="223"/>
      <c r="BP81" s="223"/>
      <c r="BQ81" s="220">
        <v>75</v>
      </c>
      <c r="BR81" s="225"/>
      <c r="BS81" s="878"/>
      <c r="BT81" s="879"/>
      <c r="BU81" s="879"/>
      <c r="BV81" s="879"/>
      <c r="BW81" s="879"/>
      <c r="BX81" s="879"/>
      <c r="BY81" s="879"/>
      <c r="BZ81" s="879"/>
      <c r="CA81" s="879"/>
      <c r="CB81" s="879"/>
      <c r="CC81" s="879"/>
      <c r="CD81" s="879"/>
      <c r="CE81" s="879"/>
      <c r="CF81" s="879"/>
      <c r="CG81" s="884"/>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0"/>
      <c r="EA81" s="212"/>
    </row>
    <row r="82" spans="1:131" ht="26.25" customHeight="1" x14ac:dyDescent="0.2">
      <c r="A82" s="220">
        <v>15</v>
      </c>
      <c r="B82" s="892"/>
      <c r="C82" s="893"/>
      <c r="D82" s="893"/>
      <c r="E82" s="893"/>
      <c r="F82" s="893"/>
      <c r="G82" s="893"/>
      <c r="H82" s="893"/>
      <c r="I82" s="893"/>
      <c r="J82" s="893"/>
      <c r="K82" s="893"/>
      <c r="L82" s="893"/>
      <c r="M82" s="893"/>
      <c r="N82" s="893"/>
      <c r="O82" s="893"/>
      <c r="P82" s="894"/>
      <c r="Q82" s="895"/>
      <c r="R82" s="846"/>
      <c r="S82" s="846"/>
      <c r="T82" s="846"/>
      <c r="U82" s="846"/>
      <c r="V82" s="846"/>
      <c r="W82" s="846"/>
      <c r="X82" s="846"/>
      <c r="Y82" s="846"/>
      <c r="Z82" s="846"/>
      <c r="AA82" s="846"/>
      <c r="AB82" s="846"/>
      <c r="AC82" s="846"/>
      <c r="AD82" s="846"/>
      <c r="AE82" s="846"/>
      <c r="AF82" s="846"/>
      <c r="AG82" s="846"/>
      <c r="AH82" s="846"/>
      <c r="AI82" s="846"/>
      <c r="AJ82" s="846"/>
      <c r="AK82" s="846"/>
      <c r="AL82" s="846"/>
      <c r="AM82" s="846"/>
      <c r="AN82" s="846"/>
      <c r="AO82" s="846"/>
      <c r="AP82" s="846"/>
      <c r="AQ82" s="846"/>
      <c r="AR82" s="846"/>
      <c r="AS82" s="846"/>
      <c r="AT82" s="846"/>
      <c r="AU82" s="846"/>
      <c r="AV82" s="846"/>
      <c r="AW82" s="846"/>
      <c r="AX82" s="846"/>
      <c r="AY82" s="846"/>
      <c r="AZ82" s="848"/>
      <c r="BA82" s="848"/>
      <c r="BB82" s="848"/>
      <c r="BC82" s="848"/>
      <c r="BD82" s="849"/>
      <c r="BE82" s="223"/>
      <c r="BF82" s="223"/>
      <c r="BG82" s="223"/>
      <c r="BH82" s="223"/>
      <c r="BI82" s="223"/>
      <c r="BJ82" s="223"/>
      <c r="BK82" s="223"/>
      <c r="BL82" s="223"/>
      <c r="BM82" s="223"/>
      <c r="BN82" s="223"/>
      <c r="BO82" s="223"/>
      <c r="BP82" s="223"/>
      <c r="BQ82" s="220">
        <v>76</v>
      </c>
      <c r="BR82" s="225"/>
      <c r="BS82" s="878"/>
      <c r="BT82" s="879"/>
      <c r="BU82" s="879"/>
      <c r="BV82" s="879"/>
      <c r="BW82" s="879"/>
      <c r="BX82" s="879"/>
      <c r="BY82" s="879"/>
      <c r="BZ82" s="879"/>
      <c r="CA82" s="879"/>
      <c r="CB82" s="879"/>
      <c r="CC82" s="879"/>
      <c r="CD82" s="879"/>
      <c r="CE82" s="879"/>
      <c r="CF82" s="879"/>
      <c r="CG82" s="884"/>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0"/>
      <c r="EA82" s="212"/>
    </row>
    <row r="83" spans="1:131" ht="26.25" customHeight="1" x14ac:dyDescent="0.2">
      <c r="A83" s="220">
        <v>16</v>
      </c>
      <c r="B83" s="892"/>
      <c r="C83" s="893"/>
      <c r="D83" s="893"/>
      <c r="E83" s="893"/>
      <c r="F83" s="893"/>
      <c r="G83" s="893"/>
      <c r="H83" s="893"/>
      <c r="I83" s="893"/>
      <c r="J83" s="893"/>
      <c r="K83" s="893"/>
      <c r="L83" s="893"/>
      <c r="M83" s="893"/>
      <c r="N83" s="893"/>
      <c r="O83" s="893"/>
      <c r="P83" s="894"/>
      <c r="Q83" s="895"/>
      <c r="R83" s="846"/>
      <c r="S83" s="846"/>
      <c r="T83" s="846"/>
      <c r="U83" s="846"/>
      <c r="V83" s="846"/>
      <c r="W83" s="846"/>
      <c r="X83" s="846"/>
      <c r="Y83" s="846"/>
      <c r="Z83" s="846"/>
      <c r="AA83" s="846"/>
      <c r="AB83" s="846"/>
      <c r="AC83" s="846"/>
      <c r="AD83" s="846"/>
      <c r="AE83" s="846"/>
      <c r="AF83" s="846"/>
      <c r="AG83" s="846"/>
      <c r="AH83" s="846"/>
      <c r="AI83" s="846"/>
      <c r="AJ83" s="846"/>
      <c r="AK83" s="846"/>
      <c r="AL83" s="846"/>
      <c r="AM83" s="846"/>
      <c r="AN83" s="846"/>
      <c r="AO83" s="846"/>
      <c r="AP83" s="846"/>
      <c r="AQ83" s="846"/>
      <c r="AR83" s="846"/>
      <c r="AS83" s="846"/>
      <c r="AT83" s="846"/>
      <c r="AU83" s="846"/>
      <c r="AV83" s="846"/>
      <c r="AW83" s="846"/>
      <c r="AX83" s="846"/>
      <c r="AY83" s="846"/>
      <c r="AZ83" s="848"/>
      <c r="BA83" s="848"/>
      <c r="BB83" s="848"/>
      <c r="BC83" s="848"/>
      <c r="BD83" s="849"/>
      <c r="BE83" s="223"/>
      <c r="BF83" s="223"/>
      <c r="BG83" s="223"/>
      <c r="BH83" s="223"/>
      <c r="BI83" s="223"/>
      <c r="BJ83" s="223"/>
      <c r="BK83" s="223"/>
      <c r="BL83" s="223"/>
      <c r="BM83" s="223"/>
      <c r="BN83" s="223"/>
      <c r="BO83" s="223"/>
      <c r="BP83" s="223"/>
      <c r="BQ83" s="220">
        <v>77</v>
      </c>
      <c r="BR83" s="225"/>
      <c r="BS83" s="878"/>
      <c r="BT83" s="879"/>
      <c r="BU83" s="879"/>
      <c r="BV83" s="879"/>
      <c r="BW83" s="879"/>
      <c r="BX83" s="879"/>
      <c r="BY83" s="879"/>
      <c r="BZ83" s="879"/>
      <c r="CA83" s="879"/>
      <c r="CB83" s="879"/>
      <c r="CC83" s="879"/>
      <c r="CD83" s="879"/>
      <c r="CE83" s="879"/>
      <c r="CF83" s="879"/>
      <c r="CG83" s="884"/>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0"/>
      <c r="EA83" s="212"/>
    </row>
    <row r="84" spans="1:131" ht="26.25" customHeight="1" x14ac:dyDescent="0.2">
      <c r="A84" s="220">
        <v>17</v>
      </c>
      <c r="B84" s="892"/>
      <c r="C84" s="893"/>
      <c r="D84" s="893"/>
      <c r="E84" s="893"/>
      <c r="F84" s="893"/>
      <c r="G84" s="893"/>
      <c r="H84" s="893"/>
      <c r="I84" s="893"/>
      <c r="J84" s="893"/>
      <c r="K84" s="893"/>
      <c r="L84" s="893"/>
      <c r="M84" s="893"/>
      <c r="N84" s="893"/>
      <c r="O84" s="893"/>
      <c r="P84" s="894"/>
      <c r="Q84" s="895"/>
      <c r="R84" s="846"/>
      <c r="S84" s="846"/>
      <c r="T84" s="846"/>
      <c r="U84" s="846"/>
      <c r="V84" s="846"/>
      <c r="W84" s="846"/>
      <c r="X84" s="846"/>
      <c r="Y84" s="846"/>
      <c r="Z84" s="846"/>
      <c r="AA84" s="846"/>
      <c r="AB84" s="846"/>
      <c r="AC84" s="846"/>
      <c r="AD84" s="846"/>
      <c r="AE84" s="846"/>
      <c r="AF84" s="846"/>
      <c r="AG84" s="846"/>
      <c r="AH84" s="846"/>
      <c r="AI84" s="846"/>
      <c r="AJ84" s="846"/>
      <c r="AK84" s="846"/>
      <c r="AL84" s="846"/>
      <c r="AM84" s="846"/>
      <c r="AN84" s="846"/>
      <c r="AO84" s="846"/>
      <c r="AP84" s="846"/>
      <c r="AQ84" s="846"/>
      <c r="AR84" s="846"/>
      <c r="AS84" s="846"/>
      <c r="AT84" s="846"/>
      <c r="AU84" s="846"/>
      <c r="AV84" s="846"/>
      <c r="AW84" s="846"/>
      <c r="AX84" s="846"/>
      <c r="AY84" s="846"/>
      <c r="AZ84" s="848"/>
      <c r="BA84" s="848"/>
      <c r="BB84" s="848"/>
      <c r="BC84" s="848"/>
      <c r="BD84" s="849"/>
      <c r="BE84" s="223"/>
      <c r="BF84" s="223"/>
      <c r="BG84" s="223"/>
      <c r="BH84" s="223"/>
      <c r="BI84" s="223"/>
      <c r="BJ84" s="223"/>
      <c r="BK84" s="223"/>
      <c r="BL84" s="223"/>
      <c r="BM84" s="223"/>
      <c r="BN84" s="223"/>
      <c r="BO84" s="223"/>
      <c r="BP84" s="223"/>
      <c r="BQ84" s="220">
        <v>78</v>
      </c>
      <c r="BR84" s="225"/>
      <c r="BS84" s="878"/>
      <c r="BT84" s="879"/>
      <c r="BU84" s="879"/>
      <c r="BV84" s="879"/>
      <c r="BW84" s="879"/>
      <c r="BX84" s="879"/>
      <c r="BY84" s="879"/>
      <c r="BZ84" s="879"/>
      <c r="CA84" s="879"/>
      <c r="CB84" s="879"/>
      <c r="CC84" s="879"/>
      <c r="CD84" s="879"/>
      <c r="CE84" s="879"/>
      <c r="CF84" s="879"/>
      <c r="CG84" s="884"/>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0"/>
      <c r="EA84" s="212"/>
    </row>
    <row r="85" spans="1:131" ht="26.25" customHeight="1" x14ac:dyDescent="0.2">
      <c r="A85" s="220">
        <v>18</v>
      </c>
      <c r="B85" s="892"/>
      <c r="C85" s="893"/>
      <c r="D85" s="893"/>
      <c r="E85" s="893"/>
      <c r="F85" s="893"/>
      <c r="G85" s="893"/>
      <c r="H85" s="893"/>
      <c r="I85" s="893"/>
      <c r="J85" s="893"/>
      <c r="K85" s="893"/>
      <c r="L85" s="893"/>
      <c r="M85" s="893"/>
      <c r="N85" s="893"/>
      <c r="O85" s="893"/>
      <c r="P85" s="894"/>
      <c r="Q85" s="895"/>
      <c r="R85" s="846"/>
      <c r="S85" s="846"/>
      <c r="T85" s="846"/>
      <c r="U85" s="846"/>
      <c r="V85" s="846"/>
      <c r="W85" s="846"/>
      <c r="X85" s="846"/>
      <c r="Y85" s="846"/>
      <c r="Z85" s="846"/>
      <c r="AA85" s="846"/>
      <c r="AB85" s="846"/>
      <c r="AC85" s="846"/>
      <c r="AD85" s="846"/>
      <c r="AE85" s="846"/>
      <c r="AF85" s="846"/>
      <c r="AG85" s="846"/>
      <c r="AH85" s="846"/>
      <c r="AI85" s="846"/>
      <c r="AJ85" s="846"/>
      <c r="AK85" s="846"/>
      <c r="AL85" s="846"/>
      <c r="AM85" s="846"/>
      <c r="AN85" s="846"/>
      <c r="AO85" s="846"/>
      <c r="AP85" s="846"/>
      <c r="AQ85" s="846"/>
      <c r="AR85" s="846"/>
      <c r="AS85" s="846"/>
      <c r="AT85" s="846"/>
      <c r="AU85" s="846"/>
      <c r="AV85" s="846"/>
      <c r="AW85" s="846"/>
      <c r="AX85" s="846"/>
      <c r="AY85" s="846"/>
      <c r="AZ85" s="848"/>
      <c r="BA85" s="848"/>
      <c r="BB85" s="848"/>
      <c r="BC85" s="848"/>
      <c r="BD85" s="849"/>
      <c r="BE85" s="223"/>
      <c r="BF85" s="223"/>
      <c r="BG85" s="223"/>
      <c r="BH85" s="223"/>
      <c r="BI85" s="223"/>
      <c r="BJ85" s="223"/>
      <c r="BK85" s="223"/>
      <c r="BL85" s="223"/>
      <c r="BM85" s="223"/>
      <c r="BN85" s="223"/>
      <c r="BO85" s="223"/>
      <c r="BP85" s="223"/>
      <c r="BQ85" s="220">
        <v>79</v>
      </c>
      <c r="BR85" s="225"/>
      <c r="BS85" s="878"/>
      <c r="BT85" s="879"/>
      <c r="BU85" s="879"/>
      <c r="BV85" s="879"/>
      <c r="BW85" s="879"/>
      <c r="BX85" s="879"/>
      <c r="BY85" s="879"/>
      <c r="BZ85" s="879"/>
      <c r="CA85" s="879"/>
      <c r="CB85" s="879"/>
      <c r="CC85" s="879"/>
      <c r="CD85" s="879"/>
      <c r="CE85" s="879"/>
      <c r="CF85" s="879"/>
      <c r="CG85" s="884"/>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0"/>
      <c r="EA85" s="212"/>
    </row>
    <row r="86" spans="1:131" ht="26.25" customHeight="1" x14ac:dyDescent="0.2">
      <c r="A86" s="220">
        <v>19</v>
      </c>
      <c r="B86" s="892"/>
      <c r="C86" s="893"/>
      <c r="D86" s="893"/>
      <c r="E86" s="893"/>
      <c r="F86" s="893"/>
      <c r="G86" s="893"/>
      <c r="H86" s="893"/>
      <c r="I86" s="893"/>
      <c r="J86" s="893"/>
      <c r="K86" s="893"/>
      <c r="L86" s="893"/>
      <c r="M86" s="893"/>
      <c r="N86" s="893"/>
      <c r="O86" s="893"/>
      <c r="P86" s="894"/>
      <c r="Q86" s="895"/>
      <c r="R86" s="846"/>
      <c r="S86" s="846"/>
      <c r="T86" s="846"/>
      <c r="U86" s="846"/>
      <c r="V86" s="846"/>
      <c r="W86" s="846"/>
      <c r="X86" s="846"/>
      <c r="Y86" s="846"/>
      <c r="Z86" s="846"/>
      <c r="AA86" s="846"/>
      <c r="AB86" s="846"/>
      <c r="AC86" s="846"/>
      <c r="AD86" s="846"/>
      <c r="AE86" s="846"/>
      <c r="AF86" s="846"/>
      <c r="AG86" s="846"/>
      <c r="AH86" s="846"/>
      <c r="AI86" s="846"/>
      <c r="AJ86" s="846"/>
      <c r="AK86" s="846"/>
      <c r="AL86" s="846"/>
      <c r="AM86" s="846"/>
      <c r="AN86" s="846"/>
      <c r="AO86" s="846"/>
      <c r="AP86" s="846"/>
      <c r="AQ86" s="846"/>
      <c r="AR86" s="846"/>
      <c r="AS86" s="846"/>
      <c r="AT86" s="846"/>
      <c r="AU86" s="846"/>
      <c r="AV86" s="846"/>
      <c r="AW86" s="846"/>
      <c r="AX86" s="846"/>
      <c r="AY86" s="846"/>
      <c r="AZ86" s="848"/>
      <c r="BA86" s="848"/>
      <c r="BB86" s="848"/>
      <c r="BC86" s="848"/>
      <c r="BD86" s="849"/>
      <c r="BE86" s="223"/>
      <c r="BF86" s="223"/>
      <c r="BG86" s="223"/>
      <c r="BH86" s="223"/>
      <c r="BI86" s="223"/>
      <c r="BJ86" s="223"/>
      <c r="BK86" s="223"/>
      <c r="BL86" s="223"/>
      <c r="BM86" s="223"/>
      <c r="BN86" s="223"/>
      <c r="BO86" s="223"/>
      <c r="BP86" s="223"/>
      <c r="BQ86" s="220">
        <v>80</v>
      </c>
      <c r="BR86" s="225"/>
      <c r="BS86" s="878"/>
      <c r="BT86" s="879"/>
      <c r="BU86" s="879"/>
      <c r="BV86" s="879"/>
      <c r="BW86" s="879"/>
      <c r="BX86" s="879"/>
      <c r="BY86" s="879"/>
      <c r="BZ86" s="879"/>
      <c r="CA86" s="879"/>
      <c r="CB86" s="879"/>
      <c r="CC86" s="879"/>
      <c r="CD86" s="879"/>
      <c r="CE86" s="879"/>
      <c r="CF86" s="879"/>
      <c r="CG86" s="884"/>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0"/>
      <c r="EA86" s="212"/>
    </row>
    <row r="87" spans="1:131" ht="26.25" customHeight="1" x14ac:dyDescent="0.2">
      <c r="A87" s="226">
        <v>20</v>
      </c>
      <c r="B87" s="897"/>
      <c r="C87" s="898"/>
      <c r="D87" s="898"/>
      <c r="E87" s="898"/>
      <c r="F87" s="898"/>
      <c r="G87" s="898"/>
      <c r="H87" s="898"/>
      <c r="I87" s="898"/>
      <c r="J87" s="898"/>
      <c r="K87" s="898"/>
      <c r="L87" s="898"/>
      <c r="M87" s="898"/>
      <c r="N87" s="898"/>
      <c r="O87" s="898"/>
      <c r="P87" s="899"/>
      <c r="Q87" s="900"/>
      <c r="R87" s="901"/>
      <c r="S87" s="901"/>
      <c r="T87" s="901"/>
      <c r="U87" s="901"/>
      <c r="V87" s="901"/>
      <c r="W87" s="901"/>
      <c r="X87" s="901"/>
      <c r="Y87" s="901"/>
      <c r="Z87" s="901"/>
      <c r="AA87" s="901"/>
      <c r="AB87" s="901"/>
      <c r="AC87" s="901"/>
      <c r="AD87" s="901"/>
      <c r="AE87" s="901"/>
      <c r="AF87" s="901"/>
      <c r="AG87" s="901"/>
      <c r="AH87" s="901"/>
      <c r="AI87" s="901"/>
      <c r="AJ87" s="901"/>
      <c r="AK87" s="901"/>
      <c r="AL87" s="901"/>
      <c r="AM87" s="901"/>
      <c r="AN87" s="901"/>
      <c r="AO87" s="901"/>
      <c r="AP87" s="901"/>
      <c r="AQ87" s="901"/>
      <c r="AR87" s="901"/>
      <c r="AS87" s="901"/>
      <c r="AT87" s="901"/>
      <c r="AU87" s="901"/>
      <c r="AV87" s="901"/>
      <c r="AW87" s="901"/>
      <c r="AX87" s="901"/>
      <c r="AY87" s="901"/>
      <c r="AZ87" s="902"/>
      <c r="BA87" s="902"/>
      <c r="BB87" s="902"/>
      <c r="BC87" s="902"/>
      <c r="BD87" s="903"/>
      <c r="BE87" s="223"/>
      <c r="BF87" s="223"/>
      <c r="BG87" s="223"/>
      <c r="BH87" s="223"/>
      <c r="BI87" s="223"/>
      <c r="BJ87" s="223"/>
      <c r="BK87" s="223"/>
      <c r="BL87" s="223"/>
      <c r="BM87" s="223"/>
      <c r="BN87" s="223"/>
      <c r="BO87" s="223"/>
      <c r="BP87" s="223"/>
      <c r="BQ87" s="220">
        <v>81</v>
      </c>
      <c r="BR87" s="225"/>
      <c r="BS87" s="878"/>
      <c r="BT87" s="879"/>
      <c r="BU87" s="879"/>
      <c r="BV87" s="879"/>
      <c r="BW87" s="879"/>
      <c r="BX87" s="879"/>
      <c r="BY87" s="879"/>
      <c r="BZ87" s="879"/>
      <c r="CA87" s="879"/>
      <c r="CB87" s="879"/>
      <c r="CC87" s="879"/>
      <c r="CD87" s="879"/>
      <c r="CE87" s="879"/>
      <c r="CF87" s="879"/>
      <c r="CG87" s="884"/>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0"/>
      <c r="EA87" s="212"/>
    </row>
    <row r="88" spans="1:131" ht="26.25" customHeight="1" thickBot="1" x14ac:dyDescent="0.25">
      <c r="A88" s="222" t="s">
        <v>376</v>
      </c>
      <c r="B88" s="802" t="s">
        <v>404</v>
      </c>
      <c r="C88" s="803"/>
      <c r="D88" s="803"/>
      <c r="E88" s="803"/>
      <c r="F88" s="803"/>
      <c r="G88" s="803"/>
      <c r="H88" s="803"/>
      <c r="I88" s="803"/>
      <c r="J88" s="803"/>
      <c r="K88" s="803"/>
      <c r="L88" s="803"/>
      <c r="M88" s="803"/>
      <c r="N88" s="803"/>
      <c r="O88" s="803"/>
      <c r="P88" s="804"/>
      <c r="Q88" s="859"/>
      <c r="R88" s="860"/>
      <c r="S88" s="860"/>
      <c r="T88" s="860"/>
      <c r="U88" s="860"/>
      <c r="V88" s="860"/>
      <c r="W88" s="860"/>
      <c r="X88" s="860"/>
      <c r="Y88" s="860"/>
      <c r="Z88" s="860"/>
      <c r="AA88" s="860"/>
      <c r="AB88" s="860"/>
      <c r="AC88" s="860"/>
      <c r="AD88" s="860"/>
      <c r="AE88" s="860"/>
      <c r="AF88" s="863">
        <v>5449</v>
      </c>
      <c r="AG88" s="863"/>
      <c r="AH88" s="863"/>
      <c r="AI88" s="863"/>
      <c r="AJ88" s="863"/>
      <c r="AK88" s="860"/>
      <c r="AL88" s="860"/>
      <c r="AM88" s="860"/>
      <c r="AN88" s="860"/>
      <c r="AO88" s="860"/>
      <c r="AP88" s="863">
        <v>69</v>
      </c>
      <c r="AQ88" s="863"/>
      <c r="AR88" s="863"/>
      <c r="AS88" s="863"/>
      <c r="AT88" s="863"/>
      <c r="AU88" s="863">
        <v>5</v>
      </c>
      <c r="AV88" s="863"/>
      <c r="AW88" s="863"/>
      <c r="AX88" s="863"/>
      <c r="AY88" s="863"/>
      <c r="AZ88" s="868"/>
      <c r="BA88" s="868"/>
      <c r="BB88" s="868"/>
      <c r="BC88" s="868"/>
      <c r="BD88" s="869"/>
      <c r="BE88" s="223"/>
      <c r="BF88" s="223"/>
      <c r="BG88" s="223"/>
      <c r="BH88" s="223"/>
      <c r="BI88" s="223"/>
      <c r="BJ88" s="223"/>
      <c r="BK88" s="223"/>
      <c r="BL88" s="223"/>
      <c r="BM88" s="223"/>
      <c r="BN88" s="223"/>
      <c r="BO88" s="223"/>
      <c r="BP88" s="223"/>
      <c r="BQ88" s="220">
        <v>82</v>
      </c>
      <c r="BR88" s="225"/>
      <c r="BS88" s="878"/>
      <c r="BT88" s="879"/>
      <c r="BU88" s="879"/>
      <c r="BV88" s="879"/>
      <c r="BW88" s="879"/>
      <c r="BX88" s="879"/>
      <c r="BY88" s="879"/>
      <c r="BZ88" s="879"/>
      <c r="CA88" s="879"/>
      <c r="CB88" s="879"/>
      <c r="CC88" s="879"/>
      <c r="CD88" s="879"/>
      <c r="CE88" s="879"/>
      <c r="CF88" s="879"/>
      <c r="CG88" s="884"/>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8"/>
      <c r="BT89" s="879"/>
      <c r="BU89" s="879"/>
      <c r="BV89" s="879"/>
      <c r="BW89" s="879"/>
      <c r="BX89" s="879"/>
      <c r="BY89" s="879"/>
      <c r="BZ89" s="879"/>
      <c r="CA89" s="879"/>
      <c r="CB89" s="879"/>
      <c r="CC89" s="879"/>
      <c r="CD89" s="879"/>
      <c r="CE89" s="879"/>
      <c r="CF89" s="879"/>
      <c r="CG89" s="884"/>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8"/>
      <c r="BT90" s="879"/>
      <c r="BU90" s="879"/>
      <c r="BV90" s="879"/>
      <c r="BW90" s="879"/>
      <c r="BX90" s="879"/>
      <c r="BY90" s="879"/>
      <c r="BZ90" s="879"/>
      <c r="CA90" s="879"/>
      <c r="CB90" s="879"/>
      <c r="CC90" s="879"/>
      <c r="CD90" s="879"/>
      <c r="CE90" s="879"/>
      <c r="CF90" s="879"/>
      <c r="CG90" s="884"/>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8"/>
      <c r="BT91" s="879"/>
      <c r="BU91" s="879"/>
      <c r="BV91" s="879"/>
      <c r="BW91" s="879"/>
      <c r="BX91" s="879"/>
      <c r="BY91" s="879"/>
      <c r="BZ91" s="879"/>
      <c r="CA91" s="879"/>
      <c r="CB91" s="879"/>
      <c r="CC91" s="879"/>
      <c r="CD91" s="879"/>
      <c r="CE91" s="879"/>
      <c r="CF91" s="879"/>
      <c r="CG91" s="884"/>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8"/>
      <c r="BT92" s="879"/>
      <c r="BU92" s="879"/>
      <c r="BV92" s="879"/>
      <c r="BW92" s="879"/>
      <c r="BX92" s="879"/>
      <c r="BY92" s="879"/>
      <c r="BZ92" s="879"/>
      <c r="CA92" s="879"/>
      <c r="CB92" s="879"/>
      <c r="CC92" s="879"/>
      <c r="CD92" s="879"/>
      <c r="CE92" s="879"/>
      <c r="CF92" s="879"/>
      <c r="CG92" s="884"/>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8"/>
      <c r="BT93" s="879"/>
      <c r="BU93" s="879"/>
      <c r="BV93" s="879"/>
      <c r="BW93" s="879"/>
      <c r="BX93" s="879"/>
      <c r="BY93" s="879"/>
      <c r="BZ93" s="879"/>
      <c r="CA93" s="879"/>
      <c r="CB93" s="879"/>
      <c r="CC93" s="879"/>
      <c r="CD93" s="879"/>
      <c r="CE93" s="879"/>
      <c r="CF93" s="879"/>
      <c r="CG93" s="884"/>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8"/>
      <c r="BT94" s="879"/>
      <c r="BU94" s="879"/>
      <c r="BV94" s="879"/>
      <c r="BW94" s="879"/>
      <c r="BX94" s="879"/>
      <c r="BY94" s="879"/>
      <c r="BZ94" s="879"/>
      <c r="CA94" s="879"/>
      <c r="CB94" s="879"/>
      <c r="CC94" s="879"/>
      <c r="CD94" s="879"/>
      <c r="CE94" s="879"/>
      <c r="CF94" s="879"/>
      <c r="CG94" s="884"/>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8"/>
      <c r="BT95" s="879"/>
      <c r="BU95" s="879"/>
      <c r="BV95" s="879"/>
      <c r="BW95" s="879"/>
      <c r="BX95" s="879"/>
      <c r="BY95" s="879"/>
      <c r="BZ95" s="879"/>
      <c r="CA95" s="879"/>
      <c r="CB95" s="879"/>
      <c r="CC95" s="879"/>
      <c r="CD95" s="879"/>
      <c r="CE95" s="879"/>
      <c r="CF95" s="879"/>
      <c r="CG95" s="884"/>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8"/>
      <c r="BT96" s="879"/>
      <c r="BU96" s="879"/>
      <c r="BV96" s="879"/>
      <c r="BW96" s="879"/>
      <c r="BX96" s="879"/>
      <c r="BY96" s="879"/>
      <c r="BZ96" s="879"/>
      <c r="CA96" s="879"/>
      <c r="CB96" s="879"/>
      <c r="CC96" s="879"/>
      <c r="CD96" s="879"/>
      <c r="CE96" s="879"/>
      <c r="CF96" s="879"/>
      <c r="CG96" s="884"/>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8"/>
      <c r="BT97" s="879"/>
      <c r="BU97" s="879"/>
      <c r="BV97" s="879"/>
      <c r="BW97" s="879"/>
      <c r="BX97" s="879"/>
      <c r="BY97" s="879"/>
      <c r="BZ97" s="879"/>
      <c r="CA97" s="879"/>
      <c r="CB97" s="879"/>
      <c r="CC97" s="879"/>
      <c r="CD97" s="879"/>
      <c r="CE97" s="879"/>
      <c r="CF97" s="879"/>
      <c r="CG97" s="884"/>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8"/>
      <c r="BT98" s="879"/>
      <c r="BU98" s="879"/>
      <c r="BV98" s="879"/>
      <c r="BW98" s="879"/>
      <c r="BX98" s="879"/>
      <c r="BY98" s="879"/>
      <c r="BZ98" s="879"/>
      <c r="CA98" s="879"/>
      <c r="CB98" s="879"/>
      <c r="CC98" s="879"/>
      <c r="CD98" s="879"/>
      <c r="CE98" s="879"/>
      <c r="CF98" s="879"/>
      <c r="CG98" s="884"/>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8"/>
      <c r="BT99" s="879"/>
      <c r="BU99" s="879"/>
      <c r="BV99" s="879"/>
      <c r="BW99" s="879"/>
      <c r="BX99" s="879"/>
      <c r="BY99" s="879"/>
      <c r="BZ99" s="879"/>
      <c r="CA99" s="879"/>
      <c r="CB99" s="879"/>
      <c r="CC99" s="879"/>
      <c r="CD99" s="879"/>
      <c r="CE99" s="879"/>
      <c r="CF99" s="879"/>
      <c r="CG99" s="884"/>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8"/>
      <c r="BT100" s="879"/>
      <c r="BU100" s="879"/>
      <c r="BV100" s="879"/>
      <c r="BW100" s="879"/>
      <c r="BX100" s="879"/>
      <c r="BY100" s="879"/>
      <c r="BZ100" s="879"/>
      <c r="CA100" s="879"/>
      <c r="CB100" s="879"/>
      <c r="CC100" s="879"/>
      <c r="CD100" s="879"/>
      <c r="CE100" s="879"/>
      <c r="CF100" s="879"/>
      <c r="CG100" s="884"/>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8"/>
      <c r="BT101" s="879"/>
      <c r="BU101" s="879"/>
      <c r="BV101" s="879"/>
      <c r="BW101" s="879"/>
      <c r="BX101" s="879"/>
      <c r="BY101" s="879"/>
      <c r="BZ101" s="879"/>
      <c r="CA101" s="879"/>
      <c r="CB101" s="879"/>
      <c r="CC101" s="879"/>
      <c r="CD101" s="879"/>
      <c r="CE101" s="879"/>
      <c r="CF101" s="879"/>
      <c r="CG101" s="884"/>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405</v>
      </c>
      <c r="BS102" s="803"/>
      <c r="BT102" s="803"/>
      <c r="BU102" s="803"/>
      <c r="BV102" s="803"/>
      <c r="BW102" s="803"/>
      <c r="BX102" s="803"/>
      <c r="BY102" s="803"/>
      <c r="BZ102" s="803"/>
      <c r="CA102" s="803"/>
      <c r="CB102" s="803"/>
      <c r="CC102" s="803"/>
      <c r="CD102" s="803"/>
      <c r="CE102" s="803"/>
      <c r="CF102" s="803"/>
      <c r="CG102" s="804"/>
      <c r="CH102" s="904"/>
      <c r="CI102" s="905"/>
      <c r="CJ102" s="905"/>
      <c r="CK102" s="905"/>
      <c r="CL102" s="906"/>
      <c r="CM102" s="904"/>
      <c r="CN102" s="905"/>
      <c r="CO102" s="905"/>
      <c r="CP102" s="905"/>
      <c r="CQ102" s="906"/>
      <c r="CR102" s="907">
        <v>5</v>
      </c>
      <c r="CS102" s="871"/>
      <c r="CT102" s="871"/>
      <c r="CU102" s="871"/>
      <c r="CV102" s="908"/>
      <c r="CW102" s="907" t="s">
        <v>490</v>
      </c>
      <c r="CX102" s="871"/>
      <c r="CY102" s="871"/>
      <c r="CZ102" s="871"/>
      <c r="DA102" s="908"/>
      <c r="DB102" s="907" t="s">
        <v>490</v>
      </c>
      <c r="DC102" s="871"/>
      <c r="DD102" s="871"/>
      <c r="DE102" s="871"/>
      <c r="DF102" s="908"/>
      <c r="DG102" s="907">
        <v>446</v>
      </c>
      <c r="DH102" s="871"/>
      <c r="DI102" s="871"/>
      <c r="DJ102" s="871"/>
      <c r="DK102" s="908"/>
      <c r="DL102" s="907" t="s">
        <v>490</v>
      </c>
      <c r="DM102" s="871"/>
      <c r="DN102" s="871"/>
      <c r="DO102" s="871"/>
      <c r="DP102" s="908"/>
      <c r="DQ102" s="907">
        <v>240</v>
      </c>
      <c r="DR102" s="871"/>
      <c r="DS102" s="871"/>
      <c r="DT102" s="871"/>
      <c r="DU102" s="908"/>
      <c r="DV102" s="802"/>
      <c r="DW102" s="803"/>
      <c r="DX102" s="803"/>
      <c r="DY102" s="803"/>
      <c r="DZ102" s="93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2" t="s">
        <v>406</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3" t="s">
        <v>407</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4" t="s">
        <v>410</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411</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212" customFormat="1" ht="26.25" customHeight="1" x14ac:dyDescent="0.2">
      <c r="A109" s="929" t="s">
        <v>412</v>
      </c>
      <c r="B109" s="910"/>
      <c r="C109" s="910"/>
      <c r="D109" s="910"/>
      <c r="E109" s="910"/>
      <c r="F109" s="910"/>
      <c r="G109" s="910"/>
      <c r="H109" s="910"/>
      <c r="I109" s="910"/>
      <c r="J109" s="910"/>
      <c r="K109" s="910"/>
      <c r="L109" s="910"/>
      <c r="M109" s="910"/>
      <c r="N109" s="910"/>
      <c r="O109" s="910"/>
      <c r="P109" s="910"/>
      <c r="Q109" s="910"/>
      <c r="R109" s="910"/>
      <c r="S109" s="910"/>
      <c r="T109" s="910"/>
      <c r="U109" s="910"/>
      <c r="V109" s="910"/>
      <c r="W109" s="910"/>
      <c r="X109" s="910"/>
      <c r="Y109" s="910"/>
      <c r="Z109" s="911"/>
      <c r="AA109" s="909" t="s">
        <v>413</v>
      </c>
      <c r="AB109" s="910"/>
      <c r="AC109" s="910"/>
      <c r="AD109" s="910"/>
      <c r="AE109" s="911"/>
      <c r="AF109" s="909" t="s">
        <v>414</v>
      </c>
      <c r="AG109" s="910"/>
      <c r="AH109" s="910"/>
      <c r="AI109" s="910"/>
      <c r="AJ109" s="911"/>
      <c r="AK109" s="909" t="s">
        <v>294</v>
      </c>
      <c r="AL109" s="910"/>
      <c r="AM109" s="910"/>
      <c r="AN109" s="910"/>
      <c r="AO109" s="911"/>
      <c r="AP109" s="909" t="s">
        <v>415</v>
      </c>
      <c r="AQ109" s="910"/>
      <c r="AR109" s="910"/>
      <c r="AS109" s="910"/>
      <c r="AT109" s="912"/>
      <c r="AU109" s="929" t="s">
        <v>412</v>
      </c>
      <c r="AV109" s="910"/>
      <c r="AW109" s="910"/>
      <c r="AX109" s="910"/>
      <c r="AY109" s="910"/>
      <c r="AZ109" s="910"/>
      <c r="BA109" s="910"/>
      <c r="BB109" s="910"/>
      <c r="BC109" s="910"/>
      <c r="BD109" s="910"/>
      <c r="BE109" s="910"/>
      <c r="BF109" s="910"/>
      <c r="BG109" s="910"/>
      <c r="BH109" s="910"/>
      <c r="BI109" s="910"/>
      <c r="BJ109" s="910"/>
      <c r="BK109" s="910"/>
      <c r="BL109" s="910"/>
      <c r="BM109" s="910"/>
      <c r="BN109" s="910"/>
      <c r="BO109" s="910"/>
      <c r="BP109" s="911"/>
      <c r="BQ109" s="909" t="s">
        <v>413</v>
      </c>
      <c r="BR109" s="910"/>
      <c r="BS109" s="910"/>
      <c r="BT109" s="910"/>
      <c r="BU109" s="911"/>
      <c r="BV109" s="909" t="s">
        <v>414</v>
      </c>
      <c r="BW109" s="910"/>
      <c r="BX109" s="910"/>
      <c r="BY109" s="910"/>
      <c r="BZ109" s="911"/>
      <c r="CA109" s="909" t="s">
        <v>294</v>
      </c>
      <c r="CB109" s="910"/>
      <c r="CC109" s="910"/>
      <c r="CD109" s="910"/>
      <c r="CE109" s="911"/>
      <c r="CF109" s="930" t="s">
        <v>415</v>
      </c>
      <c r="CG109" s="930"/>
      <c r="CH109" s="930"/>
      <c r="CI109" s="930"/>
      <c r="CJ109" s="930"/>
      <c r="CK109" s="909" t="s">
        <v>416</v>
      </c>
      <c r="CL109" s="910"/>
      <c r="CM109" s="910"/>
      <c r="CN109" s="910"/>
      <c r="CO109" s="910"/>
      <c r="CP109" s="910"/>
      <c r="CQ109" s="910"/>
      <c r="CR109" s="910"/>
      <c r="CS109" s="910"/>
      <c r="CT109" s="910"/>
      <c r="CU109" s="910"/>
      <c r="CV109" s="910"/>
      <c r="CW109" s="910"/>
      <c r="CX109" s="910"/>
      <c r="CY109" s="910"/>
      <c r="CZ109" s="910"/>
      <c r="DA109" s="910"/>
      <c r="DB109" s="910"/>
      <c r="DC109" s="910"/>
      <c r="DD109" s="910"/>
      <c r="DE109" s="910"/>
      <c r="DF109" s="911"/>
      <c r="DG109" s="909" t="s">
        <v>413</v>
      </c>
      <c r="DH109" s="910"/>
      <c r="DI109" s="910"/>
      <c r="DJ109" s="910"/>
      <c r="DK109" s="911"/>
      <c r="DL109" s="909" t="s">
        <v>414</v>
      </c>
      <c r="DM109" s="910"/>
      <c r="DN109" s="910"/>
      <c r="DO109" s="910"/>
      <c r="DP109" s="911"/>
      <c r="DQ109" s="909" t="s">
        <v>294</v>
      </c>
      <c r="DR109" s="910"/>
      <c r="DS109" s="910"/>
      <c r="DT109" s="910"/>
      <c r="DU109" s="911"/>
      <c r="DV109" s="909" t="s">
        <v>415</v>
      </c>
      <c r="DW109" s="910"/>
      <c r="DX109" s="910"/>
      <c r="DY109" s="910"/>
      <c r="DZ109" s="912"/>
    </row>
    <row r="110" spans="1:131" s="212" customFormat="1" ht="26.25" customHeight="1" x14ac:dyDescent="0.2">
      <c r="A110" s="913" t="s">
        <v>417</v>
      </c>
      <c r="B110" s="914"/>
      <c r="C110" s="914"/>
      <c r="D110" s="914"/>
      <c r="E110" s="914"/>
      <c r="F110" s="914"/>
      <c r="G110" s="914"/>
      <c r="H110" s="914"/>
      <c r="I110" s="914"/>
      <c r="J110" s="914"/>
      <c r="K110" s="914"/>
      <c r="L110" s="914"/>
      <c r="M110" s="914"/>
      <c r="N110" s="914"/>
      <c r="O110" s="914"/>
      <c r="P110" s="914"/>
      <c r="Q110" s="914"/>
      <c r="R110" s="914"/>
      <c r="S110" s="914"/>
      <c r="T110" s="914"/>
      <c r="U110" s="914"/>
      <c r="V110" s="914"/>
      <c r="W110" s="914"/>
      <c r="X110" s="914"/>
      <c r="Y110" s="914"/>
      <c r="Z110" s="915"/>
      <c r="AA110" s="916">
        <v>1075832</v>
      </c>
      <c r="AB110" s="917"/>
      <c r="AC110" s="917"/>
      <c r="AD110" s="917"/>
      <c r="AE110" s="918"/>
      <c r="AF110" s="919">
        <v>1061108</v>
      </c>
      <c r="AG110" s="917"/>
      <c r="AH110" s="917"/>
      <c r="AI110" s="917"/>
      <c r="AJ110" s="918"/>
      <c r="AK110" s="919">
        <v>1051726</v>
      </c>
      <c r="AL110" s="917"/>
      <c r="AM110" s="917"/>
      <c r="AN110" s="917"/>
      <c r="AO110" s="918"/>
      <c r="AP110" s="920">
        <v>21.8</v>
      </c>
      <c r="AQ110" s="921"/>
      <c r="AR110" s="921"/>
      <c r="AS110" s="921"/>
      <c r="AT110" s="922"/>
      <c r="AU110" s="923" t="s">
        <v>69</v>
      </c>
      <c r="AV110" s="924"/>
      <c r="AW110" s="924"/>
      <c r="AX110" s="924"/>
      <c r="AY110" s="924"/>
      <c r="AZ110" s="946" t="s">
        <v>418</v>
      </c>
      <c r="BA110" s="914"/>
      <c r="BB110" s="914"/>
      <c r="BC110" s="914"/>
      <c r="BD110" s="914"/>
      <c r="BE110" s="914"/>
      <c r="BF110" s="914"/>
      <c r="BG110" s="914"/>
      <c r="BH110" s="914"/>
      <c r="BI110" s="914"/>
      <c r="BJ110" s="914"/>
      <c r="BK110" s="914"/>
      <c r="BL110" s="914"/>
      <c r="BM110" s="914"/>
      <c r="BN110" s="914"/>
      <c r="BO110" s="914"/>
      <c r="BP110" s="915"/>
      <c r="BQ110" s="947">
        <v>8974920</v>
      </c>
      <c r="BR110" s="948"/>
      <c r="BS110" s="948"/>
      <c r="BT110" s="948"/>
      <c r="BU110" s="948"/>
      <c r="BV110" s="948">
        <v>8616070</v>
      </c>
      <c r="BW110" s="948"/>
      <c r="BX110" s="948"/>
      <c r="BY110" s="948"/>
      <c r="BZ110" s="948"/>
      <c r="CA110" s="948">
        <v>8291171</v>
      </c>
      <c r="CB110" s="948"/>
      <c r="CC110" s="948"/>
      <c r="CD110" s="948"/>
      <c r="CE110" s="948"/>
      <c r="CF110" s="961">
        <v>172</v>
      </c>
      <c r="CG110" s="962"/>
      <c r="CH110" s="962"/>
      <c r="CI110" s="962"/>
      <c r="CJ110" s="962"/>
      <c r="CK110" s="963" t="s">
        <v>419</v>
      </c>
      <c r="CL110" s="964"/>
      <c r="CM110" s="946" t="s">
        <v>420</v>
      </c>
      <c r="CN110" s="914"/>
      <c r="CO110" s="914"/>
      <c r="CP110" s="914"/>
      <c r="CQ110" s="914"/>
      <c r="CR110" s="914"/>
      <c r="CS110" s="914"/>
      <c r="CT110" s="914"/>
      <c r="CU110" s="914"/>
      <c r="CV110" s="914"/>
      <c r="CW110" s="914"/>
      <c r="CX110" s="914"/>
      <c r="CY110" s="914"/>
      <c r="CZ110" s="914"/>
      <c r="DA110" s="914"/>
      <c r="DB110" s="914"/>
      <c r="DC110" s="914"/>
      <c r="DD110" s="914"/>
      <c r="DE110" s="914"/>
      <c r="DF110" s="915"/>
      <c r="DG110" s="947" t="s">
        <v>122</v>
      </c>
      <c r="DH110" s="948"/>
      <c r="DI110" s="948"/>
      <c r="DJ110" s="948"/>
      <c r="DK110" s="948"/>
      <c r="DL110" s="948" t="s">
        <v>122</v>
      </c>
      <c r="DM110" s="948"/>
      <c r="DN110" s="948"/>
      <c r="DO110" s="948"/>
      <c r="DP110" s="948"/>
      <c r="DQ110" s="948" t="s">
        <v>122</v>
      </c>
      <c r="DR110" s="948"/>
      <c r="DS110" s="948"/>
      <c r="DT110" s="948"/>
      <c r="DU110" s="948"/>
      <c r="DV110" s="949" t="s">
        <v>122</v>
      </c>
      <c r="DW110" s="949"/>
      <c r="DX110" s="949"/>
      <c r="DY110" s="949"/>
      <c r="DZ110" s="950"/>
    </row>
    <row r="111" spans="1:131" s="212" customFormat="1" ht="26.25" customHeight="1" x14ac:dyDescent="0.2">
      <c r="A111" s="951" t="s">
        <v>421</v>
      </c>
      <c r="B111" s="952"/>
      <c r="C111" s="952"/>
      <c r="D111" s="952"/>
      <c r="E111" s="952"/>
      <c r="F111" s="952"/>
      <c r="G111" s="952"/>
      <c r="H111" s="952"/>
      <c r="I111" s="952"/>
      <c r="J111" s="952"/>
      <c r="K111" s="952"/>
      <c r="L111" s="952"/>
      <c r="M111" s="952"/>
      <c r="N111" s="952"/>
      <c r="O111" s="952"/>
      <c r="P111" s="952"/>
      <c r="Q111" s="952"/>
      <c r="R111" s="952"/>
      <c r="S111" s="952"/>
      <c r="T111" s="952"/>
      <c r="U111" s="952"/>
      <c r="V111" s="952"/>
      <c r="W111" s="952"/>
      <c r="X111" s="952"/>
      <c r="Y111" s="952"/>
      <c r="Z111" s="953"/>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25"/>
      <c r="AV111" s="926"/>
      <c r="AW111" s="926"/>
      <c r="AX111" s="926"/>
      <c r="AY111" s="926"/>
      <c r="AZ111" s="939" t="s">
        <v>422</v>
      </c>
      <c r="BA111" s="940"/>
      <c r="BB111" s="940"/>
      <c r="BC111" s="940"/>
      <c r="BD111" s="940"/>
      <c r="BE111" s="940"/>
      <c r="BF111" s="940"/>
      <c r="BG111" s="940"/>
      <c r="BH111" s="940"/>
      <c r="BI111" s="940"/>
      <c r="BJ111" s="940"/>
      <c r="BK111" s="940"/>
      <c r="BL111" s="940"/>
      <c r="BM111" s="940"/>
      <c r="BN111" s="940"/>
      <c r="BO111" s="940"/>
      <c r="BP111" s="941"/>
      <c r="BQ111" s="942">
        <v>201083</v>
      </c>
      <c r="BR111" s="943"/>
      <c r="BS111" s="943"/>
      <c r="BT111" s="943"/>
      <c r="BU111" s="943"/>
      <c r="BV111" s="943">
        <v>181932</v>
      </c>
      <c r="BW111" s="943"/>
      <c r="BX111" s="943"/>
      <c r="BY111" s="943"/>
      <c r="BZ111" s="943"/>
      <c r="CA111" s="943">
        <v>162781</v>
      </c>
      <c r="CB111" s="943"/>
      <c r="CC111" s="943"/>
      <c r="CD111" s="943"/>
      <c r="CE111" s="943"/>
      <c r="CF111" s="937">
        <v>3.4</v>
      </c>
      <c r="CG111" s="938"/>
      <c r="CH111" s="938"/>
      <c r="CI111" s="938"/>
      <c r="CJ111" s="938"/>
      <c r="CK111" s="965"/>
      <c r="CL111" s="966"/>
      <c r="CM111" s="939" t="s">
        <v>423</v>
      </c>
      <c r="CN111" s="940"/>
      <c r="CO111" s="940"/>
      <c r="CP111" s="940"/>
      <c r="CQ111" s="940"/>
      <c r="CR111" s="940"/>
      <c r="CS111" s="940"/>
      <c r="CT111" s="940"/>
      <c r="CU111" s="940"/>
      <c r="CV111" s="940"/>
      <c r="CW111" s="940"/>
      <c r="CX111" s="940"/>
      <c r="CY111" s="940"/>
      <c r="CZ111" s="940"/>
      <c r="DA111" s="940"/>
      <c r="DB111" s="940"/>
      <c r="DC111" s="940"/>
      <c r="DD111" s="940"/>
      <c r="DE111" s="940"/>
      <c r="DF111" s="941"/>
      <c r="DG111" s="942" t="s">
        <v>122</v>
      </c>
      <c r="DH111" s="943"/>
      <c r="DI111" s="943"/>
      <c r="DJ111" s="943"/>
      <c r="DK111" s="943"/>
      <c r="DL111" s="943" t="s">
        <v>122</v>
      </c>
      <c r="DM111" s="943"/>
      <c r="DN111" s="943"/>
      <c r="DO111" s="943"/>
      <c r="DP111" s="943"/>
      <c r="DQ111" s="943" t="s">
        <v>122</v>
      </c>
      <c r="DR111" s="943"/>
      <c r="DS111" s="943"/>
      <c r="DT111" s="943"/>
      <c r="DU111" s="943"/>
      <c r="DV111" s="944" t="s">
        <v>122</v>
      </c>
      <c r="DW111" s="944"/>
      <c r="DX111" s="944"/>
      <c r="DY111" s="944"/>
      <c r="DZ111" s="945"/>
    </row>
    <row r="112" spans="1:131" s="212" customFormat="1" ht="26.25" customHeight="1" x14ac:dyDescent="0.2">
      <c r="A112" s="969" t="s">
        <v>424</v>
      </c>
      <c r="B112" s="970"/>
      <c r="C112" s="940" t="s">
        <v>425</v>
      </c>
      <c r="D112" s="940"/>
      <c r="E112" s="940"/>
      <c r="F112" s="940"/>
      <c r="G112" s="940"/>
      <c r="H112" s="940"/>
      <c r="I112" s="940"/>
      <c r="J112" s="940"/>
      <c r="K112" s="940"/>
      <c r="L112" s="940"/>
      <c r="M112" s="940"/>
      <c r="N112" s="940"/>
      <c r="O112" s="940"/>
      <c r="P112" s="940"/>
      <c r="Q112" s="940"/>
      <c r="R112" s="940"/>
      <c r="S112" s="940"/>
      <c r="T112" s="940"/>
      <c r="U112" s="940"/>
      <c r="V112" s="940"/>
      <c r="W112" s="940"/>
      <c r="X112" s="940"/>
      <c r="Y112" s="940"/>
      <c r="Z112" s="941"/>
      <c r="AA112" s="975" t="s">
        <v>122</v>
      </c>
      <c r="AB112" s="976"/>
      <c r="AC112" s="976"/>
      <c r="AD112" s="976"/>
      <c r="AE112" s="977"/>
      <c r="AF112" s="978" t="s">
        <v>122</v>
      </c>
      <c r="AG112" s="976"/>
      <c r="AH112" s="976"/>
      <c r="AI112" s="976"/>
      <c r="AJ112" s="977"/>
      <c r="AK112" s="978" t="s">
        <v>122</v>
      </c>
      <c r="AL112" s="976"/>
      <c r="AM112" s="976"/>
      <c r="AN112" s="976"/>
      <c r="AO112" s="977"/>
      <c r="AP112" s="979" t="s">
        <v>122</v>
      </c>
      <c r="AQ112" s="980"/>
      <c r="AR112" s="980"/>
      <c r="AS112" s="980"/>
      <c r="AT112" s="981"/>
      <c r="AU112" s="925"/>
      <c r="AV112" s="926"/>
      <c r="AW112" s="926"/>
      <c r="AX112" s="926"/>
      <c r="AY112" s="926"/>
      <c r="AZ112" s="939" t="s">
        <v>426</v>
      </c>
      <c r="BA112" s="940"/>
      <c r="BB112" s="940"/>
      <c r="BC112" s="940"/>
      <c r="BD112" s="940"/>
      <c r="BE112" s="940"/>
      <c r="BF112" s="940"/>
      <c r="BG112" s="940"/>
      <c r="BH112" s="940"/>
      <c r="BI112" s="940"/>
      <c r="BJ112" s="940"/>
      <c r="BK112" s="940"/>
      <c r="BL112" s="940"/>
      <c r="BM112" s="940"/>
      <c r="BN112" s="940"/>
      <c r="BO112" s="940"/>
      <c r="BP112" s="941"/>
      <c r="BQ112" s="942">
        <v>1197967</v>
      </c>
      <c r="BR112" s="943"/>
      <c r="BS112" s="943"/>
      <c r="BT112" s="943"/>
      <c r="BU112" s="943"/>
      <c r="BV112" s="943">
        <v>959774</v>
      </c>
      <c r="BW112" s="943"/>
      <c r="BX112" s="943"/>
      <c r="BY112" s="943"/>
      <c r="BZ112" s="943"/>
      <c r="CA112" s="943">
        <v>639210</v>
      </c>
      <c r="CB112" s="943"/>
      <c r="CC112" s="943"/>
      <c r="CD112" s="943"/>
      <c r="CE112" s="943"/>
      <c r="CF112" s="937">
        <v>13.3</v>
      </c>
      <c r="CG112" s="938"/>
      <c r="CH112" s="938"/>
      <c r="CI112" s="938"/>
      <c r="CJ112" s="938"/>
      <c r="CK112" s="965"/>
      <c r="CL112" s="966"/>
      <c r="CM112" s="939" t="s">
        <v>427</v>
      </c>
      <c r="CN112" s="940"/>
      <c r="CO112" s="940"/>
      <c r="CP112" s="940"/>
      <c r="CQ112" s="940"/>
      <c r="CR112" s="940"/>
      <c r="CS112" s="940"/>
      <c r="CT112" s="940"/>
      <c r="CU112" s="940"/>
      <c r="CV112" s="940"/>
      <c r="CW112" s="940"/>
      <c r="CX112" s="940"/>
      <c r="CY112" s="940"/>
      <c r="CZ112" s="940"/>
      <c r="DA112" s="940"/>
      <c r="DB112" s="940"/>
      <c r="DC112" s="940"/>
      <c r="DD112" s="940"/>
      <c r="DE112" s="940"/>
      <c r="DF112" s="941"/>
      <c r="DG112" s="942" t="s">
        <v>122</v>
      </c>
      <c r="DH112" s="943"/>
      <c r="DI112" s="943"/>
      <c r="DJ112" s="943"/>
      <c r="DK112" s="943"/>
      <c r="DL112" s="943" t="s">
        <v>122</v>
      </c>
      <c r="DM112" s="943"/>
      <c r="DN112" s="943"/>
      <c r="DO112" s="943"/>
      <c r="DP112" s="943"/>
      <c r="DQ112" s="943" t="s">
        <v>122</v>
      </c>
      <c r="DR112" s="943"/>
      <c r="DS112" s="943"/>
      <c r="DT112" s="943"/>
      <c r="DU112" s="943"/>
      <c r="DV112" s="944" t="s">
        <v>122</v>
      </c>
      <c r="DW112" s="944"/>
      <c r="DX112" s="944"/>
      <c r="DY112" s="944"/>
      <c r="DZ112" s="945"/>
    </row>
    <row r="113" spans="1:130" s="212" customFormat="1" ht="26.25" customHeight="1" x14ac:dyDescent="0.2">
      <c r="A113" s="971"/>
      <c r="B113" s="972"/>
      <c r="C113" s="940" t="s">
        <v>428</v>
      </c>
      <c r="D113" s="940"/>
      <c r="E113" s="940"/>
      <c r="F113" s="940"/>
      <c r="G113" s="940"/>
      <c r="H113" s="940"/>
      <c r="I113" s="940"/>
      <c r="J113" s="940"/>
      <c r="K113" s="940"/>
      <c r="L113" s="940"/>
      <c r="M113" s="940"/>
      <c r="N113" s="940"/>
      <c r="O113" s="940"/>
      <c r="P113" s="940"/>
      <c r="Q113" s="940"/>
      <c r="R113" s="940"/>
      <c r="S113" s="940"/>
      <c r="T113" s="940"/>
      <c r="U113" s="940"/>
      <c r="V113" s="940"/>
      <c r="W113" s="940"/>
      <c r="X113" s="940"/>
      <c r="Y113" s="940"/>
      <c r="Z113" s="941"/>
      <c r="AA113" s="954">
        <v>143830</v>
      </c>
      <c r="AB113" s="955"/>
      <c r="AC113" s="955"/>
      <c r="AD113" s="955"/>
      <c r="AE113" s="956"/>
      <c r="AF113" s="957">
        <v>139616</v>
      </c>
      <c r="AG113" s="955"/>
      <c r="AH113" s="955"/>
      <c r="AI113" s="955"/>
      <c r="AJ113" s="956"/>
      <c r="AK113" s="957">
        <v>121752</v>
      </c>
      <c r="AL113" s="955"/>
      <c r="AM113" s="955"/>
      <c r="AN113" s="955"/>
      <c r="AO113" s="956"/>
      <c r="AP113" s="958">
        <v>2.5</v>
      </c>
      <c r="AQ113" s="959"/>
      <c r="AR113" s="959"/>
      <c r="AS113" s="959"/>
      <c r="AT113" s="960"/>
      <c r="AU113" s="925"/>
      <c r="AV113" s="926"/>
      <c r="AW113" s="926"/>
      <c r="AX113" s="926"/>
      <c r="AY113" s="926"/>
      <c r="AZ113" s="939" t="s">
        <v>429</v>
      </c>
      <c r="BA113" s="940"/>
      <c r="BB113" s="940"/>
      <c r="BC113" s="940"/>
      <c r="BD113" s="940"/>
      <c r="BE113" s="940"/>
      <c r="BF113" s="940"/>
      <c r="BG113" s="940"/>
      <c r="BH113" s="940"/>
      <c r="BI113" s="940"/>
      <c r="BJ113" s="940"/>
      <c r="BK113" s="940"/>
      <c r="BL113" s="940"/>
      <c r="BM113" s="940"/>
      <c r="BN113" s="940"/>
      <c r="BO113" s="940"/>
      <c r="BP113" s="941"/>
      <c r="BQ113" s="942">
        <v>3486</v>
      </c>
      <c r="BR113" s="943"/>
      <c r="BS113" s="943"/>
      <c r="BT113" s="943"/>
      <c r="BU113" s="943"/>
      <c r="BV113" s="943">
        <v>2691</v>
      </c>
      <c r="BW113" s="943"/>
      <c r="BX113" s="943"/>
      <c r="BY113" s="943"/>
      <c r="BZ113" s="943"/>
      <c r="CA113" s="943">
        <v>5208</v>
      </c>
      <c r="CB113" s="943"/>
      <c r="CC113" s="943"/>
      <c r="CD113" s="943"/>
      <c r="CE113" s="943"/>
      <c r="CF113" s="937">
        <v>0.1</v>
      </c>
      <c r="CG113" s="938"/>
      <c r="CH113" s="938"/>
      <c r="CI113" s="938"/>
      <c r="CJ113" s="938"/>
      <c r="CK113" s="965"/>
      <c r="CL113" s="966"/>
      <c r="CM113" s="939" t="s">
        <v>430</v>
      </c>
      <c r="CN113" s="940"/>
      <c r="CO113" s="940"/>
      <c r="CP113" s="940"/>
      <c r="CQ113" s="940"/>
      <c r="CR113" s="940"/>
      <c r="CS113" s="940"/>
      <c r="CT113" s="940"/>
      <c r="CU113" s="940"/>
      <c r="CV113" s="940"/>
      <c r="CW113" s="940"/>
      <c r="CX113" s="940"/>
      <c r="CY113" s="940"/>
      <c r="CZ113" s="940"/>
      <c r="DA113" s="940"/>
      <c r="DB113" s="940"/>
      <c r="DC113" s="940"/>
      <c r="DD113" s="940"/>
      <c r="DE113" s="940"/>
      <c r="DF113" s="941"/>
      <c r="DG113" s="975" t="s">
        <v>122</v>
      </c>
      <c r="DH113" s="976"/>
      <c r="DI113" s="976"/>
      <c r="DJ113" s="976"/>
      <c r="DK113" s="977"/>
      <c r="DL113" s="978" t="s">
        <v>122</v>
      </c>
      <c r="DM113" s="976"/>
      <c r="DN113" s="976"/>
      <c r="DO113" s="976"/>
      <c r="DP113" s="977"/>
      <c r="DQ113" s="978" t="s">
        <v>122</v>
      </c>
      <c r="DR113" s="976"/>
      <c r="DS113" s="976"/>
      <c r="DT113" s="976"/>
      <c r="DU113" s="977"/>
      <c r="DV113" s="979" t="s">
        <v>122</v>
      </c>
      <c r="DW113" s="980"/>
      <c r="DX113" s="980"/>
      <c r="DY113" s="980"/>
      <c r="DZ113" s="981"/>
    </row>
    <row r="114" spans="1:130" s="212" customFormat="1" ht="26.25" customHeight="1" x14ac:dyDescent="0.2">
      <c r="A114" s="971"/>
      <c r="B114" s="972"/>
      <c r="C114" s="940" t="s">
        <v>431</v>
      </c>
      <c r="D114" s="940"/>
      <c r="E114" s="940"/>
      <c r="F114" s="940"/>
      <c r="G114" s="940"/>
      <c r="H114" s="940"/>
      <c r="I114" s="940"/>
      <c r="J114" s="940"/>
      <c r="K114" s="940"/>
      <c r="L114" s="940"/>
      <c r="M114" s="940"/>
      <c r="N114" s="940"/>
      <c r="O114" s="940"/>
      <c r="P114" s="940"/>
      <c r="Q114" s="940"/>
      <c r="R114" s="940"/>
      <c r="S114" s="940"/>
      <c r="T114" s="940"/>
      <c r="U114" s="940"/>
      <c r="V114" s="940"/>
      <c r="W114" s="940"/>
      <c r="X114" s="940"/>
      <c r="Y114" s="940"/>
      <c r="Z114" s="941"/>
      <c r="AA114" s="975">
        <v>32965</v>
      </c>
      <c r="AB114" s="976"/>
      <c r="AC114" s="976"/>
      <c r="AD114" s="976"/>
      <c r="AE114" s="977"/>
      <c r="AF114" s="978">
        <v>969</v>
      </c>
      <c r="AG114" s="976"/>
      <c r="AH114" s="976"/>
      <c r="AI114" s="976"/>
      <c r="AJ114" s="977"/>
      <c r="AK114" s="978">
        <v>968</v>
      </c>
      <c r="AL114" s="976"/>
      <c r="AM114" s="976"/>
      <c r="AN114" s="976"/>
      <c r="AO114" s="977"/>
      <c r="AP114" s="979">
        <v>0</v>
      </c>
      <c r="AQ114" s="980"/>
      <c r="AR114" s="980"/>
      <c r="AS114" s="980"/>
      <c r="AT114" s="981"/>
      <c r="AU114" s="925"/>
      <c r="AV114" s="926"/>
      <c r="AW114" s="926"/>
      <c r="AX114" s="926"/>
      <c r="AY114" s="926"/>
      <c r="AZ114" s="939" t="s">
        <v>432</v>
      </c>
      <c r="BA114" s="940"/>
      <c r="BB114" s="940"/>
      <c r="BC114" s="940"/>
      <c r="BD114" s="940"/>
      <c r="BE114" s="940"/>
      <c r="BF114" s="940"/>
      <c r="BG114" s="940"/>
      <c r="BH114" s="940"/>
      <c r="BI114" s="940"/>
      <c r="BJ114" s="940"/>
      <c r="BK114" s="940"/>
      <c r="BL114" s="940"/>
      <c r="BM114" s="940"/>
      <c r="BN114" s="940"/>
      <c r="BO114" s="940"/>
      <c r="BP114" s="941"/>
      <c r="BQ114" s="942">
        <v>1107061</v>
      </c>
      <c r="BR114" s="943"/>
      <c r="BS114" s="943"/>
      <c r="BT114" s="943"/>
      <c r="BU114" s="943"/>
      <c r="BV114" s="943">
        <v>1146550</v>
      </c>
      <c r="BW114" s="943"/>
      <c r="BX114" s="943"/>
      <c r="BY114" s="943"/>
      <c r="BZ114" s="943"/>
      <c r="CA114" s="943">
        <v>1191654</v>
      </c>
      <c r="CB114" s="943"/>
      <c r="CC114" s="943"/>
      <c r="CD114" s="943"/>
      <c r="CE114" s="943"/>
      <c r="CF114" s="937">
        <v>24.7</v>
      </c>
      <c r="CG114" s="938"/>
      <c r="CH114" s="938"/>
      <c r="CI114" s="938"/>
      <c r="CJ114" s="938"/>
      <c r="CK114" s="965"/>
      <c r="CL114" s="966"/>
      <c r="CM114" s="939" t="s">
        <v>433</v>
      </c>
      <c r="CN114" s="940"/>
      <c r="CO114" s="940"/>
      <c r="CP114" s="940"/>
      <c r="CQ114" s="940"/>
      <c r="CR114" s="940"/>
      <c r="CS114" s="940"/>
      <c r="CT114" s="940"/>
      <c r="CU114" s="940"/>
      <c r="CV114" s="940"/>
      <c r="CW114" s="940"/>
      <c r="CX114" s="940"/>
      <c r="CY114" s="940"/>
      <c r="CZ114" s="940"/>
      <c r="DA114" s="940"/>
      <c r="DB114" s="940"/>
      <c r="DC114" s="940"/>
      <c r="DD114" s="940"/>
      <c r="DE114" s="940"/>
      <c r="DF114" s="941"/>
      <c r="DG114" s="975" t="s">
        <v>122</v>
      </c>
      <c r="DH114" s="976"/>
      <c r="DI114" s="976"/>
      <c r="DJ114" s="976"/>
      <c r="DK114" s="977"/>
      <c r="DL114" s="978" t="s">
        <v>122</v>
      </c>
      <c r="DM114" s="976"/>
      <c r="DN114" s="976"/>
      <c r="DO114" s="976"/>
      <c r="DP114" s="977"/>
      <c r="DQ114" s="978" t="s">
        <v>122</v>
      </c>
      <c r="DR114" s="976"/>
      <c r="DS114" s="976"/>
      <c r="DT114" s="976"/>
      <c r="DU114" s="977"/>
      <c r="DV114" s="979" t="s">
        <v>122</v>
      </c>
      <c r="DW114" s="980"/>
      <c r="DX114" s="980"/>
      <c r="DY114" s="980"/>
      <c r="DZ114" s="981"/>
    </row>
    <row r="115" spans="1:130" s="212" customFormat="1" ht="26.25" customHeight="1" x14ac:dyDescent="0.2">
      <c r="A115" s="971"/>
      <c r="B115" s="972"/>
      <c r="C115" s="940" t="s">
        <v>434</v>
      </c>
      <c r="D115" s="940"/>
      <c r="E115" s="940"/>
      <c r="F115" s="940"/>
      <c r="G115" s="940"/>
      <c r="H115" s="940"/>
      <c r="I115" s="940"/>
      <c r="J115" s="940"/>
      <c r="K115" s="940"/>
      <c r="L115" s="940"/>
      <c r="M115" s="940"/>
      <c r="N115" s="940"/>
      <c r="O115" s="940"/>
      <c r="P115" s="940"/>
      <c r="Q115" s="940"/>
      <c r="R115" s="940"/>
      <c r="S115" s="940"/>
      <c r="T115" s="940"/>
      <c r="U115" s="940"/>
      <c r="V115" s="940"/>
      <c r="W115" s="940"/>
      <c r="X115" s="940"/>
      <c r="Y115" s="940"/>
      <c r="Z115" s="941"/>
      <c r="AA115" s="954">
        <v>20077</v>
      </c>
      <c r="AB115" s="955"/>
      <c r="AC115" s="955"/>
      <c r="AD115" s="955"/>
      <c r="AE115" s="956"/>
      <c r="AF115" s="957">
        <v>20014</v>
      </c>
      <c r="AG115" s="955"/>
      <c r="AH115" s="955"/>
      <c r="AI115" s="955"/>
      <c r="AJ115" s="956"/>
      <c r="AK115" s="957">
        <v>19940</v>
      </c>
      <c r="AL115" s="955"/>
      <c r="AM115" s="955"/>
      <c r="AN115" s="955"/>
      <c r="AO115" s="956"/>
      <c r="AP115" s="958">
        <v>0.4</v>
      </c>
      <c r="AQ115" s="959"/>
      <c r="AR115" s="959"/>
      <c r="AS115" s="959"/>
      <c r="AT115" s="960"/>
      <c r="AU115" s="925"/>
      <c r="AV115" s="926"/>
      <c r="AW115" s="926"/>
      <c r="AX115" s="926"/>
      <c r="AY115" s="926"/>
      <c r="AZ115" s="939" t="s">
        <v>435</v>
      </c>
      <c r="BA115" s="940"/>
      <c r="BB115" s="940"/>
      <c r="BC115" s="940"/>
      <c r="BD115" s="940"/>
      <c r="BE115" s="940"/>
      <c r="BF115" s="940"/>
      <c r="BG115" s="940"/>
      <c r="BH115" s="940"/>
      <c r="BI115" s="940"/>
      <c r="BJ115" s="940"/>
      <c r="BK115" s="940"/>
      <c r="BL115" s="940"/>
      <c r="BM115" s="940"/>
      <c r="BN115" s="940"/>
      <c r="BO115" s="940"/>
      <c r="BP115" s="941"/>
      <c r="BQ115" s="942">
        <v>253233</v>
      </c>
      <c r="BR115" s="943"/>
      <c r="BS115" s="943"/>
      <c r="BT115" s="943"/>
      <c r="BU115" s="943"/>
      <c r="BV115" s="943">
        <v>245537</v>
      </c>
      <c r="BW115" s="943"/>
      <c r="BX115" s="943"/>
      <c r="BY115" s="943"/>
      <c r="BZ115" s="943"/>
      <c r="CA115" s="943">
        <v>240183</v>
      </c>
      <c r="CB115" s="943"/>
      <c r="CC115" s="943"/>
      <c r="CD115" s="943"/>
      <c r="CE115" s="943"/>
      <c r="CF115" s="937">
        <v>5</v>
      </c>
      <c r="CG115" s="938"/>
      <c r="CH115" s="938"/>
      <c r="CI115" s="938"/>
      <c r="CJ115" s="938"/>
      <c r="CK115" s="965"/>
      <c r="CL115" s="966"/>
      <c r="CM115" s="939" t="s">
        <v>436</v>
      </c>
      <c r="CN115" s="940"/>
      <c r="CO115" s="940"/>
      <c r="CP115" s="940"/>
      <c r="CQ115" s="940"/>
      <c r="CR115" s="940"/>
      <c r="CS115" s="940"/>
      <c r="CT115" s="940"/>
      <c r="CU115" s="940"/>
      <c r="CV115" s="940"/>
      <c r="CW115" s="940"/>
      <c r="CX115" s="940"/>
      <c r="CY115" s="940"/>
      <c r="CZ115" s="940"/>
      <c r="DA115" s="940"/>
      <c r="DB115" s="940"/>
      <c r="DC115" s="940"/>
      <c r="DD115" s="940"/>
      <c r="DE115" s="940"/>
      <c r="DF115" s="941"/>
      <c r="DG115" s="975" t="s">
        <v>122</v>
      </c>
      <c r="DH115" s="976"/>
      <c r="DI115" s="976"/>
      <c r="DJ115" s="976"/>
      <c r="DK115" s="977"/>
      <c r="DL115" s="978" t="s">
        <v>122</v>
      </c>
      <c r="DM115" s="976"/>
      <c r="DN115" s="976"/>
      <c r="DO115" s="976"/>
      <c r="DP115" s="977"/>
      <c r="DQ115" s="978" t="s">
        <v>122</v>
      </c>
      <c r="DR115" s="976"/>
      <c r="DS115" s="976"/>
      <c r="DT115" s="976"/>
      <c r="DU115" s="977"/>
      <c r="DV115" s="979" t="s">
        <v>122</v>
      </c>
      <c r="DW115" s="980"/>
      <c r="DX115" s="980"/>
      <c r="DY115" s="980"/>
      <c r="DZ115" s="981"/>
    </row>
    <row r="116" spans="1:130" s="212" customFormat="1" ht="26.25" customHeight="1" x14ac:dyDescent="0.2">
      <c r="A116" s="973"/>
      <c r="B116" s="974"/>
      <c r="C116" s="982" t="s">
        <v>437</v>
      </c>
      <c r="D116" s="982"/>
      <c r="E116" s="982"/>
      <c r="F116" s="982"/>
      <c r="G116" s="982"/>
      <c r="H116" s="982"/>
      <c r="I116" s="982"/>
      <c r="J116" s="982"/>
      <c r="K116" s="982"/>
      <c r="L116" s="982"/>
      <c r="M116" s="982"/>
      <c r="N116" s="982"/>
      <c r="O116" s="982"/>
      <c r="P116" s="982"/>
      <c r="Q116" s="982"/>
      <c r="R116" s="982"/>
      <c r="S116" s="982"/>
      <c r="T116" s="982"/>
      <c r="U116" s="982"/>
      <c r="V116" s="982"/>
      <c r="W116" s="982"/>
      <c r="X116" s="982"/>
      <c r="Y116" s="982"/>
      <c r="Z116" s="983"/>
      <c r="AA116" s="975" t="s">
        <v>122</v>
      </c>
      <c r="AB116" s="976"/>
      <c r="AC116" s="976"/>
      <c r="AD116" s="976"/>
      <c r="AE116" s="977"/>
      <c r="AF116" s="978" t="s">
        <v>122</v>
      </c>
      <c r="AG116" s="976"/>
      <c r="AH116" s="976"/>
      <c r="AI116" s="976"/>
      <c r="AJ116" s="977"/>
      <c r="AK116" s="978" t="s">
        <v>122</v>
      </c>
      <c r="AL116" s="976"/>
      <c r="AM116" s="976"/>
      <c r="AN116" s="976"/>
      <c r="AO116" s="977"/>
      <c r="AP116" s="979" t="s">
        <v>122</v>
      </c>
      <c r="AQ116" s="980"/>
      <c r="AR116" s="980"/>
      <c r="AS116" s="980"/>
      <c r="AT116" s="981"/>
      <c r="AU116" s="925"/>
      <c r="AV116" s="926"/>
      <c r="AW116" s="926"/>
      <c r="AX116" s="926"/>
      <c r="AY116" s="926"/>
      <c r="AZ116" s="984" t="s">
        <v>438</v>
      </c>
      <c r="BA116" s="985"/>
      <c r="BB116" s="985"/>
      <c r="BC116" s="985"/>
      <c r="BD116" s="985"/>
      <c r="BE116" s="985"/>
      <c r="BF116" s="985"/>
      <c r="BG116" s="985"/>
      <c r="BH116" s="985"/>
      <c r="BI116" s="985"/>
      <c r="BJ116" s="985"/>
      <c r="BK116" s="985"/>
      <c r="BL116" s="985"/>
      <c r="BM116" s="985"/>
      <c r="BN116" s="985"/>
      <c r="BO116" s="985"/>
      <c r="BP116" s="986"/>
      <c r="BQ116" s="942" t="s">
        <v>122</v>
      </c>
      <c r="BR116" s="943"/>
      <c r="BS116" s="943"/>
      <c r="BT116" s="943"/>
      <c r="BU116" s="943"/>
      <c r="BV116" s="943" t="s">
        <v>122</v>
      </c>
      <c r="BW116" s="943"/>
      <c r="BX116" s="943"/>
      <c r="BY116" s="943"/>
      <c r="BZ116" s="943"/>
      <c r="CA116" s="943" t="s">
        <v>122</v>
      </c>
      <c r="CB116" s="943"/>
      <c r="CC116" s="943"/>
      <c r="CD116" s="943"/>
      <c r="CE116" s="943"/>
      <c r="CF116" s="937" t="s">
        <v>122</v>
      </c>
      <c r="CG116" s="938"/>
      <c r="CH116" s="938"/>
      <c r="CI116" s="938"/>
      <c r="CJ116" s="938"/>
      <c r="CK116" s="965"/>
      <c r="CL116" s="966"/>
      <c r="CM116" s="939" t="s">
        <v>439</v>
      </c>
      <c r="CN116" s="940"/>
      <c r="CO116" s="940"/>
      <c r="CP116" s="940"/>
      <c r="CQ116" s="940"/>
      <c r="CR116" s="940"/>
      <c r="CS116" s="940"/>
      <c r="CT116" s="940"/>
      <c r="CU116" s="940"/>
      <c r="CV116" s="940"/>
      <c r="CW116" s="940"/>
      <c r="CX116" s="940"/>
      <c r="CY116" s="940"/>
      <c r="CZ116" s="940"/>
      <c r="DA116" s="940"/>
      <c r="DB116" s="940"/>
      <c r="DC116" s="940"/>
      <c r="DD116" s="940"/>
      <c r="DE116" s="940"/>
      <c r="DF116" s="941"/>
      <c r="DG116" s="975" t="s">
        <v>122</v>
      </c>
      <c r="DH116" s="976"/>
      <c r="DI116" s="976"/>
      <c r="DJ116" s="976"/>
      <c r="DK116" s="977"/>
      <c r="DL116" s="978" t="s">
        <v>122</v>
      </c>
      <c r="DM116" s="976"/>
      <c r="DN116" s="976"/>
      <c r="DO116" s="976"/>
      <c r="DP116" s="977"/>
      <c r="DQ116" s="978" t="s">
        <v>122</v>
      </c>
      <c r="DR116" s="976"/>
      <c r="DS116" s="976"/>
      <c r="DT116" s="976"/>
      <c r="DU116" s="977"/>
      <c r="DV116" s="979" t="s">
        <v>122</v>
      </c>
      <c r="DW116" s="980"/>
      <c r="DX116" s="980"/>
      <c r="DY116" s="980"/>
      <c r="DZ116" s="981"/>
    </row>
    <row r="117" spans="1:130" s="212" customFormat="1" ht="26.25" customHeight="1" x14ac:dyDescent="0.2">
      <c r="A117" s="929" t="s">
        <v>177</v>
      </c>
      <c r="B117" s="910"/>
      <c r="C117" s="910"/>
      <c r="D117" s="910"/>
      <c r="E117" s="910"/>
      <c r="F117" s="910"/>
      <c r="G117" s="910"/>
      <c r="H117" s="910"/>
      <c r="I117" s="910"/>
      <c r="J117" s="910"/>
      <c r="K117" s="910"/>
      <c r="L117" s="910"/>
      <c r="M117" s="910"/>
      <c r="N117" s="910"/>
      <c r="O117" s="910"/>
      <c r="P117" s="910"/>
      <c r="Q117" s="910"/>
      <c r="R117" s="910"/>
      <c r="S117" s="910"/>
      <c r="T117" s="910"/>
      <c r="U117" s="910"/>
      <c r="V117" s="910"/>
      <c r="W117" s="910"/>
      <c r="X117" s="910"/>
      <c r="Y117" s="994" t="s">
        <v>440</v>
      </c>
      <c r="Z117" s="911"/>
      <c r="AA117" s="995">
        <v>1272704</v>
      </c>
      <c r="AB117" s="996"/>
      <c r="AC117" s="996"/>
      <c r="AD117" s="996"/>
      <c r="AE117" s="997"/>
      <c r="AF117" s="998">
        <v>1221707</v>
      </c>
      <c r="AG117" s="996"/>
      <c r="AH117" s="996"/>
      <c r="AI117" s="996"/>
      <c r="AJ117" s="997"/>
      <c r="AK117" s="998">
        <v>1194386</v>
      </c>
      <c r="AL117" s="996"/>
      <c r="AM117" s="996"/>
      <c r="AN117" s="996"/>
      <c r="AO117" s="997"/>
      <c r="AP117" s="999"/>
      <c r="AQ117" s="1000"/>
      <c r="AR117" s="1000"/>
      <c r="AS117" s="1000"/>
      <c r="AT117" s="1001"/>
      <c r="AU117" s="925"/>
      <c r="AV117" s="926"/>
      <c r="AW117" s="926"/>
      <c r="AX117" s="926"/>
      <c r="AY117" s="926"/>
      <c r="AZ117" s="991" t="s">
        <v>441</v>
      </c>
      <c r="BA117" s="992"/>
      <c r="BB117" s="992"/>
      <c r="BC117" s="992"/>
      <c r="BD117" s="992"/>
      <c r="BE117" s="992"/>
      <c r="BF117" s="992"/>
      <c r="BG117" s="992"/>
      <c r="BH117" s="992"/>
      <c r="BI117" s="992"/>
      <c r="BJ117" s="992"/>
      <c r="BK117" s="992"/>
      <c r="BL117" s="992"/>
      <c r="BM117" s="992"/>
      <c r="BN117" s="992"/>
      <c r="BO117" s="992"/>
      <c r="BP117" s="993"/>
      <c r="BQ117" s="942" t="s">
        <v>122</v>
      </c>
      <c r="BR117" s="943"/>
      <c r="BS117" s="943"/>
      <c r="BT117" s="943"/>
      <c r="BU117" s="943"/>
      <c r="BV117" s="943" t="s">
        <v>122</v>
      </c>
      <c r="BW117" s="943"/>
      <c r="BX117" s="943"/>
      <c r="BY117" s="943"/>
      <c r="BZ117" s="943"/>
      <c r="CA117" s="943" t="s">
        <v>122</v>
      </c>
      <c r="CB117" s="943"/>
      <c r="CC117" s="943"/>
      <c r="CD117" s="943"/>
      <c r="CE117" s="943"/>
      <c r="CF117" s="937" t="s">
        <v>122</v>
      </c>
      <c r="CG117" s="938"/>
      <c r="CH117" s="938"/>
      <c r="CI117" s="938"/>
      <c r="CJ117" s="938"/>
      <c r="CK117" s="965"/>
      <c r="CL117" s="966"/>
      <c r="CM117" s="939" t="s">
        <v>442</v>
      </c>
      <c r="CN117" s="940"/>
      <c r="CO117" s="940"/>
      <c r="CP117" s="940"/>
      <c r="CQ117" s="940"/>
      <c r="CR117" s="940"/>
      <c r="CS117" s="940"/>
      <c r="CT117" s="940"/>
      <c r="CU117" s="940"/>
      <c r="CV117" s="940"/>
      <c r="CW117" s="940"/>
      <c r="CX117" s="940"/>
      <c r="CY117" s="940"/>
      <c r="CZ117" s="940"/>
      <c r="DA117" s="940"/>
      <c r="DB117" s="940"/>
      <c r="DC117" s="940"/>
      <c r="DD117" s="940"/>
      <c r="DE117" s="940"/>
      <c r="DF117" s="941"/>
      <c r="DG117" s="975" t="s">
        <v>122</v>
      </c>
      <c r="DH117" s="976"/>
      <c r="DI117" s="976"/>
      <c r="DJ117" s="976"/>
      <c r="DK117" s="977"/>
      <c r="DL117" s="978" t="s">
        <v>122</v>
      </c>
      <c r="DM117" s="976"/>
      <c r="DN117" s="976"/>
      <c r="DO117" s="976"/>
      <c r="DP117" s="977"/>
      <c r="DQ117" s="978" t="s">
        <v>122</v>
      </c>
      <c r="DR117" s="976"/>
      <c r="DS117" s="976"/>
      <c r="DT117" s="976"/>
      <c r="DU117" s="977"/>
      <c r="DV117" s="979" t="s">
        <v>122</v>
      </c>
      <c r="DW117" s="980"/>
      <c r="DX117" s="980"/>
      <c r="DY117" s="980"/>
      <c r="DZ117" s="981"/>
    </row>
    <row r="118" spans="1:130" s="212" customFormat="1" ht="26.25" customHeight="1" x14ac:dyDescent="0.2">
      <c r="A118" s="929" t="s">
        <v>416</v>
      </c>
      <c r="B118" s="910"/>
      <c r="C118" s="910"/>
      <c r="D118" s="910"/>
      <c r="E118" s="910"/>
      <c r="F118" s="910"/>
      <c r="G118" s="910"/>
      <c r="H118" s="910"/>
      <c r="I118" s="910"/>
      <c r="J118" s="910"/>
      <c r="K118" s="910"/>
      <c r="L118" s="910"/>
      <c r="M118" s="910"/>
      <c r="N118" s="910"/>
      <c r="O118" s="910"/>
      <c r="P118" s="910"/>
      <c r="Q118" s="910"/>
      <c r="R118" s="910"/>
      <c r="S118" s="910"/>
      <c r="T118" s="910"/>
      <c r="U118" s="910"/>
      <c r="V118" s="910"/>
      <c r="W118" s="910"/>
      <c r="X118" s="910"/>
      <c r="Y118" s="910"/>
      <c r="Z118" s="911"/>
      <c r="AA118" s="909" t="s">
        <v>413</v>
      </c>
      <c r="AB118" s="910"/>
      <c r="AC118" s="910"/>
      <c r="AD118" s="910"/>
      <c r="AE118" s="911"/>
      <c r="AF118" s="909" t="s">
        <v>414</v>
      </c>
      <c r="AG118" s="910"/>
      <c r="AH118" s="910"/>
      <c r="AI118" s="910"/>
      <c r="AJ118" s="911"/>
      <c r="AK118" s="909" t="s">
        <v>294</v>
      </c>
      <c r="AL118" s="910"/>
      <c r="AM118" s="910"/>
      <c r="AN118" s="910"/>
      <c r="AO118" s="911"/>
      <c r="AP118" s="987" t="s">
        <v>415</v>
      </c>
      <c r="AQ118" s="988"/>
      <c r="AR118" s="988"/>
      <c r="AS118" s="988"/>
      <c r="AT118" s="989"/>
      <c r="AU118" s="925"/>
      <c r="AV118" s="926"/>
      <c r="AW118" s="926"/>
      <c r="AX118" s="926"/>
      <c r="AY118" s="926"/>
      <c r="AZ118" s="990" t="s">
        <v>443</v>
      </c>
      <c r="BA118" s="982"/>
      <c r="BB118" s="982"/>
      <c r="BC118" s="982"/>
      <c r="BD118" s="982"/>
      <c r="BE118" s="982"/>
      <c r="BF118" s="982"/>
      <c r="BG118" s="982"/>
      <c r="BH118" s="982"/>
      <c r="BI118" s="982"/>
      <c r="BJ118" s="982"/>
      <c r="BK118" s="982"/>
      <c r="BL118" s="982"/>
      <c r="BM118" s="982"/>
      <c r="BN118" s="982"/>
      <c r="BO118" s="982"/>
      <c r="BP118" s="983"/>
      <c r="BQ118" s="1016" t="s">
        <v>122</v>
      </c>
      <c r="BR118" s="1017"/>
      <c r="BS118" s="1017"/>
      <c r="BT118" s="1017"/>
      <c r="BU118" s="1017"/>
      <c r="BV118" s="1017" t="s">
        <v>122</v>
      </c>
      <c r="BW118" s="1017"/>
      <c r="BX118" s="1017"/>
      <c r="BY118" s="1017"/>
      <c r="BZ118" s="1017"/>
      <c r="CA118" s="1017" t="s">
        <v>122</v>
      </c>
      <c r="CB118" s="1017"/>
      <c r="CC118" s="1017"/>
      <c r="CD118" s="1017"/>
      <c r="CE118" s="1017"/>
      <c r="CF118" s="937" t="s">
        <v>122</v>
      </c>
      <c r="CG118" s="938"/>
      <c r="CH118" s="938"/>
      <c r="CI118" s="938"/>
      <c r="CJ118" s="938"/>
      <c r="CK118" s="965"/>
      <c r="CL118" s="966"/>
      <c r="CM118" s="939" t="s">
        <v>444</v>
      </c>
      <c r="CN118" s="940"/>
      <c r="CO118" s="940"/>
      <c r="CP118" s="940"/>
      <c r="CQ118" s="940"/>
      <c r="CR118" s="940"/>
      <c r="CS118" s="940"/>
      <c r="CT118" s="940"/>
      <c r="CU118" s="940"/>
      <c r="CV118" s="940"/>
      <c r="CW118" s="940"/>
      <c r="CX118" s="940"/>
      <c r="CY118" s="940"/>
      <c r="CZ118" s="940"/>
      <c r="DA118" s="940"/>
      <c r="DB118" s="940"/>
      <c r="DC118" s="940"/>
      <c r="DD118" s="940"/>
      <c r="DE118" s="940"/>
      <c r="DF118" s="941"/>
      <c r="DG118" s="975" t="s">
        <v>122</v>
      </c>
      <c r="DH118" s="976"/>
      <c r="DI118" s="976"/>
      <c r="DJ118" s="976"/>
      <c r="DK118" s="977"/>
      <c r="DL118" s="978" t="s">
        <v>122</v>
      </c>
      <c r="DM118" s="976"/>
      <c r="DN118" s="976"/>
      <c r="DO118" s="976"/>
      <c r="DP118" s="977"/>
      <c r="DQ118" s="978" t="s">
        <v>122</v>
      </c>
      <c r="DR118" s="976"/>
      <c r="DS118" s="976"/>
      <c r="DT118" s="976"/>
      <c r="DU118" s="977"/>
      <c r="DV118" s="979" t="s">
        <v>122</v>
      </c>
      <c r="DW118" s="980"/>
      <c r="DX118" s="980"/>
      <c r="DY118" s="980"/>
      <c r="DZ118" s="981"/>
    </row>
    <row r="119" spans="1:130" s="212" customFormat="1" ht="26.25" customHeight="1" x14ac:dyDescent="0.2">
      <c r="A119" s="1073" t="s">
        <v>419</v>
      </c>
      <c r="B119" s="964"/>
      <c r="C119" s="946" t="s">
        <v>420</v>
      </c>
      <c r="D119" s="914"/>
      <c r="E119" s="914"/>
      <c r="F119" s="914"/>
      <c r="G119" s="914"/>
      <c r="H119" s="914"/>
      <c r="I119" s="914"/>
      <c r="J119" s="914"/>
      <c r="K119" s="914"/>
      <c r="L119" s="914"/>
      <c r="M119" s="914"/>
      <c r="N119" s="914"/>
      <c r="O119" s="914"/>
      <c r="P119" s="914"/>
      <c r="Q119" s="914"/>
      <c r="R119" s="914"/>
      <c r="S119" s="914"/>
      <c r="T119" s="914"/>
      <c r="U119" s="914"/>
      <c r="V119" s="914"/>
      <c r="W119" s="914"/>
      <c r="X119" s="914"/>
      <c r="Y119" s="914"/>
      <c r="Z119" s="915"/>
      <c r="AA119" s="916" t="s">
        <v>122</v>
      </c>
      <c r="AB119" s="917"/>
      <c r="AC119" s="917"/>
      <c r="AD119" s="917"/>
      <c r="AE119" s="918"/>
      <c r="AF119" s="919" t="s">
        <v>122</v>
      </c>
      <c r="AG119" s="917"/>
      <c r="AH119" s="917"/>
      <c r="AI119" s="917"/>
      <c r="AJ119" s="918"/>
      <c r="AK119" s="919" t="s">
        <v>122</v>
      </c>
      <c r="AL119" s="917"/>
      <c r="AM119" s="917"/>
      <c r="AN119" s="917"/>
      <c r="AO119" s="918"/>
      <c r="AP119" s="920" t="s">
        <v>122</v>
      </c>
      <c r="AQ119" s="921"/>
      <c r="AR119" s="921"/>
      <c r="AS119" s="921"/>
      <c r="AT119" s="922"/>
      <c r="AU119" s="927"/>
      <c r="AV119" s="928"/>
      <c r="AW119" s="928"/>
      <c r="AX119" s="928"/>
      <c r="AY119" s="928"/>
      <c r="AZ119" s="233" t="s">
        <v>177</v>
      </c>
      <c r="BA119" s="233"/>
      <c r="BB119" s="233"/>
      <c r="BC119" s="233"/>
      <c r="BD119" s="233"/>
      <c r="BE119" s="233"/>
      <c r="BF119" s="233"/>
      <c r="BG119" s="233"/>
      <c r="BH119" s="233"/>
      <c r="BI119" s="233"/>
      <c r="BJ119" s="233"/>
      <c r="BK119" s="233"/>
      <c r="BL119" s="233"/>
      <c r="BM119" s="233"/>
      <c r="BN119" s="233"/>
      <c r="BO119" s="994" t="s">
        <v>445</v>
      </c>
      <c r="BP119" s="1022"/>
      <c r="BQ119" s="1016">
        <v>11737750</v>
      </c>
      <c r="BR119" s="1017"/>
      <c r="BS119" s="1017"/>
      <c r="BT119" s="1017"/>
      <c r="BU119" s="1017"/>
      <c r="BV119" s="1017">
        <v>11152554</v>
      </c>
      <c r="BW119" s="1017"/>
      <c r="BX119" s="1017"/>
      <c r="BY119" s="1017"/>
      <c r="BZ119" s="1017"/>
      <c r="CA119" s="1017">
        <v>10530207</v>
      </c>
      <c r="CB119" s="1017"/>
      <c r="CC119" s="1017"/>
      <c r="CD119" s="1017"/>
      <c r="CE119" s="1017"/>
      <c r="CF119" s="1018"/>
      <c r="CG119" s="1019"/>
      <c r="CH119" s="1019"/>
      <c r="CI119" s="1019"/>
      <c r="CJ119" s="1020"/>
      <c r="CK119" s="967"/>
      <c r="CL119" s="968"/>
      <c r="CM119" s="990" t="s">
        <v>446</v>
      </c>
      <c r="CN119" s="982"/>
      <c r="CO119" s="982"/>
      <c r="CP119" s="982"/>
      <c r="CQ119" s="982"/>
      <c r="CR119" s="982"/>
      <c r="CS119" s="982"/>
      <c r="CT119" s="982"/>
      <c r="CU119" s="982"/>
      <c r="CV119" s="982"/>
      <c r="CW119" s="982"/>
      <c r="CX119" s="982"/>
      <c r="CY119" s="982"/>
      <c r="CZ119" s="982"/>
      <c r="DA119" s="982"/>
      <c r="DB119" s="982"/>
      <c r="DC119" s="982"/>
      <c r="DD119" s="982"/>
      <c r="DE119" s="982"/>
      <c r="DF119" s="983"/>
      <c r="DG119" s="1021">
        <v>201083</v>
      </c>
      <c r="DH119" s="1003"/>
      <c r="DI119" s="1003"/>
      <c r="DJ119" s="1003"/>
      <c r="DK119" s="1004"/>
      <c r="DL119" s="1002">
        <v>181932</v>
      </c>
      <c r="DM119" s="1003"/>
      <c r="DN119" s="1003"/>
      <c r="DO119" s="1003"/>
      <c r="DP119" s="1004"/>
      <c r="DQ119" s="1002">
        <v>162781</v>
      </c>
      <c r="DR119" s="1003"/>
      <c r="DS119" s="1003"/>
      <c r="DT119" s="1003"/>
      <c r="DU119" s="1004"/>
      <c r="DV119" s="1005">
        <v>3.4</v>
      </c>
      <c r="DW119" s="1006"/>
      <c r="DX119" s="1006"/>
      <c r="DY119" s="1006"/>
      <c r="DZ119" s="1007"/>
    </row>
    <row r="120" spans="1:130" s="212" customFormat="1" ht="26.25" customHeight="1" x14ac:dyDescent="0.2">
      <c r="A120" s="1074"/>
      <c r="B120" s="966"/>
      <c r="C120" s="939" t="s">
        <v>423</v>
      </c>
      <c r="D120" s="940"/>
      <c r="E120" s="940"/>
      <c r="F120" s="940"/>
      <c r="G120" s="940"/>
      <c r="H120" s="940"/>
      <c r="I120" s="940"/>
      <c r="J120" s="940"/>
      <c r="K120" s="940"/>
      <c r="L120" s="940"/>
      <c r="M120" s="940"/>
      <c r="N120" s="940"/>
      <c r="O120" s="940"/>
      <c r="P120" s="940"/>
      <c r="Q120" s="940"/>
      <c r="R120" s="940"/>
      <c r="S120" s="940"/>
      <c r="T120" s="940"/>
      <c r="U120" s="940"/>
      <c r="V120" s="940"/>
      <c r="W120" s="940"/>
      <c r="X120" s="940"/>
      <c r="Y120" s="940"/>
      <c r="Z120" s="941"/>
      <c r="AA120" s="975" t="s">
        <v>122</v>
      </c>
      <c r="AB120" s="976"/>
      <c r="AC120" s="976"/>
      <c r="AD120" s="976"/>
      <c r="AE120" s="977"/>
      <c r="AF120" s="978" t="s">
        <v>122</v>
      </c>
      <c r="AG120" s="976"/>
      <c r="AH120" s="976"/>
      <c r="AI120" s="976"/>
      <c r="AJ120" s="977"/>
      <c r="AK120" s="978" t="s">
        <v>122</v>
      </c>
      <c r="AL120" s="976"/>
      <c r="AM120" s="976"/>
      <c r="AN120" s="976"/>
      <c r="AO120" s="977"/>
      <c r="AP120" s="979" t="s">
        <v>122</v>
      </c>
      <c r="AQ120" s="980"/>
      <c r="AR120" s="980"/>
      <c r="AS120" s="980"/>
      <c r="AT120" s="981"/>
      <c r="AU120" s="1008" t="s">
        <v>447</v>
      </c>
      <c r="AV120" s="1009"/>
      <c r="AW120" s="1009"/>
      <c r="AX120" s="1009"/>
      <c r="AY120" s="1010"/>
      <c r="AZ120" s="946" t="s">
        <v>448</v>
      </c>
      <c r="BA120" s="914"/>
      <c r="BB120" s="914"/>
      <c r="BC120" s="914"/>
      <c r="BD120" s="914"/>
      <c r="BE120" s="914"/>
      <c r="BF120" s="914"/>
      <c r="BG120" s="914"/>
      <c r="BH120" s="914"/>
      <c r="BI120" s="914"/>
      <c r="BJ120" s="914"/>
      <c r="BK120" s="914"/>
      <c r="BL120" s="914"/>
      <c r="BM120" s="914"/>
      <c r="BN120" s="914"/>
      <c r="BO120" s="914"/>
      <c r="BP120" s="915"/>
      <c r="BQ120" s="947">
        <v>5630371</v>
      </c>
      <c r="BR120" s="948"/>
      <c r="BS120" s="948"/>
      <c r="BT120" s="948"/>
      <c r="BU120" s="948"/>
      <c r="BV120" s="948">
        <v>6061059</v>
      </c>
      <c r="BW120" s="948"/>
      <c r="BX120" s="948"/>
      <c r="BY120" s="948"/>
      <c r="BZ120" s="948"/>
      <c r="CA120" s="948">
        <v>6550041</v>
      </c>
      <c r="CB120" s="948"/>
      <c r="CC120" s="948"/>
      <c r="CD120" s="948"/>
      <c r="CE120" s="948"/>
      <c r="CF120" s="961">
        <v>135.9</v>
      </c>
      <c r="CG120" s="962"/>
      <c r="CH120" s="962"/>
      <c r="CI120" s="962"/>
      <c r="CJ120" s="962"/>
      <c r="CK120" s="1023" t="s">
        <v>449</v>
      </c>
      <c r="CL120" s="1024"/>
      <c r="CM120" s="1024"/>
      <c r="CN120" s="1024"/>
      <c r="CO120" s="1025"/>
      <c r="CP120" s="1031" t="s">
        <v>395</v>
      </c>
      <c r="CQ120" s="1032"/>
      <c r="CR120" s="1032"/>
      <c r="CS120" s="1032"/>
      <c r="CT120" s="1032"/>
      <c r="CU120" s="1032"/>
      <c r="CV120" s="1032"/>
      <c r="CW120" s="1032"/>
      <c r="CX120" s="1032"/>
      <c r="CY120" s="1032"/>
      <c r="CZ120" s="1032"/>
      <c r="DA120" s="1032"/>
      <c r="DB120" s="1032"/>
      <c r="DC120" s="1032"/>
      <c r="DD120" s="1032"/>
      <c r="DE120" s="1032"/>
      <c r="DF120" s="1033"/>
      <c r="DG120" s="947">
        <v>839405</v>
      </c>
      <c r="DH120" s="948"/>
      <c r="DI120" s="948"/>
      <c r="DJ120" s="948"/>
      <c r="DK120" s="948"/>
      <c r="DL120" s="948">
        <v>630734</v>
      </c>
      <c r="DM120" s="948"/>
      <c r="DN120" s="948"/>
      <c r="DO120" s="948"/>
      <c r="DP120" s="948"/>
      <c r="DQ120" s="948">
        <v>365593</v>
      </c>
      <c r="DR120" s="948"/>
      <c r="DS120" s="948"/>
      <c r="DT120" s="948"/>
      <c r="DU120" s="948"/>
      <c r="DV120" s="949">
        <v>7.6</v>
      </c>
      <c r="DW120" s="949"/>
      <c r="DX120" s="949"/>
      <c r="DY120" s="949"/>
      <c r="DZ120" s="950"/>
    </row>
    <row r="121" spans="1:130" s="212" customFormat="1" ht="26.25" customHeight="1" x14ac:dyDescent="0.2">
      <c r="A121" s="1074"/>
      <c r="B121" s="966"/>
      <c r="C121" s="991" t="s">
        <v>450</v>
      </c>
      <c r="D121" s="992"/>
      <c r="E121" s="992"/>
      <c r="F121" s="992"/>
      <c r="G121" s="992"/>
      <c r="H121" s="992"/>
      <c r="I121" s="992"/>
      <c r="J121" s="992"/>
      <c r="K121" s="992"/>
      <c r="L121" s="992"/>
      <c r="M121" s="992"/>
      <c r="N121" s="992"/>
      <c r="O121" s="992"/>
      <c r="P121" s="992"/>
      <c r="Q121" s="992"/>
      <c r="R121" s="992"/>
      <c r="S121" s="992"/>
      <c r="T121" s="992"/>
      <c r="U121" s="992"/>
      <c r="V121" s="992"/>
      <c r="W121" s="992"/>
      <c r="X121" s="992"/>
      <c r="Y121" s="992"/>
      <c r="Z121" s="993"/>
      <c r="AA121" s="975" t="s">
        <v>122</v>
      </c>
      <c r="AB121" s="976"/>
      <c r="AC121" s="976"/>
      <c r="AD121" s="976"/>
      <c r="AE121" s="977"/>
      <c r="AF121" s="978" t="s">
        <v>122</v>
      </c>
      <c r="AG121" s="976"/>
      <c r="AH121" s="976"/>
      <c r="AI121" s="976"/>
      <c r="AJ121" s="977"/>
      <c r="AK121" s="978" t="s">
        <v>122</v>
      </c>
      <c r="AL121" s="976"/>
      <c r="AM121" s="976"/>
      <c r="AN121" s="976"/>
      <c r="AO121" s="977"/>
      <c r="AP121" s="979" t="s">
        <v>122</v>
      </c>
      <c r="AQ121" s="980"/>
      <c r="AR121" s="980"/>
      <c r="AS121" s="980"/>
      <c r="AT121" s="981"/>
      <c r="AU121" s="1011"/>
      <c r="AV121" s="1012"/>
      <c r="AW121" s="1012"/>
      <c r="AX121" s="1012"/>
      <c r="AY121" s="1013"/>
      <c r="AZ121" s="939" t="s">
        <v>451</v>
      </c>
      <c r="BA121" s="940"/>
      <c r="BB121" s="940"/>
      <c r="BC121" s="940"/>
      <c r="BD121" s="940"/>
      <c r="BE121" s="940"/>
      <c r="BF121" s="940"/>
      <c r="BG121" s="940"/>
      <c r="BH121" s="940"/>
      <c r="BI121" s="940"/>
      <c r="BJ121" s="940"/>
      <c r="BK121" s="940"/>
      <c r="BL121" s="940"/>
      <c r="BM121" s="940"/>
      <c r="BN121" s="940"/>
      <c r="BO121" s="940"/>
      <c r="BP121" s="941"/>
      <c r="BQ121" s="942" t="s">
        <v>122</v>
      </c>
      <c r="BR121" s="943"/>
      <c r="BS121" s="943"/>
      <c r="BT121" s="943"/>
      <c r="BU121" s="943"/>
      <c r="BV121" s="943" t="s">
        <v>122</v>
      </c>
      <c r="BW121" s="943"/>
      <c r="BX121" s="943"/>
      <c r="BY121" s="943"/>
      <c r="BZ121" s="943"/>
      <c r="CA121" s="943" t="s">
        <v>122</v>
      </c>
      <c r="CB121" s="943"/>
      <c r="CC121" s="943"/>
      <c r="CD121" s="943"/>
      <c r="CE121" s="943"/>
      <c r="CF121" s="937" t="s">
        <v>122</v>
      </c>
      <c r="CG121" s="938"/>
      <c r="CH121" s="938"/>
      <c r="CI121" s="938"/>
      <c r="CJ121" s="938"/>
      <c r="CK121" s="1026"/>
      <c r="CL121" s="1027"/>
      <c r="CM121" s="1027"/>
      <c r="CN121" s="1027"/>
      <c r="CO121" s="1028"/>
      <c r="CP121" s="1036" t="s">
        <v>396</v>
      </c>
      <c r="CQ121" s="1037"/>
      <c r="CR121" s="1037"/>
      <c r="CS121" s="1037"/>
      <c r="CT121" s="1037"/>
      <c r="CU121" s="1037"/>
      <c r="CV121" s="1037"/>
      <c r="CW121" s="1037"/>
      <c r="CX121" s="1037"/>
      <c r="CY121" s="1037"/>
      <c r="CZ121" s="1037"/>
      <c r="DA121" s="1037"/>
      <c r="DB121" s="1037"/>
      <c r="DC121" s="1037"/>
      <c r="DD121" s="1037"/>
      <c r="DE121" s="1037"/>
      <c r="DF121" s="1038"/>
      <c r="DG121" s="942" t="s">
        <v>122</v>
      </c>
      <c r="DH121" s="943"/>
      <c r="DI121" s="943"/>
      <c r="DJ121" s="943"/>
      <c r="DK121" s="943"/>
      <c r="DL121" s="943" t="s">
        <v>122</v>
      </c>
      <c r="DM121" s="943"/>
      <c r="DN121" s="943"/>
      <c r="DO121" s="943"/>
      <c r="DP121" s="943"/>
      <c r="DQ121" s="943">
        <v>168230</v>
      </c>
      <c r="DR121" s="943"/>
      <c r="DS121" s="943"/>
      <c r="DT121" s="943"/>
      <c r="DU121" s="943"/>
      <c r="DV121" s="944">
        <v>3.5</v>
      </c>
      <c r="DW121" s="944"/>
      <c r="DX121" s="944"/>
      <c r="DY121" s="944"/>
      <c r="DZ121" s="945"/>
    </row>
    <row r="122" spans="1:130" s="212" customFormat="1" ht="26.25" customHeight="1" x14ac:dyDescent="0.2">
      <c r="A122" s="1074"/>
      <c r="B122" s="966"/>
      <c r="C122" s="939" t="s">
        <v>433</v>
      </c>
      <c r="D122" s="940"/>
      <c r="E122" s="940"/>
      <c r="F122" s="940"/>
      <c r="G122" s="940"/>
      <c r="H122" s="940"/>
      <c r="I122" s="940"/>
      <c r="J122" s="940"/>
      <c r="K122" s="940"/>
      <c r="L122" s="940"/>
      <c r="M122" s="940"/>
      <c r="N122" s="940"/>
      <c r="O122" s="940"/>
      <c r="P122" s="940"/>
      <c r="Q122" s="940"/>
      <c r="R122" s="940"/>
      <c r="S122" s="940"/>
      <c r="T122" s="940"/>
      <c r="U122" s="940"/>
      <c r="V122" s="940"/>
      <c r="W122" s="940"/>
      <c r="X122" s="940"/>
      <c r="Y122" s="940"/>
      <c r="Z122" s="941"/>
      <c r="AA122" s="975" t="s">
        <v>122</v>
      </c>
      <c r="AB122" s="976"/>
      <c r="AC122" s="976"/>
      <c r="AD122" s="976"/>
      <c r="AE122" s="977"/>
      <c r="AF122" s="978" t="s">
        <v>122</v>
      </c>
      <c r="AG122" s="976"/>
      <c r="AH122" s="976"/>
      <c r="AI122" s="976"/>
      <c r="AJ122" s="977"/>
      <c r="AK122" s="978" t="s">
        <v>122</v>
      </c>
      <c r="AL122" s="976"/>
      <c r="AM122" s="976"/>
      <c r="AN122" s="976"/>
      <c r="AO122" s="977"/>
      <c r="AP122" s="979" t="s">
        <v>122</v>
      </c>
      <c r="AQ122" s="980"/>
      <c r="AR122" s="980"/>
      <c r="AS122" s="980"/>
      <c r="AT122" s="981"/>
      <c r="AU122" s="1011"/>
      <c r="AV122" s="1012"/>
      <c r="AW122" s="1012"/>
      <c r="AX122" s="1012"/>
      <c r="AY122" s="1013"/>
      <c r="AZ122" s="990" t="s">
        <v>452</v>
      </c>
      <c r="BA122" s="982"/>
      <c r="BB122" s="982"/>
      <c r="BC122" s="982"/>
      <c r="BD122" s="982"/>
      <c r="BE122" s="982"/>
      <c r="BF122" s="982"/>
      <c r="BG122" s="982"/>
      <c r="BH122" s="982"/>
      <c r="BI122" s="982"/>
      <c r="BJ122" s="982"/>
      <c r="BK122" s="982"/>
      <c r="BL122" s="982"/>
      <c r="BM122" s="982"/>
      <c r="BN122" s="982"/>
      <c r="BO122" s="982"/>
      <c r="BP122" s="983"/>
      <c r="BQ122" s="1016">
        <v>6750057</v>
      </c>
      <c r="BR122" s="1017"/>
      <c r="BS122" s="1017"/>
      <c r="BT122" s="1017"/>
      <c r="BU122" s="1017"/>
      <c r="BV122" s="1017">
        <v>6721468</v>
      </c>
      <c r="BW122" s="1017"/>
      <c r="BX122" s="1017"/>
      <c r="BY122" s="1017"/>
      <c r="BZ122" s="1017"/>
      <c r="CA122" s="1017">
        <v>6390909</v>
      </c>
      <c r="CB122" s="1017"/>
      <c r="CC122" s="1017"/>
      <c r="CD122" s="1017"/>
      <c r="CE122" s="1017"/>
      <c r="CF122" s="1034">
        <v>132.6</v>
      </c>
      <c r="CG122" s="1035"/>
      <c r="CH122" s="1035"/>
      <c r="CI122" s="1035"/>
      <c r="CJ122" s="1035"/>
      <c r="CK122" s="1026"/>
      <c r="CL122" s="1027"/>
      <c r="CM122" s="1027"/>
      <c r="CN122" s="1027"/>
      <c r="CO122" s="1028"/>
      <c r="CP122" s="1036" t="s">
        <v>393</v>
      </c>
      <c r="CQ122" s="1037"/>
      <c r="CR122" s="1037"/>
      <c r="CS122" s="1037"/>
      <c r="CT122" s="1037"/>
      <c r="CU122" s="1037"/>
      <c r="CV122" s="1037"/>
      <c r="CW122" s="1037"/>
      <c r="CX122" s="1037"/>
      <c r="CY122" s="1037"/>
      <c r="CZ122" s="1037"/>
      <c r="DA122" s="1037"/>
      <c r="DB122" s="1037"/>
      <c r="DC122" s="1037"/>
      <c r="DD122" s="1037"/>
      <c r="DE122" s="1037"/>
      <c r="DF122" s="1038"/>
      <c r="DG122" s="942">
        <v>9022</v>
      </c>
      <c r="DH122" s="943"/>
      <c r="DI122" s="943"/>
      <c r="DJ122" s="943"/>
      <c r="DK122" s="943"/>
      <c r="DL122" s="943">
        <v>88083</v>
      </c>
      <c r="DM122" s="943"/>
      <c r="DN122" s="943"/>
      <c r="DO122" s="943"/>
      <c r="DP122" s="943"/>
      <c r="DQ122" s="943">
        <v>71626</v>
      </c>
      <c r="DR122" s="943"/>
      <c r="DS122" s="943"/>
      <c r="DT122" s="943"/>
      <c r="DU122" s="943"/>
      <c r="DV122" s="944">
        <v>1.5</v>
      </c>
      <c r="DW122" s="944"/>
      <c r="DX122" s="944"/>
      <c r="DY122" s="944"/>
      <c r="DZ122" s="945"/>
    </row>
    <row r="123" spans="1:130" s="212" customFormat="1" ht="26.25" customHeight="1" x14ac:dyDescent="0.2">
      <c r="A123" s="1074"/>
      <c r="B123" s="966"/>
      <c r="C123" s="939" t="s">
        <v>439</v>
      </c>
      <c r="D123" s="940"/>
      <c r="E123" s="940"/>
      <c r="F123" s="940"/>
      <c r="G123" s="940"/>
      <c r="H123" s="940"/>
      <c r="I123" s="940"/>
      <c r="J123" s="940"/>
      <c r="K123" s="940"/>
      <c r="L123" s="940"/>
      <c r="M123" s="940"/>
      <c r="N123" s="940"/>
      <c r="O123" s="940"/>
      <c r="P123" s="940"/>
      <c r="Q123" s="940"/>
      <c r="R123" s="940"/>
      <c r="S123" s="940"/>
      <c r="T123" s="940"/>
      <c r="U123" s="940"/>
      <c r="V123" s="940"/>
      <c r="W123" s="940"/>
      <c r="X123" s="940"/>
      <c r="Y123" s="940"/>
      <c r="Z123" s="941"/>
      <c r="AA123" s="975" t="s">
        <v>122</v>
      </c>
      <c r="AB123" s="976"/>
      <c r="AC123" s="976"/>
      <c r="AD123" s="976"/>
      <c r="AE123" s="977"/>
      <c r="AF123" s="978" t="s">
        <v>122</v>
      </c>
      <c r="AG123" s="976"/>
      <c r="AH123" s="976"/>
      <c r="AI123" s="976"/>
      <c r="AJ123" s="977"/>
      <c r="AK123" s="978" t="s">
        <v>122</v>
      </c>
      <c r="AL123" s="976"/>
      <c r="AM123" s="976"/>
      <c r="AN123" s="976"/>
      <c r="AO123" s="977"/>
      <c r="AP123" s="979" t="s">
        <v>122</v>
      </c>
      <c r="AQ123" s="980"/>
      <c r="AR123" s="980"/>
      <c r="AS123" s="980"/>
      <c r="AT123" s="981"/>
      <c r="AU123" s="1014"/>
      <c r="AV123" s="1015"/>
      <c r="AW123" s="1015"/>
      <c r="AX123" s="1015"/>
      <c r="AY123" s="1015"/>
      <c r="AZ123" s="233" t="s">
        <v>177</v>
      </c>
      <c r="BA123" s="233"/>
      <c r="BB123" s="233"/>
      <c r="BC123" s="233"/>
      <c r="BD123" s="233"/>
      <c r="BE123" s="233"/>
      <c r="BF123" s="233"/>
      <c r="BG123" s="233"/>
      <c r="BH123" s="233"/>
      <c r="BI123" s="233"/>
      <c r="BJ123" s="233"/>
      <c r="BK123" s="233"/>
      <c r="BL123" s="233"/>
      <c r="BM123" s="233"/>
      <c r="BN123" s="233"/>
      <c r="BO123" s="994" t="s">
        <v>453</v>
      </c>
      <c r="BP123" s="1022"/>
      <c r="BQ123" s="1080">
        <v>12380428</v>
      </c>
      <c r="BR123" s="1081"/>
      <c r="BS123" s="1081"/>
      <c r="BT123" s="1081"/>
      <c r="BU123" s="1081"/>
      <c r="BV123" s="1081">
        <v>12782527</v>
      </c>
      <c r="BW123" s="1081"/>
      <c r="BX123" s="1081"/>
      <c r="BY123" s="1081"/>
      <c r="BZ123" s="1081"/>
      <c r="CA123" s="1081">
        <v>12940950</v>
      </c>
      <c r="CB123" s="1081"/>
      <c r="CC123" s="1081"/>
      <c r="CD123" s="1081"/>
      <c r="CE123" s="1081"/>
      <c r="CF123" s="1018"/>
      <c r="CG123" s="1019"/>
      <c r="CH123" s="1019"/>
      <c r="CI123" s="1019"/>
      <c r="CJ123" s="1020"/>
      <c r="CK123" s="1026"/>
      <c r="CL123" s="1027"/>
      <c r="CM123" s="1027"/>
      <c r="CN123" s="1027"/>
      <c r="CO123" s="1028"/>
      <c r="CP123" s="1036" t="s">
        <v>391</v>
      </c>
      <c r="CQ123" s="1037"/>
      <c r="CR123" s="1037"/>
      <c r="CS123" s="1037"/>
      <c r="CT123" s="1037"/>
      <c r="CU123" s="1037"/>
      <c r="CV123" s="1037"/>
      <c r="CW123" s="1037"/>
      <c r="CX123" s="1037"/>
      <c r="CY123" s="1037"/>
      <c r="CZ123" s="1037"/>
      <c r="DA123" s="1037"/>
      <c r="DB123" s="1037"/>
      <c r="DC123" s="1037"/>
      <c r="DD123" s="1037"/>
      <c r="DE123" s="1037"/>
      <c r="DF123" s="1038"/>
      <c r="DG123" s="975">
        <v>63501</v>
      </c>
      <c r="DH123" s="976"/>
      <c r="DI123" s="976"/>
      <c r="DJ123" s="976"/>
      <c r="DK123" s="977"/>
      <c r="DL123" s="978">
        <v>55917</v>
      </c>
      <c r="DM123" s="976"/>
      <c r="DN123" s="976"/>
      <c r="DO123" s="976"/>
      <c r="DP123" s="977"/>
      <c r="DQ123" s="978">
        <v>33761</v>
      </c>
      <c r="DR123" s="976"/>
      <c r="DS123" s="976"/>
      <c r="DT123" s="976"/>
      <c r="DU123" s="977"/>
      <c r="DV123" s="979">
        <v>0.7</v>
      </c>
      <c r="DW123" s="980"/>
      <c r="DX123" s="980"/>
      <c r="DY123" s="980"/>
      <c r="DZ123" s="981"/>
    </row>
    <row r="124" spans="1:130" s="212" customFormat="1" ht="26.25" customHeight="1" thickBot="1" x14ac:dyDescent="0.25">
      <c r="A124" s="1074"/>
      <c r="B124" s="966"/>
      <c r="C124" s="939" t="s">
        <v>442</v>
      </c>
      <c r="D124" s="940"/>
      <c r="E124" s="940"/>
      <c r="F124" s="940"/>
      <c r="G124" s="940"/>
      <c r="H124" s="940"/>
      <c r="I124" s="940"/>
      <c r="J124" s="940"/>
      <c r="K124" s="940"/>
      <c r="L124" s="940"/>
      <c r="M124" s="940"/>
      <c r="N124" s="940"/>
      <c r="O124" s="940"/>
      <c r="P124" s="940"/>
      <c r="Q124" s="940"/>
      <c r="R124" s="940"/>
      <c r="S124" s="940"/>
      <c r="T124" s="940"/>
      <c r="U124" s="940"/>
      <c r="V124" s="940"/>
      <c r="W124" s="940"/>
      <c r="X124" s="940"/>
      <c r="Y124" s="940"/>
      <c r="Z124" s="941"/>
      <c r="AA124" s="975" t="s">
        <v>122</v>
      </c>
      <c r="AB124" s="976"/>
      <c r="AC124" s="976"/>
      <c r="AD124" s="976"/>
      <c r="AE124" s="977"/>
      <c r="AF124" s="978" t="s">
        <v>122</v>
      </c>
      <c r="AG124" s="976"/>
      <c r="AH124" s="976"/>
      <c r="AI124" s="976"/>
      <c r="AJ124" s="977"/>
      <c r="AK124" s="978" t="s">
        <v>122</v>
      </c>
      <c r="AL124" s="976"/>
      <c r="AM124" s="976"/>
      <c r="AN124" s="976"/>
      <c r="AO124" s="977"/>
      <c r="AP124" s="979" t="s">
        <v>122</v>
      </c>
      <c r="AQ124" s="980"/>
      <c r="AR124" s="980"/>
      <c r="AS124" s="980"/>
      <c r="AT124" s="981"/>
      <c r="AU124" s="1076" t="s">
        <v>454</v>
      </c>
      <c r="AV124" s="1077"/>
      <c r="AW124" s="1077"/>
      <c r="AX124" s="1077"/>
      <c r="AY124" s="1077"/>
      <c r="AZ124" s="1077"/>
      <c r="BA124" s="1077"/>
      <c r="BB124" s="1077"/>
      <c r="BC124" s="1077"/>
      <c r="BD124" s="1077"/>
      <c r="BE124" s="1077"/>
      <c r="BF124" s="1077"/>
      <c r="BG124" s="1077"/>
      <c r="BH124" s="1077"/>
      <c r="BI124" s="1077"/>
      <c r="BJ124" s="1077"/>
      <c r="BK124" s="1077"/>
      <c r="BL124" s="1077"/>
      <c r="BM124" s="1077"/>
      <c r="BN124" s="1077"/>
      <c r="BO124" s="1077"/>
      <c r="BP124" s="1078"/>
      <c r="BQ124" s="1079" t="s">
        <v>122</v>
      </c>
      <c r="BR124" s="1044"/>
      <c r="BS124" s="1044"/>
      <c r="BT124" s="1044"/>
      <c r="BU124" s="1044"/>
      <c r="BV124" s="1044" t="s">
        <v>122</v>
      </c>
      <c r="BW124" s="1044"/>
      <c r="BX124" s="1044"/>
      <c r="BY124" s="1044"/>
      <c r="BZ124" s="1044"/>
      <c r="CA124" s="1044" t="s">
        <v>122</v>
      </c>
      <c r="CB124" s="1044"/>
      <c r="CC124" s="1044"/>
      <c r="CD124" s="1044"/>
      <c r="CE124" s="1044"/>
      <c r="CF124" s="1045"/>
      <c r="CG124" s="1046"/>
      <c r="CH124" s="1046"/>
      <c r="CI124" s="1046"/>
      <c r="CJ124" s="1047"/>
      <c r="CK124" s="1029"/>
      <c r="CL124" s="1029"/>
      <c r="CM124" s="1029"/>
      <c r="CN124" s="1029"/>
      <c r="CO124" s="1030"/>
      <c r="CP124" s="1036" t="s">
        <v>455</v>
      </c>
      <c r="CQ124" s="1037"/>
      <c r="CR124" s="1037"/>
      <c r="CS124" s="1037"/>
      <c r="CT124" s="1037"/>
      <c r="CU124" s="1037"/>
      <c r="CV124" s="1037"/>
      <c r="CW124" s="1037"/>
      <c r="CX124" s="1037"/>
      <c r="CY124" s="1037"/>
      <c r="CZ124" s="1037"/>
      <c r="DA124" s="1037"/>
      <c r="DB124" s="1037"/>
      <c r="DC124" s="1037"/>
      <c r="DD124" s="1037"/>
      <c r="DE124" s="1037"/>
      <c r="DF124" s="1038"/>
      <c r="DG124" s="1021">
        <v>286039</v>
      </c>
      <c r="DH124" s="1003"/>
      <c r="DI124" s="1003"/>
      <c r="DJ124" s="1003"/>
      <c r="DK124" s="1004"/>
      <c r="DL124" s="1002">
        <v>185040</v>
      </c>
      <c r="DM124" s="1003"/>
      <c r="DN124" s="1003"/>
      <c r="DO124" s="1003"/>
      <c r="DP124" s="1004"/>
      <c r="DQ124" s="1002" t="s">
        <v>122</v>
      </c>
      <c r="DR124" s="1003"/>
      <c r="DS124" s="1003"/>
      <c r="DT124" s="1003"/>
      <c r="DU124" s="1004"/>
      <c r="DV124" s="1005" t="s">
        <v>122</v>
      </c>
      <c r="DW124" s="1006"/>
      <c r="DX124" s="1006"/>
      <c r="DY124" s="1006"/>
      <c r="DZ124" s="1007"/>
    </row>
    <row r="125" spans="1:130" s="212" customFormat="1" ht="26.25" customHeight="1" x14ac:dyDescent="0.2">
      <c r="A125" s="1074"/>
      <c r="B125" s="966"/>
      <c r="C125" s="939" t="s">
        <v>444</v>
      </c>
      <c r="D125" s="940"/>
      <c r="E125" s="940"/>
      <c r="F125" s="940"/>
      <c r="G125" s="940"/>
      <c r="H125" s="940"/>
      <c r="I125" s="940"/>
      <c r="J125" s="940"/>
      <c r="K125" s="940"/>
      <c r="L125" s="940"/>
      <c r="M125" s="940"/>
      <c r="N125" s="940"/>
      <c r="O125" s="940"/>
      <c r="P125" s="940"/>
      <c r="Q125" s="940"/>
      <c r="R125" s="940"/>
      <c r="S125" s="940"/>
      <c r="T125" s="940"/>
      <c r="U125" s="940"/>
      <c r="V125" s="940"/>
      <c r="W125" s="940"/>
      <c r="X125" s="940"/>
      <c r="Y125" s="940"/>
      <c r="Z125" s="941"/>
      <c r="AA125" s="975" t="s">
        <v>122</v>
      </c>
      <c r="AB125" s="976"/>
      <c r="AC125" s="976"/>
      <c r="AD125" s="976"/>
      <c r="AE125" s="977"/>
      <c r="AF125" s="978" t="s">
        <v>122</v>
      </c>
      <c r="AG125" s="976"/>
      <c r="AH125" s="976"/>
      <c r="AI125" s="976"/>
      <c r="AJ125" s="977"/>
      <c r="AK125" s="978" t="s">
        <v>122</v>
      </c>
      <c r="AL125" s="976"/>
      <c r="AM125" s="976"/>
      <c r="AN125" s="976"/>
      <c r="AO125" s="977"/>
      <c r="AP125" s="979" t="s">
        <v>122</v>
      </c>
      <c r="AQ125" s="980"/>
      <c r="AR125" s="980"/>
      <c r="AS125" s="980"/>
      <c r="AT125" s="98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9" t="s">
        <v>456</v>
      </c>
      <c r="CL125" s="1024"/>
      <c r="CM125" s="1024"/>
      <c r="CN125" s="1024"/>
      <c r="CO125" s="1025"/>
      <c r="CP125" s="946" t="s">
        <v>457</v>
      </c>
      <c r="CQ125" s="914"/>
      <c r="CR125" s="914"/>
      <c r="CS125" s="914"/>
      <c r="CT125" s="914"/>
      <c r="CU125" s="914"/>
      <c r="CV125" s="914"/>
      <c r="CW125" s="914"/>
      <c r="CX125" s="914"/>
      <c r="CY125" s="914"/>
      <c r="CZ125" s="914"/>
      <c r="DA125" s="914"/>
      <c r="DB125" s="914"/>
      <c r="DC125" s="914"/>
      <c r="DD125" s="914"/>
      <c r="DE125" s="914"/>
      <c r="DF125" s="915"/>
      <c r="DG125" s="947" t="s">
        <v>122</v>
      </c>
      <c r="DH125" s="948"/>
      <c r="DI125" s="948"/>
      <c r="DJ125" s="948"/>
      <c r="DK125" s="948"/>
      <c r="DL125" s="948" t="s">
        <v>122</v>
      </c>
      <c r="DM125" s="948"/>
      <c r="DN125" s="948"/>
      <c r="DO125" s="948"/>
      <c r="DP125" s="948"/>
      <c r="DQ125" s="948" t="s">
        <v>122</v>
      </c>
      <c r="DR125" s="948"/>
      <c r="DS125" s="948"/>
      <c r="DT125" s="948"/>
      <c r="DU125" s="948"/>
      <c r="DV125" s="949" t="s">
        <v>122</v>
      </c>
      <c r="DW125" s="949"/>
      <c r="DX125" s="949"/>
      <c r="DY125" s="949"/>
      <c r="DZ125" s="950"/>
    </row>
    <row r="126" spans="1:130" s="212" customFormat="1" ht="26.25" customHeight="1" thickBot="1" x14ac:dyDescent="0.25">
      <c r="A126" s="1074"/>
      <c r="B126" s="966"/>
      <c r="C126" s="939" t="s">
        <v>446</v>
      </c>
      <c r="D126" s="940"/>
      <c r="E126" s="940"/>
      <c r="F126" s="940"/>
      <c r="G126" s="940"/>
      <c r="H126" s="940"/>
      <c r="I126" s="940"/>
      <c r="J126" s="940"/>
      <c r="K126" s="940"/>
      <c r="L126" s="940"/>
      <c r="M126" s="940"/>
      <c r="N126" s="940"/>
      <c r="O126" s="940"/>
      <c r="P126" s="940"/>
      <c r="Q126" s="940"/>
      <c r="R126" s="940"/>
      <c r="S126" s="940"/>
      <c r="T126" s="940"/>
      <c r="U126" s="940"/>
      <c r="V126" s="940"/>
      <c r="W126" s="940"/>
      <c r="X126" s="940"/>
      <c r="Y126" s="940"/>
      <c r="Z126" s="941"/>
      <c r="AA126" s="975">
        <v>19151</v>
      </c>
      <c r="AB126" s="976"/>
      <c r="AC126" s="976"/>
      <c r="AD126" s="976"/>
      <c r="AE126" s="977"/>
      <c r="AF126" s="978">
        <v>19151</v>
      </c>
      <c r="AG126" s="976"/>
      <c r="AH126" s="976"/>
      <c r="AI126" s="976"/>
      <c r="AJ126" s="977"/>
      <c r="AK126" s="978">
        <v>19151</v>
      </c>
      <c r="AL126" s="976"/>
      <c r="AM126" s="976"/>
      <c r="AN126" s="976"/>
      <c r="AO126" s="977"/>
      <c r="AP126" s="979">
        <v>0.4</v>
      </c>
      <c r="AQ126" s="980"/>
      <c r="AR126" s="980"/>
      <c r="AS126" s="980"/>
      <c r="AT126" s="98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0"/>
      <c r="CL126" s="1027"/>
      <c r="CM126" s="1027"/>
      <c r="CN126" s="1027"/>
      <c r="CO126" s="1028"/>
      <c r="CP126" s="939" t="s">
        <v>458</v>
      </c>
      <c r="CQ126" s="940"/>
      <c r="CR126" s="940"/>
      <c r="CS126" s="940"/>
      <c r="CT126" s="940"/>
      <c r="CU126" s="940"/>
      <c r="CV126" s="940"/>
      <c r="CW126" s="940"/>
      <c r="CX126" s="940"/>
      <c r="CY126" s="940"/>
      <c r="CZ126" s="940"/>
      <c r="DA126" s="940"/>
      <c r="DB126" s="940"/>
      <c r="DC126" s="940"/>
      <c r="DD126" s="940"/>
      <c r="DE126" s="940"/>
      <c r="DF126" s="941"/>
      <c r="DG126" s="942">
        <v>253233</v>
      </c>
      <c r="DH126" s="943"/>
      <c r="DI126" s="943"/>
      <c r="DJ126" s="943"/>
      <c r="DK126" s="943"/>
      <c r="DL126" s="943">
        <v>245537</v>
      </c>
      <c r="DM126" s="943"/>
      <c r="DN126" s="943"/>
      <c r="DO126" s="943"/>
      <c r="DP126" s="943"/>
      <c r="DQ126" s="943">
        <v>240183</v>
      </c>
      <c r="DR126" s="943"/>
      <c r="DS126" s="943"/>
      <c r="DT126" s="943"/>
      <c r="DU126" s="943"/>
      <c r="DV126" s="944">
        <v>5</v>
      </c>
      <c r="DW126" s="944"/>
      <c r="DX126" s="944"/>
      <c r="DY126" s="944"/>
      <c r="DZ126" s="945"/>
    </row>
    <row r="127" spans="1:130" s="212" customFormat="1" ht="26.25" customHeight="1" x14ac:dyDescent="0.2">
      <c r="A127" s="1075"/>
      <c r="B127" s="968"/>
      <c r="C127" s="990" t="s">
        <v>459</v>
      </c>
      <c r="D127" s="982"/>
      <c r="E127" s="982"/>
      <c r="F127" s="982"/>
      <c r="G127" s="982"/>
      <c r="H127" s="982"/>
      <c r="I127" s="982"/>
      <c r="J127" s="982"/>
      <c r="K127" s="982"/>
      <c r="L127" s="982"/>
      <c r="M127" s="982"/>
      <c r="N127" s="982"/>
      <c r="O127" s="982"/>
      <c r="P127" s="982"/>
      <c r="Q127" s="982"/>
      <c r="R127" s="982"/>
      <c r="S127" s="982"/>
      <c r="T127" s="982"/>
      <c r="U127" s="982"/>
      <c r="V127" s="982"/>
      <c r="W127" s="982"/>
      <c r="X127" s="982"/>
      <c r="Y127" s="982"/>
      <c r="Z127" s="983"/>
      <c r="AA127" s="975">
        <v>926</v>
      </c>
      <c r="AB127" s="976"/>
      <c r="AC127" s="976"/>
      <c r="AD127" s="976"/>
      <c r="AE127" s="977"/>
      <c r="AF127" s="978">
        <v>863</v>
      </c>
      <c r="AG127" s="976"/>
      <c r="AH127" s="976"/>
      <c r="AI127" s="976"/>
      <c r="AJ127" s="977"/>
      <c r="AK127" s="978">
        <v>789</v>
      </c>
      <c r="AL127" s="976"/>
      <c r="AM127" s="976"/>
      <c r="AN127" s="976"/>
      <c r="AO127" s="977"/>
      <c r="AP127" s="979">
        <v>0</v>
      </c>
      <c r="AQ127" s="980"/>
      <c r="AR127" s="980"/>
      <c r="AS127" s="980"/>
      <c r="AT127" s="981"/>
      <c r="AU127" s="214"/>
      <c r="AV127" s="214"/>
      <c r="AW127" s="214"/>
      <c r="AX127" s="1048" t="s">
        <v>460</v>
      </c>
      <c r="AY127" s="1049"/>
      <c r="AZ127" s="1049"/>
      <c r="BA127" s="1049"/>
      <c r="BB127" s="1049"/>
      <c r="BC127" s="1049"/>
      <c r="BD127" s="1049"/>
      <c r="BE127" s="1050"/>
      <c r="BF127" s="1051" t="s">
        <v>461</v>
      </c>
      <c r="BG127" s="1049"/>
      <c r="BH127" s="1049"/>
      <c r="BI127" s="1049"/>
      <c r="BJ127" s="1049"/>
      <c r="BK127" s="1049"/>
      <c r="BL127" s="1050"/>
      <c r="BM127" s="1051" t="s">
        <v>462</v>
      </c>
      <c r="BN127" s="1049"/>
      <c r="BO127" s="1049"/>
      <c r="BP127" s="1049"/>
      <c r="BQ127" s="1049"/>
      <c r="BR127" s="1049"/>
      <c r="BS127" s="1050"/>
      <c r="BT127" s="1051" t="s">
        <v>463</v>
      </c>
      <c r="BU127" s="1049"/>
      <c r="BV127" s="1049"/>
      <c r="BW127" s="1049"/>
      <c r="BX127" s="1049"/>
      <c r="BY127" s="1049"/>
      <c r="BZ127" s="1072"/>
      <c r="CA127" s="214"/>
      <c r="CB127" s="214"/>
      <c r="CC127" s="214"/>
      <c r="CD127" s="237"/>
      <c r="CE127" s="237"/>
      <c r="CF127" s="237"/>
      <c r="CG127" s="214"/>
      <c r="CH127" s="214"/>
      <c r="CI127" s="214"/>
      <c r="CJ127" s="236"/>
      <c r="CK127" s="1040"/>
      <c r="CL127" s="1027"/>
      <c r="CM127" s="1027"/>
      <c r="CN127" s="1027"/>
      <c r="CO127" s="1028"/>
      <c r="CP127" s="939" t="s">
        <v>464</v>
      </c>
      <c r="CQ127" s="940"/>
      <c r="CR127" s="940"/>
      <c r="CS127" s="940"/>
      <c r="CT127" s="940"/>
      <c r="CU127" s="940"/>
      <c r="CV127" s="940"/>
      <c r="CW127" s="940"/>
      <c r="CX127" s="940"/>
      <c r="CY127" s="940"/>
      <c r="CZ127" s="940"/>
      <c r="DA127" s="940"/>
      <c r="DB127" s="940"/>
      <c r="DC127" s="940"/>
      <c r="DD127" s="940"/>
      <c r="DE127" s="940"/>
      <c r="DF127" s="941"/>
      <c r="DG127" s="942" t="s">
        <v>122</v>
      </c>
      <c r="DH127" s="943"/>
      <c r="DI127" s="943"/>
      <c r="DJ127" s="943"/>
      <c r="DK127" s="943"/>
      <c r="DL127" s="943" t="s">
        <v>122</v>
      </c>
      <c r="DM127" s="943"/>
      <c r="DN127" s="943"/>
      <c r="DO127" s="943"/>
      <c r="DP127" s="943"/>
      <c r="DQ127" s="943" t="s">
        <v>122</v>
      </c>
      <c r="DR127" s="943"/>
      <c r="DS127" s="943"/>
      <c r="DT127" s="943"/>
      <c r="DU127" s="943"/>
      <c r="DV127" s="944" t="s">
        <v>122</v>
      </c>
      <c r="DW127" s="944"/>
      <c r="DX127" s="944"/>
      <c r="DY127" s="944"/>
      <c r="DZ127" s="945"/>
    </row>
    <row r="128" spans="1:130" s="212" customFormat="1" ht="26.25" customHeight="1" thickBot="1" x14ac:dyDescent="0.25">
      <c r="A128" s="1058" t="s">
        <v>465</v>
      </c>
      <c r="B128" s="1059"/>
      <c r="C128" s="1059"/>
      <c r="D128" s="1059"/>
      <c r="E128" s="1059"/>
      <c r="F128" s="1059"/>
      <c r="G128" s="1059"/>
      <c r="H128" s="1059"/>
      <c r="I128" s="1059"/>
      <c r="J128" s="1059"/>
      <c r="K128" s="1059"/>
      <c r="L128" s="1059"/>
      <c r="M128" s="1059"/>
      <c r="N128" s="1059"/>
      <c r="O128" s="1059"/>
      <c r="P128" s="1059"/>
      <c r="Q128" s="1059"/>
      <c r="R128" s="1059"/>
      <c r="S128" s="1059"/>
      <c r="T128" s="1059"/>
      <c r="U128" s="1059"/>
      <c r="V128" s="1059"/>
      <c r="W128" s="1060" t="s">
        <v>466</v>
      </c>
      <c r="X128" s="1060"/>
      <c r="Y128" s="1060"/>
      <c r="Z128" s="1061"/>
      <c r="AA128" s="1062">
        <v>4</v>
      </c>
      <c r="AB128" s="1063"/>
      <c r="AC128" s="1063"/>
      <c r="AD128" s="1063"/>
      <c r="AE128" s="1064"/>
      <c r="AF128" s="1065" t="s">
        <v>122</v>
      </c>
      <c r="AG128" s="1063"/>
      <c r="AH128" s="1063"/>
      <c r="AI128" s="1063"/>
      <c r="AJ128" s="1064"/>
      <c r="AK128" s="1065" t="s">
        <v>122</v>
      </c>
      <c r="AL128" s="1063"/>
      <c r="AM128" s="1063"/>
      <c r="AN128" s="1063"/>
      <c r="AO128" s="1064"/>
      <c r="AP128" s="1066"/>
      <c r="AQ128" s="1067"/>
      <c r="AR128" s="1067"/>
      <c r="AS128" s="1067"/>
      <c r="AT128" s="1068"/>
      <c r="AU128" s="214"/>
      <c r="AV128" s="214"/>
      <c r="AW128" s="214"/>
      <c r="AX128" s="913" t="s">
        <v>467</v>
      </c>
      <c r="AY128" s="914"/>
      <c r="AZ128" s="914"/>
      <c r="BA128" s="914"/>
      <c r="BB128" s="914"/>
      <c r="BC128" s="914"/>
      <c r="BD128" s="914"/>
      <c r="BE128" s="915"/>
      <c r="BF128" s="1069" t="s">
        <v>122</v>
      </c>
      <c r="BG128" s="1070"/>
      <c r="BH128" s="1070"/>
      <c r="BI128" s="1070"/>
      <c r="BJ128" s="1070"/>
      <c r="BK128" s="1070"/>
      <c r="BL128" s="1071"/>
      <c r="BM128" s="1069">
        <v>14.64</v>
      </c>
      <c r="BN128" s="1070"/>
      <c r="BO128" s="1070"/>
      <c r="BP128" s="1070"/>
      <c r="BQ128" s="1070"/>
      <c r="BR128" s="1070"/>
      <c r="BS128" s="1071"/>
      <c r="BT128" s="1069">
        <v>20</v>
      </c>
      <c r="BU128" s="1070"/>
      <c r="BV128" s="1070"/>
      <c r="BW128" s="1070"/>
      <c r="BX128" s="1070"/>
      <c r="BY128" s="1070"/>
      <c r="BZ128" s="1093"/>
      <c r="CA128" s="237"/>
      <c r="CB128" s="237"/>
      <c r="CC128" s="237"/>
      <c r="CD128" s="237"/>
      <c r="CE128" s="237"/>
      <c r="CF128" s="237"/>
      <c r="CG128" s="214"/>
      <c r="CH128" s="214"/>
      <c r="CI128" s="214"/>
      <c r="CJ128" s="236"/>
      <c r="CK128" s="1041"/>
      <c r="CL128" s="1042"/>
      <c r="CM128" s="1042"/>
      <c r="CN128" s="1042"/>
      <c r="CO128" s="1043"/>
      <c r="CP128" s="1052" t="s">
        <v>468</v>
      </c>
      <c r="CQ128" s="739"/>
      <c r="CR128" s="739"/>
      <c r="CS128" s="739"/>
      <c r="CT128" s="739"/>
      <c r="CU128" s="739"/>
      <c r="CV128" s="739"/>
      <c r="CW128" s="739"/>
      <c r="CX128" s="739"/>
      <c r="CY128" s="739"/>
      <c r="CZ128" s="739"/>
      <c r="DA128" s="739"/>
      <c r="DB128" s="739"/>
      <c r="DC128" s="739"/>
      <c r="DD128" s="739"/>
      <c r="DE128" s="739"/>
      <c r="DF128" s="1053"/>
      <c r="DG128" s="1054" t="s">
        <v>122</v>
      </c>
      <c r="DH128" s="1055"/>
      <c r="DI128" s="1055"/>
      <c r="DJ128" s="1055"/>
      <c r="DK128" s="1055"/>
      <c r="DL128" s="1055" t="s">
        <v>122</v>
      </c>
      <c r="DM128" s="1055"/>
      <c r="DN128" s="1055"/>
      <c r="DO128" s="1055"/>
      <c r="DP128" s="1055"/>
      <c r="DQ128" s="1055" t="s">
        <v>122</v>
      </c>
      <c r="DR128" s="1055"/>
      <c r="DS128" s="1055"/>
      <c r="DT128" s="1055"/>
      <c r="DU128" s="1055"/>
      <c r="DV128" s="1056" t="s">
        <v>122</v>
      </c>
      <c r="DW128" s="1056"/>
      <c r="DX128" s="1056"/>
      <c r="DY128" s="1056"/>
      <c r="DZ128" s="1057"/>
    </row>
    <row r="129" spans="1:131" s="212" customFormat="1" ht="26.25" customHeight="1" x14ac:dyDescent="0.2">
      <c r="A129" s="951" t="s">
        <v>102</v>
      </c>
      <c r="B129" s="952"/>
      <c r="C129" s="952"/>
      <c r="D129" s="952"/>
      <c r="E129" s="952"/>
      <c r="F129" s="952"/>
      <c r="G129" s="952"/>
      <c r="H129" s="952"/>
      <c r="I129" s="952"/>
      <c r="J129" s="952"/>
      <c r="K129" s="952"/>
      <c r="L129" s="952"/>
      <c r="M129" s="952"/>
      <c r="N129" s="952"/>
      <c r="O129" s="952"/>
      <c r="P129" s="952"/>
      <c r="Q129" s="952"/>
      <c r="R129" s="952"/>
      <c r="S129" s="952"/>
      <c r="T129" s="952"/>
      <c r="U129" s="952"/>
      <c r="V129" s="952"/>
      <c r="W129" s="1087" t="s">
        <v>469</v>
      </c>
      <c r="X129" s="1088"/>
      <c r="Y129" s="1088"/>
      <c r="Z129" s="1089"/>
      <c r="AA129" s="975">
        <v>5486384</v>
      </c>
      <c r="AB129" s="976"/>
      <c r="AC129" s="976"/>
      <c r="AD129" s="976"/>
      <c r="AE129" s="977"/>
      <c r="AF129" s="978">
        <v>5504935</v>
      </c>
      <c r="AG129" s="976"/>
      <c r="AH129" s="976"/>
      <c r="AI129" s="976"/>
      <c r="AJ129" s="977"/>
      <c r="AK129" s="978">
        <v>5609318</v>
      </c>
      <c r="AL129" s="976"/>
      <c r="AM129" s="976"/>
      <c r="AN129" s="976"/>
      <c r="AO129" s="977"/>
      <c r="AP129" s="1090"/>
      <c r="AQ129" s="1091"/>
      <c r="AR129" s="1091"/>
      <c r="AS129" s="1091"/>
      <c r="AT129" s="1092"/>
      <c r="AU129" s="215"/>
      <c r="AV129" s="215"/>
      <c r="AW129" s="215"/>
      <c r="AX129" s="1082" t="s">
        <v>470</v>
      </c>
      <c r="AY129" s="940"/>
      <c r="AZ129" s="940"/>
      <c r="BA129" s="940"/>
      <c r="BB129" s="940"/>
      <c r="BC129" s="940"/>
      <c r="BD129" s="940"/>
      <c r="BE129" s="941"/>
      <c r="BF129" s="1083" t="s">
        <v>122</v>
      </c>
      <c r="BG129" s="1084"/>
      <c r="BH129" s="1084"/>
      <c r="BI129" s="1084"/>
      <c r="BJ129" s="1084"/>
      <c r="BK129" s="1084"/>
      <c r="BL129" s="1085"/>
      <c r="BM129" s="1083">
        <v>19.64</v>
      </c>
      <c r="BN129" s="1084"/>
      <c r="BO129" s="1084"/>
      <c r="BP129" s="1084"/>
      <c r="BQ129" s="1084"/>
      <c r="BR129" s="1084"/>
      <c r="BS129" s="1085"/>
      <c r="BT129" s="1083">
        <v>30</v>
      </c>
      <c r="BU129" s="1084"/>
      <c r="BV129" s="1084"/>
      <c r="BW129" s="1084"/>
      <c r="BX129" s="1084"/>
      <c r="BY129" s="1084"/>
      <c r="BZ129" s="10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51" t="s">
        <v>471</v>
      </c>
      <c r="B130" s="952"/>
      <c r="C130" s="952"/>
      <c r="D130" s="952"/>
      <c r="E130" s="952"/>
      <c r="F130" s="952"/>
      <c r="G130" s="952"/>
      <c r="H130" s="952"/>
      <c r="I130" s="952"/>
      <c r="J130" s="952"/>
      <c r="K130" s="952"/>
      <c r="L130" s="952"/>
      <c r="M130" s="952"/>
      <c r="N130" s="952"/>
      <c r="O130" s="952"/>
      <c r="P130" s="952"/>
      <c r="Q130" s="952"/>
      <c r="R130" s="952"/>
      <c r="S130" s="952"/>
      <c r="T130" s="952"/>
      <c r="U130" s="952"/>
      <c r="V130" s="952"/>
      <c r="W130" s="1087" t="s">
        <v>472</v>
      </c>
      <c r="X130" s="1088"/>
      <c r="Y130" s="1088"/>
      <c r="Z130" s="1089"/>
      <c r="AA130" s="975">
        <v>798161</v>
      </c>
      <c r="AB130" s="976"/>
      <c r="AC130" s="976"/>
      <c r="AD130" s="976"/>
      <c r="AE130" s="977"/>
      <c r="AF130" s="978">
        <v>791961</v>
      </c>
      <c r="AG130" s="976"/>
      <c r="AH130" s="976"/>
      <c r="AI130" s="976"/>
      <c r="AJ130" s="977"/>
      <c r="AK130" s="978">
        <v>788398</v>
      </c>
      <c r="AL130" s="976"/>
      <c r="AM130" s="976"/>
      <c r="AN130" s="976"/>
      <c r="AO130" s="977"/>
      <c r="AP130" s="1090"/>
      <c r="AQ130" s="1091"/>
      <c r="AR130" s="1091"/>
      <c r="AS130" s="1091"/>
      <c r="AT130" s="1092"/>
      <c r="AU130" s="215"/>
      <c r="AV130" s="215"/>
      <c r="AW130" s="215"/>
      <c r="AX130" s="1082" t="s">
        <v>473</v>
      </c>
      <c r="AY130" s="940"/>
      <c r="AZ130" s="940"/>
      <c r="BA130" s="940"/>
      <c r="BB130" s="940"/>
      <c r="BC130" s="940"/>
      <c r="BD130" s="940"/>
      <c r="BE130" s="941"/>
      <c r="BF130" s="1118">
        <v>9.1999999999999993</v>
      </c>
      <c r="BG130" s="1119"/>
      <c r="BH130" s="1119"/>
      <c r="BI130" s="1119"/>
      <c r="BJ130" s="1119"/>
      <c r="BK130" s="1119"/>
      <c r="BL130" s="1120"/>
      <c r="BM130" s="1118">
        <v>25</v>
      </c>
      <c r="BN130" s="1119"/>
      <c r="BO130" s="1119"/>
      <c r="BP130" s="1119"/>
      <c r="BQ130" s="1119"/>
      <c r="BR130" s="1119"/>
      <c r="BS130" s="1120"/>
      <c r="BT130" s="1118">
        <v>35</v>
      </c>
      <c r="BU130" s="1119"/>
      <c r="BV130" s="1119"/>
      <c r="BW130" s="1119"/>
      <c r="BX130" s="1119"/>
      <c r="BY130" s="1119"/>
      <c r="BZ130" s="112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22"/>
      <c r="B131" s="1123"/>
      <c r="C131" s="1123"/>
      <c r="D131" s="1123"/>
      <c r="E131" s="1123"/>
      <c r="F131" s="1123"/>
      <c r="G131" s="1123"/>
      <c r="H131" s="1123"/>
      <c r="I131" s="1123"/>
      <c r="J131" s="1123"/>
      <c r="K131" s="1123"/>
      <c r="L131" s="1123"/>
      <c r="M131" s="1123"/>
      <c r="N131" s="1123"/>
      <c r="O131" s="1123"/>
      <c r="P131" s="1123"/>
      <c r="Q131" s="1123"/>
      <c r="R131" s="1123"/>
      <c r="S131" s="1123"/>
      <c r="T131" s="1123"/>
      <c r="U131" s="1123"/>
      <c r="V131" s="1123"/>
      <c r="W131" s="1124" t="s">
        <v>474</v>
      </c>
      <c r="X131" s="1125"/>
      <c r="Y131" s="1125"/>
      <c r="Z131" s="1126"/>
      <c r="AA131" s="1021">
        <v>4688223</v>
      </c>
      <c r="AB131" s="1003"/>
      <c r="AC131" s="1003"/>
      <c r="AD131" s="1003"/>
      <c r="AE131" s="1004"/>
      <c r="AF131" s="1002">
        <v>4712974</v>
      </c>
      <c r="AG131" s="1003"/>
      <c r="AH131" s="1003"/>
      <c r="AI131" s="1003"/>
      <c r="AJ131" s="1004"/>
      <c r="AK131" s="1002">
        <v>4820920</v>
      </c>
      <c r="AL131" s="1003"/>
      <c r="AM131" s="1003"/>
      <c r="AN131" s="1003"/>
      <c r="AO131" s="1004"/>
      <c r="AP131" s="1127"/>
      <c r="AQ131" s="1128"/>
      <c r="AR131" s="1128"/>
      <c r="AS131" s="1128"/>
      <c r="AT131" s="1129"/>
      <c r="AU131" s="215"/>
      <c r="AV131" s="215"/>
      <c r="AW131" s="215"/>
      <c r="AX131" s="1100" t="s">
        <v>475</v>
      </c>
      <c r="AY131" s="739"/>
      <c r="AZ131" s="739"/>
      <c r="BA131" s="739"/>
      <c r="BB131" s="739"/>
      <c r="BC131" s="739"/>
      <c r="BD131" s="739"/>
      <c r="BE131" s="1053"/>
      <c r="BF131" s="1101" t="s">
        <v>122</v>
      </c>
      <c r="BG131" s="1102"/>
      <c r="BH131" s="1102"/>
      <c r="BI131" s="1102"/>
      <c r="BJ131" s="1102"/>
      <c r="BK131" s="1102"/>
      <c r="BL131" s="1103"/>
      <c r="BM131" s="1101">
        <v>350</v>
      </c>
      <c r="BN131" s="1102"/>
      <c r="BO131" s="1102"/>
      <c r="BP131" s="1102"/>
      <c r="BQ131" s="1102"/>
      <c r="BR131" s="1102"/>
      <c r="BS131" s="1103"/>
      <c r="BT131" s="1104"/>
      <c r="BU131" s="1105"/>
      <c r="BV131" s="1105"/>
      <c r="BW131" s="1105"/>
      <c r="BX131" s="1105"/>
      <c r="BY131" s="1105"/>
      <c r="BZ131" s="110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7" t="s">
        <v>476</v>
      </c>
      <c r="B132" s="1108"/>
      <c r="C132" s="1108"/>
      <c r="D132" s="1108"/>
      <c r="E132" s="1108"/>
      <c r="F132" s="1108"/>
      <c r="G132" s="1108"/>
      <c r="H132" s="1108"/>
      <c r="I132" s="1108"/>
      <c r="J132" s="1108"/>
      <c r="K132" s="1108"/>
      <c r="L132" s="1108"/>
      <c r="M132" s="1108"/>
      <c r="N132" s="1108"/>
      <c r="O132" s="1108"/>
      <c r="P132" s="1108"/>
      <c r="Q132" s="1108"/>
      <c r="R132" s="1108"/>
      <c r="S132" s="1108"/>
      <c r="T132" s="1108"/>
      <c r="U132" s="1108"/>
      <c r="V132" s="1111" t="s">
        <v>477</v>
      </c>
      <c r="W132" s="1111"/>
      <c r="X132" s="1111"/>
      <c r="Y132" s="1111"/>
      <c r="Z132" s="1112"/>
      <c r="AA132" s="1113">
        <v>10.12193746</v>
      </c>
      <c r="AB132" s="1114"/>
      <c r="AC132" s="1114"/>
      <c r="AD132" s="1114"/>
      <c r="AE132" s="1115"/>
      <c r="AF132" s="1116">
        <v>9.1183613569999995</v>
      </c>
      <c r="AG132" s="1114"/>
      <c r="AH132" s="1114"/>
      <c r="AI132" s="1114"/>
      <c r="AJ132" s="1115"/>
      <c r="AK132" s="1116">
        <v>8.4213801519999993</v>
      </c>
      <c r="AL132" s="1114"/>
      <c r="AM132" s="1114"/>
      <c r="AN132" s="1114"/>
      <c r="AO132" s="1115"/>
      <c r="AP132" s="1018"/>
      <c r="AQ132" s="1019"/>
      <c r="AR132" s="1019"/>
      <c r="AS132" s="1019"/>
      <c r="AT132" s="111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9"/>
      <c r="B133" s="1110"/>
      <c r="C133" s="1110"/>
      <c r="D133" s="1110"/>
      <c r="E133" s="1110"/>
      <c r="F133" s="1110"/>
      <c r="G133" s="1110"/>
      <c r="H133" s="1110"/>
      <c r="I133" s="1110"/>
      <c r="J133" s="1110"/>
      <c r="K133" s="1110"/>
      <c r="L133" s="1110"/>
      <c r="M133" s="1110"/>
      <c r="N133" s="1110"/>
      <c r="O133" s="1110"/>
      <c r="P133" s="1110"/>
      <c r="Q133" s="1110"/>
      <c r="R133" s="1110"/>
      <c r="S133" s="1110"/>
      <c r="T133" s="1110"/>
      <c r="U133" s="1110"/>
      <c r="V133" s="1094" t="s">
        <v>478</v>
      </c>
      <c r="W133" s="1094"/>
      <c r="X133" s="1094"/>
      <c r="Y133" s="1094"/>
      <c r="Z133" s="1095"/>
      <c r="AA133" s="1096">
        <v>8.5</v>
      </c>
      <c r="AB133" s="1097"/>
      <c r="AC133" s="1097"/>
      <c r="AD133" s="1097"/>
      <c r="AE133" s="1098"/>
      <c r="AF133" s="1096">
        <v>9.1999999999999993</v>
      </c>
      <c r="AG133" s="1097"/>
      <c r="AH133" s="1097"/>
      <c r="AI133" s="1097"/>
      <c r="AJ133" s="1098"/>
      <c r="AK133" s="1096">
        <v>9.1999999999999993</v>
      </c>
      <c r="AL133" s="1097"/>
      <c r="AM133" s="1097"/>
      <c r="AN133" s="1097"/>
      <c r="AO133" s="1098"/>
      <c r="AP133" s="1045"/>
      <c r="AQ133" s="1046"/>
      <c r="AR133" s="1046"/>
      <c r="AS133" s="1046"/>
      <c r="AT133" s="109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CosNf/WanOUtkY0Z+eapu6wK5Hu+BbAQ/c7vRNEGTOkH2ax+SKopIV5sDKrJkn1T5KRlMy/JGI2apAM/WVsZg==" saltValue="nGW2tLpdA7e9nowzuAaY1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bMNPEUIpWlOk5K4o2Wy/fsz8V0PFbl1NImfWeYe2udh9/mpeyb/WxASKzWtj6e9nKuHJLzbAZMF2P6lCL7t8w==" saltValue="Zlz62Ewqb+A6jgK3iz129A=="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jRaJ7avMW0sTPJzzcJ/SLPlzLTrUjfjoMMKxC37GsTTYN6ZSVeNWSqQWlScqb9h6zPDhV77ev1QOiO+H3bVCg==" saltValue="JK3nkFRFHMo8XSGfkBrGzg=="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31" t="s">
        <v>482</v>
      </c>
      <c r="AP7" s="253"/>
      <c r="AQ7" s="254" t="s">
        <v>483</v>
      </c>
      <c r="AR7" s="255"/>
    </row>
    <row r="8" spans="1:46" ht="13" x14ac:dyDescent="0.2">
      <c r="A8" s="247"/>
      <c r="AK8" s="256"/>
      <c r="AL8" s="257"/>
      <c r="AM8" s="257"/>
      <c r="AN8" s="258"/>
      <c r="AO8" s="1132"/>
      <c r="AP8" s="259" t="s">
        <v>484</v>
      </c>
      <c r="AQ8" s="260" t="s">
        <v>485</v>
      </c>
      <c r="AR8" s="261" t="s">
        <v>486</v>
      </c>
    </row>
    <row r="9" spans="1:46" ht="13" x14ac:dyDescent="0.2">
      <c r="A9" s="247"/>
      <c r="AK9" s="1133" t="s">
        <v>487</v>
      </c>
      <c r="AL9" s="1134"/>
      <c r="AM9" s="1134"/>
      <c r="AN9" s="1135"/>
      <c r="AO9" s="262">
        <v>1977677</v>
      </c>
      <c r="AP9" s="262">
        <v>152446</v>
      </c>
      <c r="AQ9" s="263">
        <v>117270</v>
      </c>
      <c r="AR9" s="264">
        <v>30</v>
      </c>
    </row>
    <row r="10" spans="1:46" ht="13.5" customHeight="1" x14ac:dyDescent="0.2">
      <c r="A10" s="247"/>
      <c r="AK10" s="1133" t="s">
        <v>488</v>
      </c>
      <c r="AL10" s="1134"/>
      <c r="AM10" s="1134"/>
      <c r="AN10" s="1135"/>
      <c r="AO10" s="265">
        <v>18979</v>
      </c>
      <c r="AP10" s="265">
        <v>1463</v>
      </c>
      <c r="AQ10" s="266">
        <v>10490</v>
      </c>
      <c r="AR10" s="267">
        <v>-86.1</v>
      </c>
    </row>
    <row r="11" spans="1:46" ht="13.5" customHeight="1" x14ac:dyDescent="0.2">
      <c r="A11" s="247"/>
      <c r="AK11" s="1133" t="s">
        <v>489</v>
      </c>
      <c r="AL11" s="1134"/>
      <c r="AM11" s="1134"/>
      <c r="AN11" s="1135"/>
      <c r="AO11" s="265" t="s">
        <v>490</v>
      </c>
      <c r="AP11" s="265" t="s">
        <v>490</v>
      </c>
      <c r="AQ11" s="266">
        <v>1802</v>
      </c>
      <c r="AR11" s="267" t="s">
        <v>490</v>
      </c>
    </row>
    <row r="12" spans="1:46" ht="13.5" customHeight="1" x14ac:dyDescent="0.2">
      <c r="A12" s="247"/>
      <c r="AK12" s="1133" t="s">
        <v>491</v>
      </c>
      <c r="AL12" s="1134"/>
      <c r="AM12" s="1134"/>
      <c r="AN12" s="1135"/>
      <c r="AO12" s="265" t="s">
        <v>490</v>
      </c>
      <c r="AP12" s="265" t="s">
        <v>490</v>
      </c>
      <c r="AQ12" s="266">
        <v>3</v>
      </c>
      <c r="AR12" s="267" t="s">
        <v>490</v>
      </c>
    </row>
    <row r="13" spans="1:46" ht="13.5" customHeight="1" x14ac:dyDescent="0.2">
      <c r="A13" s="247"/>
      <c r="AK13" s="1133" t="s">
        <v>492</v>
      </c>
      <c r="AL13" s="1134"/>
      <c r="AM13" s="1134"/>
      <c r="AN13" s="1135"/>
      <c r="AO13" s="265">
        <v>149183</v>
      </c>
      <c r="AP13" s="265">
        <v>11499</v>
      </c>
      <c r="AQ13" s="266">
        <v>4482</v>
      </c>
      <c r="AR13" s="267">
        <v>156.6</v>
      </c>
    </row>
    <row r="14" spans="1:46" ht="13.5" customHeight="1" x14ac:dyDescent="0.2">
      <c r="A14" s="247"/>
      <c r="AK14" s="1133" t="s">
        <v>493</v>
      </c>
      <c r="AL14" s="1134"/>
      <c r="AM14" s="1134"/>
      <c r="AN14" s="1135"/>
      <c r="AO14" s="265">
        <v>162161</v>
      </c>
      <c r="AP14" s="265">
        <v>12500</v>
      </c>
      <c r="AQ14" s="266">
        <v>2749</v>
      </c>
      <c r="AR14" s="267">
        <v>354.7</v>
      </c>
    </row>
    <row r="15" spans="1:46" ht="13.5" customHeight="1" x14ac:dyDescent="0.2">
      <c r="A15" s="247"/>
      <c r="AK15" s="1136" t="s">
        <v>494</v>
      </c>
      <c r="AL15" s="1137"/>
      <c r="AM15" s="1137"/>
      <c r="AN15" s="1138"/>
      <c r="AO15" s="265">
        <v>-100432</v>
      </c>
      <c r="AP15" s="265">
        <v>-7742</v>
      </c>
      <c r="AQ15" s="266">
        <v>-7399</v>
      </c>
      <c r="AR15" s="267">
        <v>4.5999999999999996</v>
      </c>
    </row>
    <row r="16" spans="1:46" ht="13" x14ac:dyDescent="0.2">
      <c r="A16" s="247"/>
      <c r="AK16" s="1136" t="s">
        <v>177</v>
      </c>
      <c r="AL16" s="1137"/>
      <c r="AM16" s="1137"/>
      <c r="AN16" s="1138"/>
      <c r="AO16" s="265">
        <v>2207568</v>
      </c>
      <c r="AP16" s="265">
        <v>170166</v>
      </c>
      <c r="AQ16" s="266">
        <v>129397</v>
      </c>
      <c r="AR16" s="267">
        <v>31.5</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39" t="s">
        <v>499</v>
      </c>
      <c r="AL21" s="1140"/>
      <c r="AM21" s="1140"/>
      <c r="AN21" s="1141"/>
      <c r="AO21" s="277">
        <v>16.34</v>
      </c>
      <c r="AP21" s="278">
        <v>11.07</v>
      </c>
      <c r="AQ21" s="279">
        <v>5.27</v>
      </c>
      <c r="AS21" s="280"/>
      <c r="AT21" s="276"/>
    </row>
    <row r="22" spans="1:46" s="248" customFormat="1" ht="13" x14ac:dyDescent="0.2">
      <c r="A22" s="276"/>
      <c r="AK22" s="1139" t="s">
        <v>500</v>
      </c>
      <c r="AL22" s="1140"/>
      <c r="AM22" s="1140"/>
      <c r="AN22" s="1141"/>
      <c r="AO22" s="281">
        <v>95.6</v>
      </c>
      <c r="AP22" s="282">
        <v>97.2</v>
      </c>
      <c r="AQ22" s="283">
        <v>-1.6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30" t="s">
        <v>501</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31" t="s">
        <v>482</v>
      </c>
      <c r="AP30" s="253"/>
      <c r="AQ30" s="254" t="s">
        <v>483</v>
      </c>
      <c r="AR30" s="255"/>
    </row>
    <row r="31" spans="1:46" ht="13" x14ac:dyDescent="0.2">
      <c r="A31" s="247"/>
      <c r="AK31" s="256"/>
      <c r="AL31" s="257"/>
      <c r="AM31" s="257"/>
      <c r="AN31" s="258"/>
      <c r="AO31" s="1132"/>
      <c r="AP31" s="259" t="s">
        <v>484</v>
      </c>
      <c r="AQ31" s="260" t="s">
        <v>485</v>
      </c>
      <c r="AR31" s="261" t="s">
        <v>486</v>
      </c>
    </row>
    <row r="32" spans="1:46" ht="27" customHeight="1" x14ac:dyDescent="0.2">
      <c r="A32" s="247"/>
      <c r="AK32" s="1147" t="s">
        <v>504</v>
      </c>
      <c r="AL32" s="1148"/>
      <c r="AM32" s="1148"/>
      <c r="AN32" s="1149"/>
      <c r="AO32" s="291">
        <v>1051726</v>
      </c>
      <c r="AP32" s="291">
        <v>81070</v>
      </c>
      <c r="AQ32" s="292">
        <v>74841</v>
      </c>
      <c r="AR32" s="293">
        <v>8.3000000000000007</v>
      </c>
    </row>
    <row r="33" spans="1:46" ht="13.5" customHeight="1" x14ac:dyDescent="0.2">
      <c r="A33" s="247"/>
      <c r="AK33" s="1147" t="s">
        <v>505</v>
      </c>
      <c r="AL33" s="1148"/>
      <c r="AM33" s="1148"/>
      <c r="AN33" s="1149"/>
      <c r="AO33" s="291" t="s">
        <v>490</v>
      </c>
      <c r="AP33" s="291" t="s">
        <v>490</v>
      </c>
      <c r="AQ33" s="292" t="s">
        <v>490</v>
      </c>
      <c r="AR33" s="293" t="s">
        <v>490</v>
      </c>
    </row>
    <row r="34" spans="1:46" ht="27" customHeight="1" x14ac:dyDescent="0.2">
      <c r="A34" s="247"/>
      <c r="AK34" s="1147" t="s">
        <v>506</v>
      </c>
      <c r="AL34" s="1148"/>
      <c r="AM34" s="1148"/>
      <c r="AN34" s="1149"/>
      <c r="AO34" s="291" t="s">
        <v>490</v>
      </c>
      <c r="AP34" s="291" t="s">
        <v>490</v>
      </c>
      <c r="AQ34" s="292">
        <v>1</v>
      </c>
      <c r="AR34" s="293" t="s">
        <v>490</v>
      </c>
    </row>
    <row r="35" spans="1:46" ht="27" customHeight="1" x14ac:dyDescent="0.2">
      <c r="A35" s="247"/>
      <c r="AK35" s="1147" t="s">
        <v>507</v>
      </c>
      <c r="AL35" s="1148"/>
      <c r="AM35" s="1148"/>
      <c r="AN35" s="1149"/>
      <c r="AO35" s="291">
        <v>121752</v>
      </c>
      <c r="AP35" s="291">
        <v>9385</v>
      </c>
      <c r="AQ35" s="292">
        <v>16683</v>
      </c>
      <c r="AR35" s="293">
        <v>-43.7</v>
      </c>
    </row>
    <row r="36" spans="1:46" ht="27" customHeight="1" x14ac:dyDescent="0.2">
      <c r="A36" s="247"/>
      <c r="AK36" s="1147" t="s">
        <v>508</v>
      </c>
      <c r="AL36" s="1148"/>
      <c r="AM36" s="1148"/>
      <c r="AN36" s="1149"/>
      <c r="AO36" s="291">
        <v>968</v>
      </c>
      <c r="AP36" s="291">
        <v>75</v>
      </c>
      <c r="AQ36" s="292">
        <v>2411</v>
      </c>
      <c r="AR36" s="293">
        <v>-96.9</v>
      </c>
    </row>
    <row r="37" spans="1:46" ht="13.5" customHeight="1" x14ac:dyDescent="0.2">
      <c r="A37" s="247"/>
      <c r="AK37" s="1147" t="s">
        <v>509</v>
      </c>
      <c r="AL37" s="1148"/>
      <c r="AM37" s="1148"/>
      <c r="AN37" s="1149"/>
      <c r="AO37" s="291">
        <v>19940</v>
      </c>
      <c r="AP37" s="291">
        <v>1537</v>
      </c>
      <c r="AQ37" s="292">
        <v>548</v>
      </c>
      <c r="AR37" s="293">
        <v>180.5</v>
      </c>
    </row>
    <row r="38" spans="1:46" ht="27" customHeight="1" x14ac:dyDescent="0.2">
      <c r="A38" s="247"/>
      <c r="AK38" s="1150" t="s">
        <v>510</v>
      </c>
      <c r="AL38" s="1151"/>
      <c r="AM38" s="1151"/>
      <c r="AN38" s="1152"/>
      <c r="AO38" s="294" t="s">
        <v>490</v>
      </c>
      <c r="AP38" s="294" t="s">
        <v>490</v>
      </c>
      <c r="AQ38" s="295">
        <v>7</v>
      </c>
      <c r="AR38" s="283" t="s">
        <v>490</v>
      </c>
      <c r="AS38" s="290"/>
    </row>
    <row r="39" spans="1:46" ht="13" x14ac:dyDescent="0.2">
      <c r="A39" s="247"/>
      <c r="AK39" s="1150" t="s">
        <v>511</v>
      </c>
      <c r="AL39" s="1151"/>
      <c r="AM39" s="1151"/>
      <c r="AN39" s="1152"/>
      <c r="AO39" s="291" t="s">
        <v>490</v>
      </c>
      <c r="AP39" s="291" t="s">
        <v>490</v>
      </c>
      <c r="AQ39" s="292">
        <v>-3756</v>
      </c>
      <c r="AR39" s="293" t="s">
        <v>490</v>
      </c>
      <c r="AS39" s="290"/>
    </row>
    <row r="40" spans="1:46" ht="27" customHeight="1" x14ac:dyDescent="0.2">
      <c r="A40" s="247"/>
      <c r="AK40" s="1147" t="s">
        <v>512</v>
      </c>
      <c r="AL40" s="1148"/>
      <c r="AM40" s="1148"/>
      <c r="AN40" s="1149"/>
      <c r="AO40" s="291">
        <v>-788398</v>
      </c>
      <c r="AP40" s="291">
        <v>-60772</v>
      </c>
      <c r="AQ40" s="292">
        <v>-63247</v>
      </c>
      <c r="AR40" s="293">
        <v>-3.9</v>
      </c>
      <c r="AS40" s="290"/>
    </row>
    <row r="41" spans="1:46" ht="13" x14ac:dyDescent="0.2">
      <c r="A41" s="247"/>
      <c r="AK41" s="1153" t="s">
        <v>287</v>
      </c>
      <c r="AL41" s="1154"/>
      <c r="AM41" s="1154"/>
      <c r="AN41" s="1155"/>
      <c r="AO41" s="291">
        <v>405988</v>
      </c>
      <c r="AP41" s="291">
        <v>31295</v>
      </c>
      <c r="AQ41" s="292">
        <v>27488</v>
      </c>
      <c r="AR41" s="293">
        <v>13.8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42" t="s">
        <v>482</v>
      </c>
      <c r="AN49" s="1144" t="s">
        <v>515</v>
      </c>
      <c r="AO49" s="1145"/>
      <c r="AP49" s="1145"/>
      <c r="AQ49" s="1145"/>
      <c r="AR49" s="1146"/>
    </row>
    <row r="50" spans="1:44" ht="13" x14ac:dyDescent="0.2">
      <c r="A50" s="247"/>
      <c r="AK50" s="305"/>
      <c r="AL50" s="306"/>
      <c r="AM50" s="1143"/>
      <c r="AN50" s="307" t="s">
        <v>516</v>
      </c>
      <c r="AO50" s="308" t="s">
        <v>517</v>
      </c>
      <c r="AP50" s="309" t="s">
        <v>518</v>
      </c>
      <c r="AQ50" s="310" t="s">
        <v>519</v>
      </c>
      <c r="AR50" s="311" t="s">
        <v>520</v>
      </c>
    </row>
    <row r="51" spans="1:44" ht="13" x14ac:dyDescent="0.2">
      <c r="A51" s="247"/>
      <c r="AK51" s="303" t="s">
        <v>521</v>
      </c>
      <c r="AL51" s="304"/>
      <c r="AM51" s="312">
        <v>1457755</v>
      </c>
      <c r="AN51" s="313">
        <v>102062</v>
      </c>
      <c r="AO51" s="314">
        <v>-32.4</v>
      </c>
      <c r="AP51" s="315">
        <v>92632</v>
      </c>
      <c r="AQ51" s="316">
        <v>-1.5</v>
      </c>
      <c r="AR51" s="317">
        <v>-30.9</v>
      </c>
    </row>
    <row r="52" spans="1:44" ht="13" x14ac:dyDescent="0.2">
      <c r="A52" s="247"/>
      <c r="AK52" s="318"/>
      <c r="AL52" s="319" t="s">
        <v>522</v>
      </c>
      <c r="AM52" s="320">
        <v>781022</v>
      </c>
      <c r="AN52" s="321">
        <v>54682</v>
      </c>
      <c r="AO52" s="322">
        <v>-22.3</v>
      </c>
      <c r="AP52" s="323">
        <v>47978</v>
      </c>
      <c r="AQ52" s="324">
        <v>-2</v>
      </c>
      <c r="AR52" s="325">
        <v>-20.3</v>
      </c>
    </row>
    <row r="53" spans="1:44" ht="13" x14ac:dyDescent="0.2">
      <c r="A53" s="247"/>
      <c r="AK53" s="303" t="s">
        <v>523</v>
      </c>
      <c r="AL53" s="304"/>
      <c r="AM53" s="312">
        <v>1456624</v>
      </c>
      <c r="AN53" s="313">
        <v>104906</v>
      </c>
      <c r="AO53" s="314">
        <v>2.8</v>
      </c>
      <c r="AP53" s="315">
        <v>96469</v>
      </c>
      <c r="AQ53" s="316">
        <v>4.0999999999999996</v>
      </c>
      <c r="AR53" s="317">
        <v>-1.3</v>
      </c>
    </row>
    <row r="54" spans="1:44" ht="13" x14ac:dyDescent="0.2">
      <c r="A54" s="247"/>
      <c r="AK54" s="318"/>
      <c r="AL54" s="319" t="s">
        <v>522</v>
      </c>
      <c r="AM54" s="320">
        <v>719960</v>
      </c>
      <c r="AN54" s="321">
        <v>51852</v>
      </c>
      <c r="AO54" s="322">
        <v>-5.2</v>
      </c>
      <c r="AP54" s="323">
        <v>49775</v>
      </c>
      <c r="AQ54" s="324">
        <v>3.7</v>
      </c>
      <c r="AR54" s="325">
        <v>-8.9</v>
      </c>
    </row>
    <row r="55" spans="1:44" ht="13" x14ac:dyDescent="0.2">
      <c r="A55" s="247"/>
      <c r="AK55" s="303" t="s">
        <v>524</v>
      </c>
      <c r="AL55" s="304"/>
      <c r="AM55" s="312">
        <v>1088669</v>
      </c>
      <c r="AN55" s="313">
        <v>79908</v>
      </c>
      <c r="AO55" s="314">
        <v>-23.8</v>
      </c>
      <c r="AP55" s="315">
        <v>85743</v>
      </c>
      <c r="AQ55" s="316">
        <v>-11.1</v>
      </c>
      <c r="AR55" s="317">
        <v>-12.7</v>
      </c>
    </row>
    <row r="56" spans="1:44" ht="13" x14ac:dyDescent="0.2">
      <c r="A56" s="247"/>
      <c r="AK56" s="318"/>
      <c r="AL56" s="319" t="s">
        <v>522</v>
      </c>
      <c r="AM56" s="320">
        <v>577892</v>
      </c>
      <c r="AN56" s="321">
        <v>42417</v>
      </c>
      <c r="AO56" s="322">
        <v>-18.2</v>
      </c>
      <c r="AP56" s="323">
        <v>45231</v>
      </c>
      <c r="AQ56" s="324">
        <v>-9.1</v>
      </c>
      <c r="AR56" s="325">
        <v>-9.1</v>
      </c>
    </row>
    <row r="57" spans="1:44" ht="13" x14ac:dyDescent="0.2">
      <c r="A57" s="247"/>
      <c r="AK57" s="303" t="s">
        <v>525</v>
      </c>
      <c r="AL57" s="304"/>
      <c r="AM57" s="312">
        <v>1360079</v>
      </c>
      <c r="AN57" s="313">
        <v>102586</v>
      </c>
      <c r="AO57" s="314">
        <v>28.4</v>
      </c>
      <c r="AP57" s="315">
        <v>92509</v>
      </c>
      <c r="AQ57" s="316">
        <v>7.9</v>
      </c>
      <c r="AR57" s="317">
        <v>20.5</v>
      </c>
    </row>
    <row r="58" spans="1:44" ht="13" x14ac:dyDescent="0.2">
      <c r="A58" s="247"/>
      <c r="AK58" s="318"/>
      <c r="AL58" s="319" t="s">
        <v>522</v>
      </c>
      <c r="AM58" s="320">
        <v>690444</v>
      </c>
      <c r="AN58" s="321">
        <v>52078</v>
      </c>
      <c r="AO58" s="322">
        <v>22.8</v>
      </c>
      <c r="AP58" s="323">
        <v>52274</v>
      </c>
      <c r="AQ58" s="324">
        <v>15.6</v>
      </c>
      <c r="AR58" s="325">
        <v>7.2</v>
      </c>
    </row>
    <row r="59" spans="1:44" ht="13" x14ac:dyDescent="0.2">
      <c r="A59" s="247"/>
      <c r="AK59" s="303" t="s">
        <v>526</v>
      </c>
      <c r="AL59" s="304"/>
      <c r="AM59" s="312">
        <v>1723216</v>
      </c>
      <c r="AN59" s="313">
        <v>132831</v>
      </c>
      <c r="AO59" s="314">
        <v>29.5</v>
      </c>
      <c r="AP59" s="315">
        <v>98544</v>
      </c>
      <c r="AQ59" s="316">
        <v>6.5</v>
      </c>
      <c r="AR59" s="317">
        <v>23</v>
      </c>
    </row>
    <row r="60" spans="1:44" ht="13" x14ac:dyDescent="0.2">
      <c r="A60" s="247"/>
      <c r="AK60" s="318"/>
      <c r="AL60" s="319" t="s">
        <v>522</v>
      </c>
      <c r="AM60" s="320">
        <v>1012050</v>
      </c>
      <c r="AN60" s="321">
        <v>78012</v>
      </c>
      <c r="AO60" s="322">
        <v>49.8</v>
      </c>
      <c r="AP60" s="323">
        <v>55816</v>
      </c>
      <c r="AQ60" s="324">
        <v>6.8</v>
      </c>
      <c r="AR60" s="325">
        <v>43</v>
      </c>
    </row>
    <row r="61" spans="1:44" ht="13" x14ac:dyDescent="0.2">
      <c r="A61" s="247"/>
      <c r="AK61" s="303" t="s">
        <v>527</v>
      </c>
      <c r="AL61" s="326"/>
      <c r="AM61" s="312">
        <v>1417269</v>
      </c>
      <c r="AN61" s="313">
        <v>104459</v>
      </c>
      <c r="AO61" s="314">
        <v>0.9</v>
      </c>
      <c r="AP61" s="315">
        <v>93179</v>
      </c>
      <c r="AQ61" s="327">
        <v>1.2</v>
      </c>
      <c r="AR61" s="317">
        <v>-0.3</v>
      </c>
    </row>
    <row r="62" spans="1:44" ht="13" x14ac:dyDescent="0.2">
      <c r="A62" s="247"/>
      <c r="AK62" s="318"/>
      <c r="AL62" s="319" t="s">
        <v>522</v>
      </c>
      <c r="AM62" s="320">
        <v>756274</v>
      </c>
      <c r="AN62" s="321">
        <v>55808</v>
      </c>
      <c r="AO62" s="322">
        <v>5.4</v>
      </c>
      <c r="AP62" s="323">
        <v>50215</v>
      </c>
      <c r="AQ62" s="324">
        <v>3</v>
      </c>
      <c r="AR62" s="325">
        <v>2.4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5gke73cIpadK+DXXUkZ63NkLYT4CMU72//SjLAh35fiXprr+VMHbJopgR7DsBCWPbIr8r2v7KuA/MH/tfFkfiA==" saltValue="7Lfs8sLHepa8WwaQxoDFL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6aN1qopjFSKncPskMngK3AEAaaSOIWe+Cym4Aeo02rSGNbhccMla99mMnrK/TeMUBFQ8MhOUcjUtlrOoFB8KQA==" saltValue="+JdVqubxJbR4ockfMKQ7O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lQ86m7stS3muM+8Av2LbnYfHoG5EgmPeYKv5q9zi+tLm8demSjS7u00v94RdW6NAzWVHaVXEyHGdGidye79pGQ==" saltValue="1iGAR1xuE5mjldW2Hn6pE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56" t="s">
        <v>3</v>
      </c>
      <c r="D47" s="1156"/>
      <c r="E47" s="1157"/>
      <c r="F47" s="11">
        <v>20.82</v>
      </c>
      <c r="G47" s="12">
        <v>26.07</v>
      </c>
      <c r="H47" s="12">
        <v>31.53</v>
      </c>
      <c r="I47" s="12">
        <v>28.91</v>
      </c>
      <c r="J47" s="13">
        <v>31.59</v>
      </c>
    </row>
    <row r="48" spans="2:10" ht="57.75" customHeight="1" x14ac:dyDescent="0.2">
      <c r="B48" s="14"/>
      <c r="C48" s="1158" t="s">
        <v>4</v>
      </c>
      <c r="D48" s="1158"/>
      <c r="E48" s="1159"/>
      <c r="F48" s="15">
        <v>5.07</v>
      </c>
      <c r="G48" s="16">
        <v>7.53</v>
      </c>
      <c r="H48" s="16">
        <v>7.33</v>
      </c>
      <c r="I48" s="16">
        <v>7.77</v>
      </c>
      <c r="J48" s="17">
        <v>5.83</v>
      </c>
    </row>
    <row r="49" spans="2:10" ht="57.75" customHeight="1" thickBot="1" x14ac:dyDescent="0.25">
      <c r="B49" s="18"/>
      <c r="C49" s="1160" t="s">
        <v>5</v>
      </c>
      <c r="D49" s="1160"/>
      <c r="E49" s="1161"/>
      <c r="F49" s="19">
        <v>1.43</v>
      </c>
      <c r="G49" s="20">
        <v>9.51</v>
      </c>
      <c r="H49" s="20">
        <v>3.62</v>
      </c>
      <c r="I49" s="20" t="s">
        <v>534</v>
      </c>
      <c r="J49" s="21">
        <v>1.42</v>
      </c>
    </row>
    <row r="50" spans="2:10" ht="13" x14ac:dyDescent="0.2"/>
  </sheetData>
  <sheetProtection algorithmName="SHA-512" hashValue="gcQ7C5tL3ryVX9t+6HycIvbsHCtpc1y0QGwYASauR7JiB5gTVQNVt5OAehjUCjdD2FMMdBAOQVG0n8WJOPMk4g==" saltValue="eZvvUu4xW7fz6FiH3njZM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6" t="s">
        <v>535</v>
      </c>
      <c r="D34" s="1166"/>
      <c r="E34" s="1167"/>
      <c r="F34" s="32">
        <v>10.130000000000001</v>
      </c>
      <c r="G34" s="33">
        <v>9.14</v>
      </c>
      <c r="H34" s="33">
        <v>9.34</v>
      </c>
      <c r="I34" s="33">
        <v>8.84</v>
      </c>
      <c r="J34" s="34">
        <v>8.39</v>
      </c>
      <c r="K34" s="22"/>
      <c r="L34" s="22"/>
      <c r="M34" s="22"/>
      <c r="N34" s="22"/>
      <c r="O34" s="22"/>
      <c r="P34" s="22"/>
    </row>
    <row r="35" spans="1:16" ht="39" customHeight="1" x14ac:dyDescent="0.2">
      <c r="A35" s="22"/>
      <c r="B35" s="35"/>
      <c r="C35" s="1162" t="s">
        <v>536</v>
      </c>
      <c r="D35" s="1162"/>
      <c r="E35" s="1163"/>
      <c r="F35" s="36">
        <v>6.89</v>
      </c>
      <c r="G35" s="37">
        <v>7.15</v>
      </c>
      <c r="H35" s="37">
        <v>9.31</v>
      </c>
      <c r="I35" s="37">
        <v>8</v>
      </c>
      <c r="J35" s="38">
        <v>5.98</v>
      </c>
      <c r="K35" s="22"/>
      <c r="L35" s="22"/>
      <c r="M35" s="22"/>
      <c r="N35" s="22"/>
      <c r="O35" s="22"/>
      <c r="P35" s="22"/>
    </row>
    <row r="36" spans="1:16" ht="39" customHeight="1" x14ac:dyDescent="0.2">
      <c r="A36" s="22"/>
      <c r="B36" s="35"/>
      <c r="C36" s="1162" t="s">
        <v>537</v>
      </c>
      <c r="D36" s="1162"/>
      <c r="E36" s="1163"/>
      <c r="F36" s="36">
        <v>5.0599999999999996</v>
      </c>
      <c r="G36" s="37">
        <v>7.53</v>
      </c>
      <c r="H36" s="37">
        <v>7.52</v>
      </c>
      <c r="I36" s="37">
        <v>7.76</v>
      </c>
      <c r="J36" s="38">
        <v>5.82</v>
      </c>
      <c r="K36" s="22"/>
      <c r="L36" s="22"/>
      <c r="M36" s="22"/>
      <c r="N36" s="22"/>
      <c r="O36" s="22"/>
      <c r="P36" s="22"/>
    </row>
    <row r="37" spans="1:16" ht="39" customHeight="1" x14ac:dyDescent="0.2">
      <c r="A37" s="22"/>
      <c r="B37" s="35"/>
      <c r="C37" s="1162" t="s">
        <v>538</v>
      </c>
      <c r="D37" s="1162"/>
      <c r="E37" s="1163"/>
      <c r="F37" s="36">
        <v>1.83</v>
      </c>
      <c r="G37" s="37">
        <v>3</v>
      </c>
      <c r="H37" s="37">
        <v>3.27</v>
      </c>
      <c r="I37" s="37">
        <v>1.88</v>
      </c>
      <c r="J37" s="38">
        <v>1.4</v>
      </c>
      <c r="K37" s="22"/>
      <c r="L37" s="22"/>
      <c r="M37" s="22"/>
      <c r="N37" s="22"/>
      <c r="O37" s="22"/>
      <c r="P37" s="22"/>
    </row>
    <row r="38" spans="1:16" ht="39" customHeight="1" x14ac:dyDescent="0.2">
      <c r="A38" s="22"/>
      <c r="B38" s="35"/>
      <c r="C38" s="1162" t="s">
        <v>539</v>
      </c>
      <c r="D38" s="1162"/>
      <c r="E38" s="1163"/>
      <c r="F38" s="36">
        <v>7.0000000000000007E-2</v>
      </c>
      <c r="G38" s="37">
        <v>7.0000000000000007E-2</v>
      </c>
      <c r="H38" s="37">
        <v>0.1</v>
      </c>
      <c r="I38" s="37">
        <v>0.12</v>
      </c>
      <c r="J38" s="38">
        <v>0.12</v>
      </c>
      <c r="K38" s="22"/>
      <c r="L38" s="22"/>
      <c r="M38" s="22"/>
      <c r="N38" s="22"/>
      <c r="O38" s="22"/>
      <c r="P38" s="22"/>
    </row>
    <row r="39" spans="1:16" ht="39" customHeight="1" x14ac:dyDescent="0.2">
      <c r="A39" s="22"/>
      <c r="B39" s="35"/>
      <c r="C39" s="1162" t="s">
        <v>540</v>
      </c>
      <c r="D39" s="1162"/>
      <c r="E39" s="1163"/>
      <c r="F39" s="36" t="s">
        <v>490</v>
      </c>
      <c r="G39" s="37" t="s">
        <v>490</v>
      </c>
      <c r="H39" s="37" t="s">
        <v>490</v>
      </c>
      <c r="I39" s="37" t="s">
        <v>490</v>
      </c>
      <c r="J39" s="38">
        <v>7.0000000000000007E-2</v>
      </c>
      <c r="K39" s="22"/>
      <c r="L39" s="22"/>
      <c r="M39" s="22"/>
      <c r="N39" s="22"/>
      <c r="O39" s="22"/>
      <c r="P39" s="22"/>
    </row>
    <row r="40" spans="1:16" ht="39" customHeight="1" x14ac:dyDescent="0.2">
      <c r="A40" s="22"/>
      <c r="B40" s="35"/>
      <c r="C40" s="1162" t="s">
        <v>541</v>
      </c>
      <c r="D40" s="1162"/>
      <c r="E40" s="1163"/>
      <c r="F40" s="36">
        <v>0.01</v>
      </c>
      <c r="G40" s="37">
        <v>0.18</v>
      </c>
      <c r="H40" s="37">
        <v>0.21</v>
      </c>
      <c r="I40" s="37">
        <v>0.08</v>
      </c>
      <c r="J40" s="38">
        <v>0.03</v>
      </c>
      <c r="K40" s="22"/>
      <c r="L40" s="22"/>
      <c r="M40" s="22"/>
      <c r="N40" s="22"/>
      <c r="O40" s="22"/>
      <c r="P40" s="22"/>
    </row>
    <row r="41" spans="1:16" ht="39" customHeight="1" x14ac:dyDescent="0.2">
      <c r="A41" s="22"/>
      <c r="B41" s="35"/>
      <c r="C41" s="1162" t="s">
        <v>542</v>
      </c>
      <c r="D41" s="1162"/>
      <c r="E41" s="1163"/>
      <c r="F41" s="36">
        <v>0.01</v>
      </c>
      <c r="G41" s="37">
        <v>0</v>
      </c>
      <c r="H41" s="37">
        <v>0</v>
      </c>
      <c r="I41" s="37">
        <v>0.01</v>
      </c>
      <c r="J41" s="38">
        <v>0.01</v>
      </c>
      <c r="K41" s="22"/>
      <c r="L41" s="22"/>
      <c r="M41" s="22"/>
      <c r="N41" s="22"/>
      <c r="O41" s="22"/>
      <c r="P41" s="22"/>
    </row>
    <row r="42" spans="1:16" ht="39" customHeight="1" x14ac:dyDescent="0.2">
      <c r="A42" s="22"/>
      <c r="B42" s="39"/>
      <c r="C42" s="1162" t="s">
        <v>543</v>
      </c>
      <c r="D42" s="1162"/>
      <c r="E42" s="1163"/>
      <c r="F42" s="36" t="s">
        <v>490</v>
      </c>
      <c r="G42" s="37" t="s">
        <v>490</v>
      </c>
      <c r="H42" s="37" t="s">
        <v>490</v>
      </c>
      <c r="I42" s="37" t="s">
        <v>490</v>
      </c>
      <c r="J42" s="38" t="s">
        <v>490</v>
      </c>
      <c r="K42" s="22"/>
      <c r="L42" s="22"/>
      <c r="M42" s="22"/>
      <c r="N42" s="22"/>
      <c r="O42" s="22"/>
      <c r="P42" s="22"/>
    </row>
    <row r="43" spans="1:16" ht="39" customHeight="1" thickBot="1" x14ac:dyDescent="0.25">
      <c r="A43" s="22"/>
      <c r="B43" s="40"/>
      <c r="C43" s="1164" t="s">
        <v>544</v>
      </c>
      <c r="D43" s="1164"/>
      <c r="E43" s="1165"/>
      <c r="F43" s="41">
        <v>0.09</v>
      </c>
      <c r="G43" s="42">
        <v>0.09</v>
      </c>
      <c r="H43" s="42">
        <v>0.06</v>
      </c>
      <c r="I43" s="42">
        <v>0.06</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ZNu/qtJWdEwLusZNTp4PNGcM7xUAivs/FEI+ZTuv+PLBER0vYfbzCQLLk8a0V9B/ejL+HSciV06Pu47w7yDo3g==" saltValue="worImYDtGWAFQV3bQz0I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8" t="s">
        <v>9</v>
      </c>
      <c r="C45" s="1169"/>
      <c r="D45" s="56"/>
      <c r="E45" s="1174" t="s">
        <v>10</v>
      </c>
      <c r="F45" s="1174"/>
      <c r="G45" s="1174"/>
      <c r="H45" s="1174"/>
      <c r="I45" s="1174"/>
      <c r="J45" s="1175"/>
      <c r="K45" s="57">
        <v>913</v>
      </c>
      <c r="L45" s="58">
        <v>1079</v>
      </c>
      <c r="M45" s="58">
        <v>1076</v>
      </c>
      <c r="N45" s="58">
        <v>1061</v>
      </c>
      <c r="O45" s="59">
        <v>1052</v>
      </c>
      <c r="P45" s="46"/>
      <c r="Q45" s="46"/>
      <c r="R45" s="46"/>
      <c r="S45" s="46"/>
      <c r="T45" s="46"/>
      <c r="U45" s="46"/>
    </row>
    <row r="46" spans="1:21" ht="30.75" customHeight="1" x14ac:dyDescent="0.2">
      <c r="A46" s="46"/>
      <c r="B46" s="1170"/>
      <c r="C46" s="1171"/>
      <c r="D46" s="60"/>
      <c r="E46" s="1176" t="s">
        <v>11</v>
      </c>
      <c r="F46" s="1176"/>
      <c r="G46" s="1176"/>
      <c r="H46" s="1176"/>
      <c r="I46" s="1176"/>
      <c r="J46" s="1177"/>
      <c r="K46" s="61" t="s">
        <v>490</v>
      </c>
      <c r="L46" s="62" t="s">
        <v>490</v>
      </c>
      <c r="M46" s="62" t="s">
        <v>490</v>
      </c>
      <c r="N46" s="62" t="s">
        <v>490</v>
      </c>
      <c r="O46" s="63" t="s">
        <v>490</v>
      </c>
      <c r="P46" s="46"/>
      <c r="Q46" s="46"/>
      <c r="R46" s="46"/>
      <c r="S46" s="46"/>
      <c r="T46" s="46"/>
      <c r="U46" s="46"/>
    </row>
    <row r="47" spans="1:21" ht="30.75" customHeight="1" x14ac:dyDescent="0.2">
      <c r="A47" s="46"/>
      <c r="B47" s="1170"/>
      <c r="C47" s="1171"/>
      <c r="D47" s="60"/>
      <c r="E47" s="1176" t="s">
        <v>12</v>
      </c>
      <c r="F47" s="1176"/>
      <c r="G47" s="1176"/>
      <c r="H47" s="1176"/>
      <c r="I47" s="1176"/>
      <c r="J47" s="1177"/>
      <c r="K47" s="61" t="s">
        <v>490</v>
      </c>
      <c r="L47" s="62" t="s">
        <v>490</v>
      </c>
      <c r="M47" s="62" t="s">
        <v>490</v>
      </c>
      <c r="N47" s="62" t="s">
        <v>490</v>
      </c>
      <c r="O47" s="63" t="s">
        <v>490</v>
      </c>
      <c r="P47" s="46"/>
      <c r="Q47" s="46"/>
      <c r="R47" s="46"/>
      <c r="S47" s="46"/>
      <c r="T47" s="46"/>
      <c r="U47" s="46"/>
    </row>
    <row r="48" spans="1:21" ht="30.75" customHeight="1" x14ac:dyDescent="0.2">
      <c r="A48" s="46"/>
      <c r="B48" s="1170"/>
      <c r="C48" s="1171"/>
      <c r="D48" s="60"/>
      <c r="E48" s="1176" t="s">
        <v>13</v>
      </c>
      <c r="F48" s="1176"/>
      <c r="G48" s="1176"/>
      <c r="H48" s="1176"/>
      <c r="I48" s="1176"/>
      <c r="J48" s="1177"/>
      <c r="K48" s="61">
        <v>139</v>
      </c>
      <c r="L48" s="62">
        <v>161</v>
      </c>
      <c r="M48" s="62">
        <v>144</v>
      </c>
      <c r="N48" s="62">
        <v>140</v>
      </c>
      <c r="O48" s="63">
        <v>122</v>
      </c>
      <c r="P48" s="46"/>
      <c r="Q48" s="46"/>
      <c r="R48" s="46"/>
      <c r="S48" s="46"/>
      <c r="T48" s="46"/>
      <c r="U48" s="46"/>
    </row>
    <row r="49" spans="1:21" ht="30.75" customHeight="1" x14ac:dyDescent="0.2">
      <c r="A49" s="46"/>
      <c r="B49" s="1170"/>
      <c r="C49" s="1171"/>
      <c r="D49" s="60"/>
      <c r="E49" s="1176" t="s">
        <v>14</v>
      </c>
      <c r="F49" s="1176"/>
      <c r="G49" s="1176"/>
      <c r="H49" s="1176"/>
      <c r="I49" s="1176"/>
      <c r="J49" s="1177"/>
      <c r="K49" s="61">
        <v>39</v>
      </c>
      <c r="L49" s="62">
        <v>40</v>
      </c>
      <c r="M49" s="62">
        <v>33</v>
      </c>
      <c r="N49" s="62">
        <v>1</v>
      </c>
      <c r="O49" s="63">
        <v>1</v>
      </c>
      <c r="P49" s="46"/>
      <c r="Q49" s="46"/>
      <c r="R49" s="46"/>
      <c r="S49" s="46"/>
      <c r="T49" s="46"/>
      <c r="U49" s="46"/>
    </row>
    <row r="50" spans="1:21" ht="30.75" customHeight="1" x14ac:dyDescent="0.2">
      <c r="A50" s="46"/>
      <c r="B50" s="1170"/>
      <c r="C50" s="1171"/>
      <c r="D50" s="60"/>
      <c r="E50" s="1176" t="s">
        <v>15</v>
      </c>
      <c r="F50" s="1176"/>
      <c r="G50" s="1176"/>
      <c r="H50" s="1176"/>
      <c r="I50" s="1176"/>
      <c r="J50" s="1177"/>
      <c r="K50" s="61">
        <v>20</v>
      </c>
      <c r="L50" s="62">
        <v>20</v>
      </c>
      <c r="M50" s="62">
        <v>20</v>
      </c>
      <c r="N50" s="62">
        <v>20</v>
      </c>
      <c r="O50" s="63">
        <v>20</v>
      </c>
      <c r="P50" s="46"/>
      <c r="Q50" s="46"/>
      <c r="R50" s="46"/>
      <c r="S50" s="46"/>
      <c r="T50" s="46"/>
      <c r="U50" s="46"/>
    </row>
    <row r="51" spans="1:21" ht="30.75" customHeight="1" x14ac:dyDescent="0.2">
      <c r="A51" s="46"/>
      <c r="B51" s="1172"/>
      <c r="C51" s="1173"/>
      <c r="D51" s="64"/>
      <c r="E51" s="1176" t="s">
        <v>16</v>
      </c>
      <c r="F51" s="1176"/>
      <c r="G51" s="1176"/>
      <c r="H51" s="1176"/>
      <c r="I51" s="1176"/>
      <c r="J51" s="1177"/>
      <c r="K51" s="61" t="s">
        <v>490</v>
      </c>
      <c r="L51" s="62" t="s">
        <v>490</v>
      </c>
      <c r="M51" s="62" t="s">
        <v>490</v>
      </c>
      <c r="N51" s="62" t="s">
        <v>490</v>
      </c>
      <c r="O51" s="63" t="s">
        <v>490</v>
      </c>
      <c r="P51" s="46"/>
      <c r="Q51" s="46"/>
      <c r="R51" s="46"/>
      <c r="S51" s="46"/>
      <c r="T51" s="46"/>
      <c r="U51" s="46"/>
    </row>
    <row r="52" spans="1:21" ht="30.75" customHeight="1" x14ac:dyDescent="0.2">
      <c r="A52" s="46"/>
      <c r="B52" s="1178" t="s">
        <v>17</v>
      </c>
      <c r="C52" s="1179"/>
      <c r="D52" s="64"/>
      <c r="E52" s="1176" t="s">
        <v>18</v>
      </c>
      <c r="F52" s="1176"/>
      <c r="G52" s="1176"/>
      <c r="H52" s="1176"/>
      <c r="I52" s="1176"/>
      <c r="J52" s="1177"/>
      <c r="K52" s="61">
        <v>772</v>
      </c>
      <c r="L52" s="62">
        <v>835</v>
      </c>
      <c r="M52" s="62">
        <v>798</v>
      </c>
      <c r="N52" s="62">
        <v>792</v>
      </c>
      <c r="O52" s="63">
        <v>788</v>
      </c>
      <c r="P52" s="46"/>
      <c r="Q52" s="46"/>
      <c r="R52" s="46"/>
      <c r="S52" s="46"/>
      <c r="T52" s="46"/>
      <c r="U52" s="46"/>
    </row>
    <row r="53" spans="1:21" ht="30.75" customHeight="1" thickBot="1" x14ac:dyDescent="0.25">
      <c r="A53" s="46"/>
      <c r="B53" s="1180" t="s">
        <v>19</v>
      </c>
      <c r="C53" s="1181"/>
      <c r="D53" s="65"/>
      <c r="E53" s="1182" t="s">
        <v>20</v>
      </c>
      <c r="F53" s="1182"/>
      <c r="G53" s="1182"/>
      <c r="H53" s="1182"/>
      <c r="I53" s="1182"/>
      <c r="J53" s="1183"/>
      <c r="K53" s="66">
        <v>339</v>
      </c>
      <c r="L53" s="67">
        <v>465</v>
      </c>
      <c r="M53" s="67">
        <v>475</v>
      </c>
      <c r="N53" s="67">
        <v>430</v>
      </c>
      <c r="O53" s="68">
        <v>407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4" t="s">
        <v>24</v>
      </c>
      <c r="C58" s="1185"/>
      <c r="D58" s="1190" t="s">
        <v>25</v>
      </c>
      <c r="E58" s="1191"/>
      <c r="F58" s="1191"/>
      <c r="G58" s="1191"/>
      <c r="H58" s="1191"/>
      <c r="I58" s="1191"/>
      <c r="J58" s="1192"/>
      <c r="K58" s="81" t="s">
        <v>490</v>
      </c>
      <c r="L58" s="82" t="s">
        <v>490</v>
      </c>
      <c r="M58" s="82" t="s">
        <v>490</v>
      </c>
      <c r="N58" s="82" t="s">
        <v>490</v>
      </c>
      <c r="O58" s="83" t="s">
        <v>490</v>
      </c>
    </row>
    <row r="59" spans="1:21" ht="31.5" customHeight="1" x14ac:dyDescent="0.2">
      <c r="B59" s="1186"/>
      <c r="C59" s="1187"/>
      <c r="D59" s="1193" t="s">
        <v>26</v>
      </c>
      <c r="E59" s="1194"/>
      <c r="F59" s="1194"/>
      <c r="G59" s="1194"/>
      <c r="H59" s="1194"/>
      <c r="I59" s="1194"/>
      <c r="J59" s="1195"/>
      <c r="K59" s="84" t="s">
        <v>490</v>
      </c>
      <c r="L59" s="85" t="s">
        <v>490</v>
      </c>
      <c r="M59" s="85" t="s">
        <v>490</v>
      </c>
      <c r="N59" s="85" t="s">
        <v>490</v>
      </c>
      <c r="O59" s="86" t="s">
        <v>490</v>
      </c>
    </row>
    <row r="60" spans="1:21" ht="31.5" customHeight="1" thickBot="1" x14ac:dyDescent="0.25">
      <c r="B60" s="1188"/>
      <c r="C60" s="1189"/>
      <c r="D60" s="1196" t="s">
        <v>27</v>
      </c>
      <c r="E60" s="1197"/>
      <c r="F60" s="1197"/>
      <c r="G60" s="1197"/>
      <c r="H60" s="1197"/>
      <c r="I60" s="1197"/>
      <c r="J60" s="1198"/>
      <c r="K60" s="87" t="s">
        <v>490</v>
      </c>
      <c r="L60" s="88" t="s">
        <v>490</v>
      </c>
      <c r="M60" s="88" t="s">
        <v>490</v>
      </c>
      <c r="N60" s="88" t="s">
        <v>490</v>
      </c>
      <c r="O60" s="89" t="s">
        <v>490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eVHFYFirIboErsKp+aThilzfRBtshl3uWUzPNY/T/67ApLe/LFt626uaQpewfFncgDqQo5rVVSHqAGgqiHbag==" saltValue="0el2EdTidf19wwG90BaB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9" t="s">
        <v>30</v>
      </c>
      <c r="C41" s="1200"/>
      <c r="D41" s="103"/>
      <c r="E41" s="1205" t="s">
        <v>31</v>
      </c>
      <c r="F41" s="1205"/>
      <c r="G41" s="1205"/>
      <c r="H41" s="1206"/>
      <c r="I41" s="330">
        <v>9860</v>
      </c>
      <c r="J41" s="331">
        <v>9410</v>
      </c>
      <c r="K41" s="331">
        <v>8975</v>
      </c>
      <c r="L41" s="331">
        <v>8616</v>
      </c>
      <c r="M41" s="332">
        <v>8291</v>
      </c>
    </row>
    <row r="42" spans="2:13" ht="27.75" customHeight="1" x14ac:dyDescent="0.2">
      <c r="B42" s="1201"/>
      <c r="C42" s="1202"/>
      <c r="D42" s="104"/>
      <c r="E42" s="1207" t="s">
        <v>32</v>
      </c>
      <c r="F42" s="1207"/>
      <c r="G42" s="1207"/>
      <c r="H42" s="1208"/>
      <c r="I42" s="333">
        <v>239</v>
      </c>
      <c r="J42" s="334">
        <v>220</v>
      </c>
      <c r="K42" s="334">
        <v>201</v>
      </c>
      <c r="L42" s="334">
        <v>182</v>
      </c>
      <c r="M42" s="335">
        <v>163</v>
      </c>
    </row>
    <row r="43" spans="2:13" ht="27.75" customHeight="1" x14ac:dyDescent="0.2">
      <c r="B43" s="1201"/>
      <c r="C43" s="1202"/>
      <c r="D43" s="104"/>
      <c r="E43" s="1207" t="s">
        <v>33</v>
      </c>
      <c r="F43" s="1207"/>
      <c r="G43" s="1207"/>
      <c r="H43" s="1208"/>
      <c r="I43" s="333">
        <v>1421</v>
      </c>
      <c r="J43" s="334">
        <v>1336</v>
      </c>
      <c r="K43" s="334">
        <v>1198</v>
      </c>
      <c r="L43" s="334">
        <v>960</v>
      </c>
      <c r="M43" s="335">
        <v>639</v>
      </c>
    </row>
    <row r="44" spans="2:13" ht="27.75" customHeight="1" x14ac:dyDescent="0.2">
      <c r="B44" s="1201"/>
      <c r="C44" s="1202"/>
      <c r="D44" s="104"/>
      <c r="E44" s="1207" t="s">
        <v>34</v>
      </c>
      <c r="F44" s="1207"/>
      <c r="G44" s="1207"/>
      <c r="H44" s="1208"/>
      <c r="I44" s="333">
        <v>74</v>
      </c>
      <c r="J44" s="334">
        <v>35</v>
      </c>
      <c r="K44" s="334">
        <v>3</v>
      </c>
      <c r="L44" s="334">
        <v>3</v>
      </c>
      <c r="M44" s="335">
        <v>5</v>
      </c>
    </row>
    <row r="45" spans="2:13" ht="27.75" customHeight="1" x14ac:dyDescent="0.2">
      <c r="B45" s="1201"/>
      <c r="C45" s="1202"/>
      <c r="D45" s="104"/>
      <c r="E45" s="1207" t="s">
        <v>35</v>
      </c>
      <c r="F45" s="1207"/>
      <c r="G45" s="1207"/>
      <c r="H45" s="1208"/>
      <c r="I45" s="333">
        <v>1129</v>
      </c>
      <c r="J45" s="334">
        <v>1064</v>
      </c>
      <c r="K45" s="334">
        <v>1107</v>
      </c>
      <c r="L45" s="334">
        <v>1147</v>
      </c>
      <c r="M45" s="335">
        <v>1192</v>
      </c>
    </row>
    <row r="46" spans="2:13" ht="27.75" customHeight="1" x14ac:dyDescent="0.2">
      <c r="B46" s="1201"/>
      <c r="C46" s="1202"/>
      <c r="D46" s="105"/>
      <c r="E46" s="1207" t="s">
        <v>36</v>
      </c>
      <c r="F46" s="1207"/>
      <c r="G46" s="1207"/>
      <c r="H46" s="1208"/>
      <c r="I46" s="333">
        <v>377</v>
      </c>
      <c r="J46" s="334">
        <v>308</v>
      </c>
      <c r="K46" s="334">
        <v>253</v>
      </c>
      <c r="L46" s="334">
        <v>246</v>
      </c>
      <c r="M46" s="335">
        <v>240</v>
      </c>
    </row>
    <row r="47" spans="2:13" ht="27.75" customHeight="1" x14ac:dyDescent="0.2">
      <c r="B47" s="1201"/>
      <c r="C47" s="1202"/>
      <c r="D47" s="106"/>
      <c r="E47" s="1209" t="s">
        <v>37</v>
      </c>
      <c r="F47" s="1210"/>
      <c r="G47" s="1210"/>
      <c r="H47" s="1211"/>
      <c r="I47" s="333" t="s">
        <v>490</v>
      </c>
      <c r="J47" s="334" t="s">
        <v>490</v>
      </c>
      <c r="K47" s="334" t="s">
        <v>490</v>
      </c>
      <c r="L47" s="334" t="s">
        <v>490</v>
      </c>
      <c r="M47" s="335" t="s">
        <v>490</v>
      </c>
    </row>
    <row r="48" spans="2:13" ht="27.75" customHeight="1" x14ac:dyDescent="0.2">
      <c r="B48" s="1201"/>
      <c r="C48" s="1202"/>
      <c r="D48" s="104"/>
      <c r="E48" s="1207" t="s">
        <v>38</v>
      </c>
      <c r="F48" s="1207"/>
      <c r="G48" s="1207"/>
      <c r="H48" s="1208"/>
      <c r="I48" s="333" t="s">
        <v>490</v>
      </c>
      <c r="J48" s="334" t="s">
        <v>490</v>
      </c>
      <c r="K48" s="334" t="s">
        <v>490</v>
      </c>
      <c r="L48" s="334" t="s">
        <v>490</v>
      </c>
      <c r="M48" s="335" t="s">
        <v>490</v>
      </c>
    </row>
    <row r="49" spans="2:13" ht="27.75" customHeight="1" x14ac:dyDescent="0.2">
      <c r="B49" s="1203"/>
      <c r="C49" s="1204"/>
      <c r="D49" s="104"/>
      <c r="E49" s="1207" t="s">
        <v>39</v>
      </c>
      <c r="F49" s="1207"/>
      <c r="G49" s="1207"/>
      <c r="H49" s="1208"/>
      <c r="I49" s="333" t="s">
        <v>490</v>
      </c>
      <c r="J49" s="334" t="s">
        <v>490</v>
      </c>
      <c r="K49" s="334" t="s">
        <v>490</v>
      </c>
      <c r="L49" s="334" t="s">
        <v>490</v>
      </c>
      <c r="M49" s="335" t="s">
        <v>490</v>
      </c>
    </row>
    <row r="50" spans="2:13" ht="27.75" customHeight="1" x14ac:dyDescent="0.2">
      <c r="B50" s="1212" t="s">
        <v>40</v>
      </c>
      <c r="C50" s="1213"/>
      <c r="D50" s="107"/>
      <c r="E50" s="1207" t="s">
        <v>41</v>
      </c>
      <c r="F50" s="1207"/>
      <c r="G50" s="1207"/>
      <c r="H50" s="1208"/>
      <c r="I50" s="333">
        <v>4494</v>
      </c>
      <c r="J50" s="334">
        <v>5141</v>
      </c>
      <c r="K50" s="334">
        <v>5630</v>
      </c>
      <c r="L50" s="334">
        <v>6061</v>
      </c>
      <c r="M50" s="335">
        <v>6550</v>
      </c>
    </row>
    <row r="51" spans="2:13" ht="27.75" customHeight="1" x14ac:dyDescent="0.2">
      <c r="B51" s="1201"/>
      <c r="C51" s="1202"/>
      <c r="D51" s="104"/>
      <c r="E51" s="1207" t="s">
        <v>42</v>
      </c>
      <c r="F51" s="1207"/>
      <c r="G51" s="1207"/>
      <c r="H51" s="1208"/>
      <c r="I51" s="333" t="s">
        <v>490</v>
      </c>
      <c r="J51" s="334" t="s">
        <v>490</v>
      </c>
      <c r="K51" s="334" t="s">
        <v>490</v>
      </c>
      <c r="L51" s="334" t="s">
        <v>490</v>
      </c>
      <c r="M51" s="335" t="s">
        <v>490</v>
      </c>
    </row>
    <row r="52" spans="2:13" ht="27.75" customHeight="1" x14ac:dyDescent="0.2">
      <c r="B52" s="1203"/>
      <c r="C52" s="1204"/>
      <c r="D52" s="104"/>
      <c r="E52" s="1207" t="s">
        <v>43</v>
      </c>
      <c r="F52" s="1207"/>
      <c r="G52" s="1207"/>
      <c r="H52" s="1208"/>
      <c r="I52" s="333">
        <v>7395</v>
      </c>
      <c r="J52" s="334">
        <v>7286</v>
      </c>
      <c r="K52" s="334">
        <v>6750</v>
      </c>
      <c r="L52" s="334">
        <v>6721</v>
      </c>
      <c r="M52" s="335">
        <v>6391</v>
      </c>
    </row>
    <row r="53" spans="2:13" ht="27.75" customHeight="1" thickBot="1" x14ac:dyDescent="0.25">
      <c r="B53" s="1214" t="s">
        <v>19</v>
      </c>
      <c r="C53" s="1215"/>
      <c r="D53" s="108"/>
      <c r="E53" s="1216" t="s">
        <v>44</v>
      </c>
      <c r="F53" s="1216"/>
      <c r="G53" s="1216"/>
      <c r="H53" s="1217"/>
      <c r="I53" s="336">
        <v>1211</v>
      </c>
      <c r="J53" s="337">
        <v>-53</v>
      </c>
      <c r="K53" s="337">
        <v>-643</v>
      </c>
      <c r="L53" s="337">
        <v>-1630</v>
      </c>
      <c r="M53" s="338">
        <v>-2411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QuuJzOxAkiXpNYQsUZM3KGCbPhFCIxuTxr4r95EG8BfSY7xM+8HXt6sZ0tZfJQb7+dh0spFfa/6tfnNRgtzFw==" saltValue="CNpO0/AzPkStTRL1TKJd1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26" t="s">
        <v>46</v>
      </c>
      <c r="D55" s="1226"/>
      <c r="E55" s="1227"/>
      <c r="F55" s="339">
        <v>1730</v>
      </c>
      <c r="G55" s="339">
        <v>1592</v>
      </c>
      <c r="H55" s="340">
        <v>1772</v>
      </c>
    </row>
    <row r="56" spans="2:8" ht="52.5" customHeight="1" x14ac:dyDescent="0.2">
      <c r="B56" s="120"/>
      <c r="C56" s="1228" t="s">
        <v>47</v>
      </c>
      <c r="D56" s="1228"/>
      <c r="E56" s="1229"/>
      <c r="F56" s="341">
        <v>228</v>
      </c>
      <c r="G56" s="341">
        <v>249</v>
      </c>
      <c r="H56" s="342">
        <v>275</v>
      </c>
    </row>
    <row r="57" spans="2:8" ht="53.25" customHeight="1" x14ac:dyDescent="0.2">
      <c r="B57" s="120"/>
      <c r="C57" s="1230" t="s">
        <v>48</v>
      </c>
      <c r="D57" s="1230"/>
      <c r="E57" s="1231"/>
      <c r="F57" s="343">
        <v>3333</v>
      </c>
      <c r="G57" s="343">
        <v>3820</v>
      </c>
      <c r="H57" s="344">
        <v>4075</v>
      </c>
    </row>
    <row r="58" spans="2:8" ht="45.75" customHeight="1" x14ac:dyDescent="0.2">
      <c r="B58" s="121"/>
      <c r="C58" s="1218" t="s">
        <v>550</v>
      </c>
      <c r="D58" s="1219"/>
      <c r="E58" s="1220"/>
      <c r="F58" s="345">
        <v>2129</v>
      </c>
      <c r="G58" s="345">
        <v>2316</v>
      </c>
      <c r="H58" s="346">
        <v>2095</v>
      </c>
    </row>
    <row r="59" spans="2:8" ht="45.75" customHeight="1" x14ac:dyDescent="0.2">
      <c r="B59" s="121"/>
      <c r="C59" s="1218" t="s">
        <v>554</v>
      </c>
      <c r="D59" s="1219"/>
      <c r="E59" s="1220"/>
      <c r="F59" s="345">
        <v>1092</v>
      </c>
      <c r="G59" s="345">
        <v>1384</v>
      </c>
      <c r="H59" s="346">
        <v>1848</v>
      </c>
    </row>
    <row r="60" spans="2:8" ht="45.75" customHeight="1" x14ac:dyDescent="0.2">
      <c r="B60" s="121"/>
      <c r="C60" s="1218" t="s">
        <v>551</v>
      </c>
      <c r="D60" s="1219"/>
      <c r="E60" s="1220"/>
      <c r="F60" s="345">
        <v>39</v>
      </c>
      <c r="G60" s="345">
        <v>39</v>
      </c>
      <c r="H60" s="346">
        <v>38</v>
      </c>
    </row>
    <row r="61" spans="2:8" ht="45.75" customHeight="1" x14ac:dyDescent="0.2">
      <c r="B61" s="121"/>
      <c r="C61" s="1218" t="s">
        <v>552</v>
      </c>
      <c r="D61" s="1219"/>
      <c r="E61" s="1220"/>
      <c r="F61" s="345">
        <v>31</v>
      </c>
      <c r="G61" s="345">
        <v>31</v>
      </c>
      <c r="H61" s="346">
        <v>31</v>
      </c>
    </row>
    <row r="62" spans="2:8" ht="45.75" customHeight="1" thickBot="1" x14ac:dyDescent="0.25">
      <c r="B62" s="122"/>
      <c r="C62" s="1221" t="s">
        <v>553</v>
      </c>
      <c r="D62" s="1222"/>
      <c r="E62" s="1223"/>
      <c r="F62" s="347">
        <v>11</v>
      </c>
      <c r="G62" s="347">
        <v>17</v>
      </c>
      <c r="H62" s="348">
        <v>28</v>
      </c>
    </row>
    <row r="63" spans="2:8" ht="52.5" customHeight="1" thickBot="1" x14ac:dyDescent="0.25">
      <c r="B63" s="123"/>
      <c r="C63" s="1224" t="s">
        <v>49</v>
      </c>
      <c r="D63" s="1224"/>
      <c r="E63" s="1225"/>
      <c r="F63" s="349">
        <v>5291</v>
      </c>
      <c r="G63" s="349">
        <v>5661</v>
      </c>
      <c r="H63" s="350">
        <v>6122</v>
      </c>
    </row>
    <row r="64" spans="2:8" ht="13" x14ac:dyDescent="0.2"/>
  </sheetData>
  <sheetProtection algorithmName="SHA-512" hashValue="JZ28oatMCwJy/cTky9wlIfcmdeQx0V59QI6uUbbbLosURxwa+6Osjf4COdpqUJw57JlIdMlokUVLHQ3g5zdBew==" saltValue="JaAzZqXywWEKF5oDaGl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DACA-2F87-4EF8-BA92-3D330EB4385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3" t="s">
        <v>571</v>
      </c>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c r="BI43" s="1234"/>
      <c r="BJ43" s="1234"/>
      <c r="BK43" s="1234"/>
      <c r="BL43" s="1234"/>
      <c r="BM43" s="1234"/>
      <c r="BN43" s="1234"/>
      <c r="BO43" s="1234"/>
      <c r="BP43" s="1234"/>
      <c r="BQ43" s="1234"/>
      <c r="BR43" s="1234"/>
      <c r="BS43" s="1234"/>
      <c r="BT43" s="1234"/>
      <c r="BU43" s="1234"/>
      <c r="BV43" s="1234"/>
      <c r="BW43" s="1234"/>
      <c r="BX43" s="1234"/>
      <c r="BY43" s="1234"/>
      <c r="BZ43" s="1234"/>
      <c r="CA43" s="1234"/>
      <c r="CB43" s="1234"/>
      <c r="CC43" s="1234"/>
      <c r="CD43" s="1234"/>
      <c r="CE43" s="1234"/>
      <c r="CF43" s="1234"/>
      <c r="CG43" s="1234"/>
      <c r="CH43" s="1234"/>
      <c r="CI43" s="1234"/>
      <c r="CJ43" s="1234"/>
      <c r="CK43" s="1234"/>
      <c r="CL43" s="1234"/>
      <c r="CM43" s="1234"/>
      <c r="CN43" s="1234"/>
      <c r="CO43" s="1234"/>
      <c r="CP43" s="1234"/>
      <c r="CQ43" s="1234"/>
      <c r="CR43" s="1234"/>
      <c r="CS43" s="1234"/>
      <c r="CT43" s="1234"/>
      <c r="CU43" s="1234"/>
      <c r="CV43" s="1234"/>
      <c r="CW43" s="1234"/>
      <c r="CX43" s="1234"/>
      <c r="CY43" s="1234"/>
      <c r="CZ43" s="1234"/>
      <c r="DA43" s="1234"/>
      <c r="DB43" s="1234"/>
      <c r="DC43" s="1235"/>
    </row>
    <row r="44" spans="2:109" ht="13" x14ac:dyDescent="0.2">
      <c r="B44" s="247"/>
      <c r="AN44" s="1236"/>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237"/>
      <c r="BS44" s="1237"/>
      <c r="BT44" s="1237"/>
      <c r="BU44" s="1237"/>
      <c r="BV44" s="1237"/>
      <c r="BW44" s="1237"/>
      <c r="BX44" s="1237"/>
      <c r="BY44" s="1237"/>
      <c r="BZ44" s="1237"/>
      <c r="CA44" s="1237"/>
      <c r="CB44" s="1237"/>
      <c r="CC44" s="1237"/>
      <c r="CD44" s="1237"/>
      <c r="CE44" s="1237"/>
      <c r="CF44" s="1237"/>
      <c r="CG44" s="1237"/>
      <c r="CH44" s="1237"/>
      <c r="CI44" s="1237"/>
      <c r="CJ44" s="1237"/>
      <c r="CK44" s="1237"/>
      <c r="CL44" s="1237"/>
      <c r="CM44" s="1237"/>
      <c r="CN44" s="1237"/>
      <c r="CO44" s="1237"/>
      <c r="CP44" s="1237"/>
      <c r="CQ44" s="1237"/>
      <c r="CR44" s="1237"/>
      <c r="CS44" s="1237"/>
      <c r="CT44" s="1237"/>
      <c r="CU44" s="1237"/>
      <c r="CV44" s="1237"/>
      <c r="CW44" s="1237"/>
      <c r="CX44" s="1237"/>
      <c r="CY44" s="1237"/>
      <c r="CZ44" s="1237"/>
      <c r="DA44" s="1237"/>
      <c r="DB44" s="1237"/>
      <c r="DC44" s="1238"/>
    </row>
    <row r="45" spans="2:109" ht="13" x14ac:dyDescent="0.2">
      <c r="B45" s="247"/>
      <c r="AN45" s="1236"/>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237"/>
      <c r="BS45" s="1237"/>
      <c r="BT45" s="1237"/>
      <c r="BU45" s="1237"/>
      <c r="BV45" s="1237"/>
      <c r="BW45" s="1237"/>
      <c r="BX45" s="1237"/>
      <c r="BY45" s="1237"/>
      <c r="BZ45" s="1237"/>
      <c r="CA45" s="1237"/>
      <c r="CB45" s="1237"/>
      <c r="CC45" s="1237"/>
      <c r="CD45" s="1237"/>
      <c r="CE45" s="1237"/>
      <c r="CF45" s="1237"/>
      <c r="CG45" s="1237"/>
      <c r="CH45" s="1237"/>
      <c r="CI45" s="1237"/>
      <c r="CJ45" s="1237"/>
      <c r="CK45" s="1237"/>
      <c r="CL45" s="1237"/>
      <c r="CM45" s="1237"/>
      <c r="CN45" s="1237"/>
      <c r="CO45" s="1237"/>
      <c r="CP45" s="1237"/>
      <c r="CQ45" s="1237"/>
      <c r="CR45" s="1237"/>
      <c r="CS45" s="1237"/>
      <c r="CT45" s="1237"/>
      <c r="CU45" s="1237"/>
      <c r="CV45" s="1237"/>
      <c r="CW45" s="1237"/>
      <c r="CX45" s="1237"/>
      <c r="CY45" s="1237"/>
      <c r="CZ45" s="1237"/>
      <c r="DA45" s="1237"/>
      <c r="DB45" s="1237"/>
      <c r="DC45" s="1238"/>
    </row>
    <row r="46" spans="2:109" ht="13" x14ac:dyDescent="0.2">
      <c r="B46" s="247"/>
      <c r="AN46" s="1236"/>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237"/>
      <c r="BS46" s="1237"/>
      <c r="BT46" s="1237"/>
      <c r="BU46" s="1237"/>
      <c r="BV46" s="1237"/>
      <c r="BW46" s="1237"/>
      <c r="BX46" s="1237"/>
      <c r="BY46" s="1237"/>
      <c r="BZ46" s="1237"/>
      <c r="CA46" s="1237"/>
      <c r="CB46" s="1237"/>
      <c r="CC46" s="1237"/>
      <c r="CD46" s="1237"/>
      <c r="CE46" s="1237"/>
      <c r="CF46" s="1237"/>
      <c r="CG46" s="1237"/>
      <c r="CH46" s="1237"/>
      <c r="CI46" s="1237"/>
      <c r="CJ46" s="1237"/>
      <c r="CK46" s="1237"/>
      <c r="CL46" s="1237"/>
      <c r="CM46" s="1237"/>
      <c r="CN46" s="1237"/>
      <c r="CO46" s="1237"/>
      <c r="CP46" s="1237"/>
      <c r="CQ46" s="1237"/>
      <c r="CR46" s="1237"/>
      <c r="CS46" s="1237"/>
      <c r="CT46" s="1237"/>
      <c r="CU46" s="1237"/>
      <c r="CV46" s="1237"/>
      <c r="CW46" s="1237"/>
      <c r="CX46" s="1237"/>
      <c r="CY46" s="1237"/>
      <c r="CZ46" s="1237"/>
      <c r="DA46" s="1237"/>
      <c r="DB46" s="1237"/>
      <c r="DC46" s="1238"/>
    </row>
    <row r="47" spans="2:109" ht="13" x14ac:dyDescent="0.2">
      <c r="B47" s="247"/>
      <c r="AN47" s="1239"/>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1"/>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563</v>
      </c>
    </row>
    <row r="50" spans="1:109" ht="13" x14ac:dyDescent="0.2">
      <c r="B50" s="247"/>
      <c r="G50" s="1242"/>
      <c r="H50" s="1242"/>
      <c r="I50" s="1242"/>
      <c r="J50" s="1242"/>
      <c r="K50" s="360"/>
      <c r="L50" s="360"/>
      <c r="M50" s="361"/>
      <c r="N50" s="361"/>
      <c r="AN50" s="1243"/>
      <c r="AO50" s="1244"/>
      <c r="AP50" s="1244"/>
      <c r="AQ50" s="1244"/>
      <c r="AR50" s="1244"/>
      <c r="AS50" s="1244"/>
      <c r="AT50" s="1244"/>
      <c r="AU50" s="1244"/>
      <c r="AV50" s="1244"/>
      <c r="AW50" s="1244"/>
      <c r="AX50" s="1244"/>
      <c r="AY50" s="1244"/>
      <c r="AZ50" s="1244"/>
      <c r="BA50" s="1244"/>
      <c r="BB50" s="1244"/>
      <c r="BC50" s="1244"/>
      <c r="BD50" s="1244"/>
      <c r="BE50" s="1244"/>
      <c r="BF50" s="1244"/>
      <c r="BG50" s="1244"/>
      <c r="BH50" s="1244"/>
      <c r="BI50" s="1244"/>
      <c r="BJ50" s="1244"/>
      <c r="BK50" s="1244"/>
      <c r="BL50" s="1244"/>
      <c r="BM50" s="1244"/>
      <c r="BN50" s="1244"/>
      <c r="BO50" s="1245"/>
      <c r="BP50" s="1246" t="s">
        <v>529</v>
      </c>
      <c r="BQ50" s="1246"/>
      <c r="BR50" s="1246"/>
      <c r="BS50" s="1246"/>
      <c r="BT50" s="1246"/>
      <c r="BU50" s="1246"/>
      <c r="BV50" s="1246"/>
      <c r="BW50" s="1246"/>
      <c r="BX50" s="1246" t="s">
        <v>530</v>
      </c>
      <c r="BY50" s="1246"/>
      <c r="BZ50" s="1246"/>
      <c r="CA50" s="1246"/>
      <c r="CB50" s="1246"/>
      <c r="CC50" s="1246"/>
      <c r="CD50" s="1246"/>
      <c r="CE50" s="1246"/>
      <c r="CF50" s="1246" t="s">
        <v>531</v>
      </c>
      <c r="CG50" s="1246"/>
      <c r="CH50" s="1246"/>
      <c r="CI50" s="1246"/>
      <c r="CJ50" s="1246"/>
      <c r="CK50" s="1246"/>
      <c r="CL50" s="1246"/>
      <c r="CM50" s="1246"/>
      <c r="CN50" s="1246" t="s">
        <v>532</v>
      </c>
      <c r="CO50" s="1246"/>
      <c r="CP50" s="1246"/>
      <c r="CQ50" s="1246"/>
      <c r="CR50" s="1246"/>
      <c r="CS50" s="1246"/>
      <c r="CT50" s="1246"/>
      <c r="CU50" s="1246"/>
      <c r="CV50" s="1246" t="s">
        <v>533</v>
      </c>
      <c r="CW50" s="1246"/>
      <c r="CX50" s="1246"/>
      <c r="CY50" s="1246"/>
      <c r="CZ50" s="1246"/>
      <c r="DA50" s="1246"/>
      <c r="DB50" s="1246"/>
      <c r="DC50" s="1246"/>
    </row>
    <row r="51" spans="1:109" ht="13.5" customHeight="1" x14ac:dyDescent="0.2">
      <c r="B51" s="247"/>
      <c r="G51" s="1247"/>
      <c r="H51" s="1247"/>
      <c r="I51" s="1250"/>
      <c r="J51" s="1250"/>
      <c r="K51" s="1248"/>
      <c r="L51" s="1248"/>
      <c r="M51" s="1248"/>
      <c r="N51" s="1248"/>
      <c r="AM51" s="359"/>
      <c r="AN51" s="1249" t="s">
        <v>564</v>
      </c>
      <c r="AO51" s="1249"/>
      <c r="AP51" s="1249"/>
      <c r="AQ51" s="1249"/>
      <c r="AR51" s="1249"/>
      <c r="AS51" s="1249"/>
      <c r="AT51" s="1249"/>
      <c r="AU51" s="1249"/>
      <c r="AV51" s="1249"/>
      <c r="AW51" s="1249"/>
      <c r="AX51" s="1249"/>
      <c r="AY51" s="1249"/>
      <c r="AZ51" s="1249"/>
      <c r="BA51" s="1249"/>
      <c r="BB51" s="1249" t="s">
        <v>565</v>
      </c>
      <c r="BC51" s="1249"/>
      <c r="BD51" s="1249"/>
      <c r="BE51" s="1249"/>
      <c r="BF51" s="1249"/>
      <c r="BG51" s="1249"/>
      <c r="BH51" s="1249"/>
      <c r="BI51" s="1249"/>
      <c r="BJ51" s="1249"/>
      <c r="BK51" s="1249"/>
      <c r="BL51" s="1249"/>
      <c r="BM51" s="1249"/>
      <c r="BN51" s="1249"/>
      <c r="BO51" s="1249"/>
      <c r="BP51" s="1232">
        <v>26.4</v>
      </c>
      <c r="BQ51" s="1232"/>
      <c r="BR51" s="1232"/>
      <c r="BS51" s="1232"/>
      <c r="BT51" s="1232"/>
      <c r="BU51" s="1232"/>
      <c r="BV51" s="1232"/>
      <c r="BW51" s="1232"/>
      <c r="BX51" s="1232"/>
      <c r="BY51" s="1232"/>
      <c r="BZ51" s="1232"/>
      <c r="CA51" s="1232"/>
      <c r="CB51" s="1232"/>
      <c r="CC51" s="1232"/>
      <c r="CD51" s="1232"/>
      <c r="CE51" s="1232"/>
      <c r="CF51" s="1232"/>
      <c r="CG51" s="1232"/>
      <c r="CH51" s="1232"/>
      <c r="CI51" s="1232"/>
      <c r="CJ51" s="1232"/>
      <c r="CK51" s="1232"/>
      <c r="CL51" s="1232"/>
      <c r="CM51" s="1232"/>
      <c r="CN51" s="1232"/>
      <c r="CO51" s="1232"/>
      <c r="CP51" s="1232"/>
      <c r="CQ51" s="1232"/>
      <c r="CR51" s="1232"/>
      <c r="CS51" s="1232"/>
      <c r="CT51" s="1232"/>
      <c r="CU51" s="1232"/>
      <c r="CV51" s="1232"/>
      <c r="CW51" s="1232"/>
      <c r="CX51" s="1232"/>
      <c r="CY51" s="1232"/>
      <c r="CZ51" s="1232"/>
      <c r="DA51" s="1232"/>
      <c r="DB51" s="1232"/>
      <c r="DC51" s="1232"/>
    </row>
    <row r="52" spans="1:109" ht="13" x14ac:dyDescent="0.2">
      <c r="B52" s="247"/>
      <c r="G52" s="1247"/>
      <c r="H52" s="1247"/>
      <c r="I52" s="1250"/>
      <c r="J52" s="1250"/>
      <c r="K52" s="1248"/>
      <c r="L52" s="1248"/>
      <c r="M52" s="1248"/>
      <c r="N52" s="1248"/>
      <c r="AM52" s="359"/>
      <c r="AN52" s="1249"/>
      <c r="AO52" s="1249"/>
      <c r="AP52" s="1249"/>
      <c r="AQ52" s="1249"/>
      <c r="AR52" s="1249"/>
      <c r="AS52" s="1249"/>
      <c r="AT52" s="1249"/>
      <c r="AU52" s="1249"/>
      <c r="AV52" s="1249"/>
      <c r="AW52" s="1249"/>
      <c r="AX52" s="1249"/>
      <c r="AY52" s="1249"/>
      <c r="AZ52" s="1249"/>
      <c r="BA52" s="1249"/>
      <c r="BB52" s="1249"/>
      <c r="BC52" s="1249"/>
      <c r="BD52" s="1249"/>
      <c r="BE52" s="1249"/>
      <c r="BF52" s="1249"/>
      <c r="BG52" s="1249"/>
      <c r="BH52" s="1249"/>
      <c r="BI52" s="1249"/>
      <c r="BJ52" s="1249"/>
      <c r="BK52" s="1249"/>
      <c r="BL52" s="1249"/>
      <c r="BM52" s="1249"/>
      <c r="BN52" s="1249"/>
      <c r="BO52" s="1249"/>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 x14ac:dyDescent="0.2">
      <c r="A53" s="358"/>
      <c r="B53" s="247"/>
      <c r="G53" s="1247"/>
      <c r="H53" s="1247"/>
      <c r="I53" s="1242"/>
      <c r="J53" s="1242"/>
      <c r="K53" s="1248"/>
      <c r="L53" s="1248"/>
      <c r="M53" s="1248"/>
      <c r="N53" s="1248"/>
      <c r="AM53" s="359"/>
      <c r="AN53" s="1249"/>
      <c r="AO53" s="1249"/>
      <c r="AP53" s="1249"/>
      <c r="AQ53" s="1249"/>
      <c r="AR53" s="1249"/>
      <c r="AS53" s="1249"/>
      <c r="AT53" s="1249"/>
      <c r="AU53" s="1249"/>
      <c r="AV53" s="1249"/>
      <c r="AW53" s="1249"/>
      <c r="AX53" s="1249"/>
      <c r="AY53" s="1249"/>
      <c r="AZ53" s="1249"/>
      <c r="BA53" s="1249"/>
      <c r="BB53" s="1249" t="s">
        <v>566</v>
      </c>
      <c r="BC53" s="1249"/>
      <c r="BD53" s="1249"/>
      <c r="BE53" s="1249"/>
      <c r="BF53" s="1249"/>
      <c r="BG53" s="1249"/>
      <c r="BH53" s="1249"/>
      <c r="BI53" s="1249"/>
      <c r="BJ53" s="1249"/>
      <c r="BK53" s="1249"/>
      <c r="BL53" s="1249"/>
      <c r="BM53" s="1249"/>
      <c r="BN53" s="1249"/>
      <c r="BO53" s="1249"/>
      <c r="BP53" s="1232">
        <v>62.2</v>
      </c>
      <c r="BQ53" s="1232"/>
      <c r="BR53" s="1232"/>
      <c r="BS53" s="1232"/>
      <c r="BT53" s="1232"/>
      <c r="BU53" s="1232"/>
      <c r="BV53" s="1232"/>
      <c r="BW53" s="1232"/>
      <c r="BX53" s="1232">
        <v>63.7</v>
      </c>
      <c r="BY53" s="1232"/>
      <c r="BZ53" s="1232"/>
      <c r="CA53" s="1232"/>
      <c r="CB53" s="1232"/>
      <c r="CC53" s="1232"/>
      <c r="CD53" s="1232"/>
      <c r="CE53" s="1232"/>
      <c r="CF53" s="1232">
        <v>65.400000000000006</v>
      </c>
      <c r="CG53" s="1232"/>
      <c r="CH53" s="1232"/>
      <c r="CI53" s="1232"/>
      <c r="CJ53" s="1232"/>
      <c r="CK53" s="1232"/>
      <c r="CL53" s="1232"/>
      <c r="CM53" s="1232"/>
      <c r="CN53" s="1232">
        <v>66.900000000000006</v>
      </c>
      <c r="CO53" s="1232"/>
      <c r="CP53" s="1232"/>
      <c r="CQ53" s="1232"/>
      <c r="CR53" s="1232"/>
      <c r="CS53" s="1232"/>
      <c r="CT53" s="1232"/>
      <c r="CU53" s="1232"/>
      <c r="CV53" s="1232">
        <v>67.900000000000006</v>
      </c>
      <c r="CW53" s="1232"/>
      <c r="CX53" s="1232"/>
      <c r="CY53" s="1232"/>
      <c r="CZ53" s="1232"/>
      <c r="DA53" s="1232"/>
      <c r="DB53" s="1232"/>
      <c r="DC53" s="1232"/>
    </row>
    <row r="54" spans="1:109" ht="13" x14ac:dyDescent="0.2">
      <c r="A54" s="358"/>
      <c r="B54" s="247"/>
      <c r="G54" s="1247"/>
      <c r="H54" s="1247"/>
      <c r="I54" s="1242"/>
      <c r="J54" s="1242"/>
      <c r="K54" s="1248"/>
      <c r="L54" s="1248"/>
      <c r="M54" s="1248"/>
      <c r="N54" s="1248"/>
      <c r="AM54" s="359"/>
      <c r="AN54" s="1249"/>
      <c r="AO54" s="1249"/>
      <c r="AP54" s="1249"/>
      <c r="AQ54" s="1249"/>
      <c r="AR54" s="1249"/>
      <c r="AS54" s="1249"/>
      <c r="AT54" s="1249"/>
      <c r="AU54" s="1249"/>
      <c r="AV54" s="1249"/>
      <c r="AW54" s="1249"/>
      <c r="AX54" s="1249"/>
      <c r="AY54" s="1249"/>
      <c r="AZ54" s="1249"/>
      <c r="BA54" s="1249"/>
      <c r="BB54" s="1249"/>
      <c r="BC54" s="1249"/>
      <c r="BD54" s="1249"/>
      <c r="BE54" s="1249"/>
      <c r="BF54" s="1249"/>
      <c r="BG54" s="1249"/>
      <c r="BH54" s="1249"/>
      <c r="BI54" s="1249"/>
      <c r="BJ54" s="1249"/>
      <c r="BK54" s="1249"/>
      <c r="BL54" s="1249"/>
      <c r="BM54" s="1249"/>
      <c r="BN54" s="1249"/>
      <c r="BO54" s="1249"/>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 x14ac:dyDescent="0.2">
      <c r="A55" s="358"/>
      <c r="B55" s="247"/>
      <c r="G55" s="1242"/>
      <c r="H55" s="1242"/>
      <c r="I55" s="1242"/>
      <c r="J55" s="1242"/>
      <c r="K55" s="1248"/>
      <c r="L55" s="1248"/>
      <c r="M55" s="1248"/>
      <c r="N55" s="1248"/>
      <c r="AN55" s="1246" t="s">
        <v>567</v>
      </c>
      <c r="AO55" s="1246"/>
      <c r="AP55" s="1246"/>
      <c r="AQ55" s="1246"/>
      <c r="AR55" s="1246"/>
      <c r="AS55" s="1246"/>
      <c r="AT55" s="1246"/>
      <c r="AU55" s="1246"/>
      <c r="AV55" s="1246"/>
      <c r="AW55" s="1246"/>
      <c r="AX55" s="1246"/>
      <c r="AY55" s="1246"/>
      <c r="AZ55" s="1246"/>
      <c r="BA55" s="1246"/>
      <c r="BB55" s="1249" t="s">
        <v>565</v>
      </c>
      <c r="BC55" s="1249"/>
      <c r="BD55" s="1249"/>
      <c r="BE55" s="1249"/>
      <c r="BF55" s="1249"/>
      <c r="BG55" s="1249"/>
      <c r="BH55" s="1249"/>
      <c r="BI55" s="1249"/>
      <c r="BJ55" s="1249"/>
      <c r="BK55" s="1249"/>
      <c r="BL55" s="1249"/>
      <c r="BM55" s="1249"/>
      <c r="BN55" s="1249"/>
      <c r="BO55" s="1249"/>
      <c r="BP55" s="1232">
        <v>41.5</v>
      </c>
      <c r="BQ55" s="1232"/>
      <c r="BR55" s="1232"/>
      <c r="BS55" s="1232"/>
      <c r="BT55" s="1232"/>
      <c r="BU55" s="1232"/>
      <c r="BV55" s="1232"/>
      <c r="BW55" s="1232"/>
      <c r="BX55" s="1232">
        <v>25.2</v>
      </c>
      <c r="BY55" s="1232"/>
      <c r="BZ55" s="1232"/>
      <c r="CA55" s="1232"/>
      <c r="CB55" s="1232"/>
      <c r="CC55" s="1232"/>
      <c r="CD55" s="1232"/>
      <c r="CE55" s="1232"/>
      <c r="CF55" s="1232">
        <v>15.7</v>
      </c>
      <c r="CG55" s="1232"/>
      <c r="CH55" s="1232"/>
      <c r="CI55" s="1232"/>
      <c r="CJ55" s="1232"/>
      <c r="CK55" s="1232"/>
      <c r="CL55" s="1232"/>
      <c r="CM55" s="1232"/>
      <c r="CN55" s="1232">
        <v>10.199999999999999</v>
      </c>
      <c r="CO55" s="1232"/>
      <c r="CP55" s="1232"/>
      <c r="CQ55" s="1232"/>
      <c r="CR55" s="1232"/>
      <c r="CS55" s="1232"/>
      <c r="CT55" s="1232"/>
      <c r="CU55" s="1232"/>
      <c r="CV55" s="1232">
        <v>10.5</v>
      </c>
      <c r="CW55" s="1232"/>
      <c r="CX55" s="1232"/>
      <c r="CY55" s="1232"/>
      <c r="CZ55" s="1232"/>
      <c r="DA55" s="1232"/>
      <c r="DB55" s="1232"/>
      <c r="DC55" s="1232"/>
    </row>
    <row r="56" spans="1:109" ht="13" x14ac:dyDescent="0.2">
      <c r="A56" s="358"/>
      <c r="B56" s="247"/>
      <c r="G56" s="1242"/>
      <c r="H56" s="1242"/>
      <c r="I56" s="1242"/>
      <c r="J56" s="1242"/>
      <c r="K56" s="1248"/>
      <c r="L56" s="1248"/>
      <c r="M56" s="1248"/>
      <c r="N56" s="1248"/>
      <c r="AN56" s="1246"/>
      <c r="AO56" s="1246"/>
      <c r="AP56" s="1246"/>
      <c r="AQ56" s="1246"/>
      <c r="AR56" s="1246"/>
      <c r="AS56" s="1246"/>
      <c r="AT56" s="1246"/>
      <c r="AU56" s="1246"/>
      <c r="AV56" s="1246"/>
      <c r="AW56" s="1246"/>
      <c r="AX56" s="1246"/>
      <c r="AY56" s="1246"/>
      <c r="AZ56" s="1246"/>
      <c r="BA56" s="1246"/>
      <c r="BB56" s="1249"/>
      <c r="BC56" s="1249"/>
      <c r="BD56" s="1249"/>
      <c r="BE56" s="1249"/>
      <c r="BF56" s="1249"/>
      <c r="BG56" s="1249"/>
      <c r="BH56" s="1249"/>
      <c r="BI56" s="1249"/>
      <c r="BJ56" s="1249"/>
      <c r="BK56" s="1249"/>
      <c r="BL56" s="1249"/>
      <c r="BM56" s="1249"/>
      <c r="BN56" s="1249"/>
      <c r="BO56" s="1249"/>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358" customFormat="1" ht="13" x14ac:dyDescent="0.2">
      <c r="B57" s="362"/>
      <c r="G57" s="1242"/>
      <c r="H57" s="1242"/>
      <c r="I57" s="1251"/>
      <c r="J57" s="1251"/>
      <c r="K57" s="1248"/>
      <c r="L57" s="1248"/>
      <c r="M57" s="1248"/>
      <c r="N57" s="1248"/>
      <c r="AM57" s="243"/>
      <c r="AN57" s="1246"/>
      <c r="AO57" s="1246"/>
      <c r="AP57" s="1246"/>
      <c r="AQ57" s="1246"/>
      <c r="AR57" s="1246"/>
      <c r="AS57" s="1246"/>
      <c r="AT57" s="1246"/>
      <c r="AU57" s="1246"/>
      <c r="AV57" s="1246"/>
      <c r="AW57" s="1246"/>
      <c r="AX57" s="1246"/>
      <c r="AY57" s="1246"/>
      <c r="AZ57" s="1246"/>
      <c r="BA57" s="1246"/>
      <c r="BB57" s="1249" t="s">
        <v>566</v>
      </c>
      <c r="BC57" s="1249"/>
      <c r="BD57" s="1249"/>
      <c r="BE57" s="1249"/>
      <c r="BF57" s="1249"/>
      <c r="BG57" s="1249"/>
      <c r="BH57" s="1249"/>
      <c r="BI57" s="1249"/>
      <c r="BJ57" s="1249"/>
      <c r="BK57" s="1249"/>
      <c r="BL57" s="1249"/>
      <c r="BM57" s="1249"/>
      <c r="BN57" s="1249"/>
      <c r="BO57" s="1249"/>
      <c r="BP57" s="1232">
        <v>61.7</v>
      </c>
      <c r="BQ57" s="1232"/>
      <c r="BR57" s="1232"/>
      <c r="BS57" s="1232"/>
      <c r="BT57" s="1232"/>
      <c r="BU57" s="1232"/>
      <c r="BV57" s="1232"/>
      <c r="BW57" s="1232"/>
      <c r="BX57" s="1232">
        <v>62.5</v>
      </c>
      <c r="BY57" s="1232"/>
      <c r="BZ57" s="1232"/>
      <c r="CA57" s="1232"/>
      <c r="CB57" s="1232"/>
      <c r="CC57" s="1232"/>
      <c r="CD57" s="1232"/>
      <c r="CE57" s="1232"/>
      <c r="CF57" s="1232">
        <v>64.3</v>
      </c>
      <c r="CG57" s="1232"/>
      <c r="CH57" s="1232"/>
      <c r="CI57" s="1232"/>
      <c r="CJ57" s="1232"/>
      <c r="CK57" s="1232"/>
      <c r="CL57" s="1232"/>
      <c r="CM57" s="1232"/>
      <c r="CN57" s="1232">
        <v>64.7</v>
      </c>
      <c r="CO57" s="1232"/>
      <c r="CP57" s="1232"/>
      <c r="CQ57" s="1232"/>
      <c r="CR57" s="1232"/>
      <c r="CS57" s="1232"/>
      <c r="CT57" s="1232"/>
      <c r="CU57" s="1232"/>
      <c r="CV57" s="1232">
        <v>65.7</v>
      </c>
      <c r="CW57" s="1232"/>
      <c r="CX57" s="1232"/>
      <c r="CY57" s="1232"/>
      <c r="CZ57" s="1232"/>
      <c r="DA57" s="1232"/>
      <c r="DB57" s="1232"/>
      <c r="DC57" s="1232"/>
      <c r="DD57" s="363"/>
      <c r="DE57" s="362"/>
    </row>
    <row r="58" spans="1:109" s="358" customFormat="1" ht="13" x14ac:dyDescent="0.2">
      <c r="A58" s="243"/>
      <c r="B58" s="362"/>
      <c r="G58" s="1242"/>
      <c r="H58" s="1242"/>
      <c r="I58" s="1251"/>
      <c r="J58" s="1251"/>
      <c r="K58" s="1248"/>
      <c r="L58" s="1248"/>
      <c r="M58" s="1248"/>
      <c r="N58" s="1248"/>
      <c r="AM58" s="243"/>
      <c r="AN58" s="1246"/>
      <c r="AO58" s="1246"/>
      <c r="AP58" s="1246"/>
      <c r="AQ58" s="1246"/>
      <c r="AR58" s="1246"/>
      <c r="AS58" s="1246"/>
      <c r="AT58" s="1246"/>
      <c r="AU58" s="1246"/>
      <c r="AV58" s="1246"/>
      <c r="AW58" s="1246"/>
      <c r="AX58" s="1246"/>
      <c r="AY58" s="1246"/>
      <c r="AZ58" s="1246"/>
      <c r="BA58" s="1246"/>
      <c r="BB58" s="1249"/>
      <c r="BC58" s="1249"/>
      <c r="BD58" s="1249"/>
      <c r="BE58" s="1249"/>
      <c r="BF58" s="1249"/>
      <c r="BG58" s="1249"/>
      <c r="BH58" s="1249"/>
      <c r="BI58" s="1249"/>
      <c r="BJ58" s="1249"/>
      <c r="BK58" s="1249"/>
      <c r="BL58" s="1249"/>
      <c r="BM58" s="1249"/>
      <c r="BN58" s="1249"/>
      <c r="BO58" s="1249"/>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568</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52" t="s">
        <v>570</v>
      </c>
      <c r="AO65" s="1253"/>
      <c r="AP65" s="1253"/>
      <c r="AQ65" s="1253"/>
      <c r="AR65" s="1253"/>
      <c r="AS65" s="1253"/>
      <c r="AT65" s="1253"/>
      <c r="AU65" s="1253"/>
      <c r="AV65" s="1253"/>
      <c r="AW65" s="1253"/>
      <c r="AX65" s="1253"/>
      <c r="AY65" s="1253"/>
      <c r="AZ65" s="1253"/>
      <c r="BA65" s="1253"/>
      <c r="BB65" s="1253"/>
      <c r="BC65" s="1253"/>
      <c r="BD65" s="1253"/>
      <c r="BE65" s="1253"/>
      <c r="BF65" s="1253"/>
      <c r="BG65" s="1253"/>
      <c r="BH65" s="1253"/>
      <c r="BI65" s="1253"/>
      <c r="BJ65" s="1253"/>
      <c r="BK65" s="1253"/>
      <c r="BL65" s="1253"/>
      <c r="BM65" s="1253"/>
      <c r="BN65" s="1253"/>
      <c r="BO65" s="1253"/>
      <c r="BP65" s="1253"/>
      <c r="BQ65" s="1253"/>
      <c r="BR65" s="1253"/>
      <c r="BS65" s="1253"/>
      <c r="BT65" s="1253"/>
      <c r="BU65" s="1253"/>
      <c r="BV65" s="1253"/>
      <c r="BW65" s="1253"/>
      <c r="BX65" s="1253"/>
      <c r="BY65" s="1253"/>
      <c r="BZ65" s="1253"/>
      <c r="CA65" s="1253"/>
      <c r="CB65" s="1253"/>
      <c r="CC65" s="1253"/>
      <c r="CD65" s="1253"/>
      <c r="CE65" s="1253"/>
      <c r="CF65" s="1253"/>
      <c r="CG65" s="1253"/>
      <c r="CH65" s="1253"/>
      <c r="CI65" s="1253"/>
      <c r="CJ65" s="1253"/>
      <c r="CK65" s="1253"/>
      <c r="CL65" s="1253"/>
      <c r="CM65" s="1253"/>
      <c r="CN65" s="1253"/>
      <c r="CO65" s="1253"/>
      <c r="CP65" s="1253"/>
      <c r="CQ65" s="1253"/>
      <c r="CR65" s="1253"/>
      <c r="CS65" s="1253"/>
      <c r="CT65" s="1253"/>
      <c r="CU65" s="1253"/>
      <c r="CV65" s="1253"/>
      <c r="CW65" s="1253"/>
      <c r="CX65" s="1253"/>
      <c r="CY65" s="1253"/>
      <c r="CZ65" s="1253"/>
      <c r="DA65" s="1253"/>
      <c r="DB65" s="1253"/>
      <c r="DC65" s="1254"/>
    </row>
    <row r="66" spans="2:107" ht="13" x14ac:dyDescent="0.2">
      <c r="B66" s="247"/>
      <c r="AN66" s="1255"/>
      <c r="AO66" s="1256"/>
      <c r="AP66" s="1256"/>
      <c r="AQ66" s="1256"/>
      <c r="AR66" s="1256"/>
      <c r="AS66" s="1256"/>
      <c r="AT66" s="1256"/>
      <c r="AU66" s="1256"/>
      <c r="AV66" s="1256"/>
      <c r="AW66" s="1256"/>
      <c r="AX66" s="1256"/>
      <c r="AY66" s="1256"/>
      <c r="AZ66" s="1256"/>
      <c r="BA66" s="1256"/>
      <c r="BB66" s="1256"/>
      <c r="BC66" s="1256"/>
      <c r="BD66" s="1256"/>
      <c r="BE66" s="1256"/>
      <c r="BF66" s="1256"/>
      <c r="BG66" s="1256"/>
      <c r="BH66" s="1256"/>
      <c r="BI66" s="1256"/>
      <c r="BJ66" s="1256"/>
      <c r="BK66" s="1256"/>
      <c r="BL66" s="1256"/>
      <c r="BM66" s="1256"/>
      <c r="BN66" s="1256"/>
      <c r="BO66" s="1256"/>
      <c r="BP66" s="1256"/>
      <c r="BQ66" s="1256"/>
      <c r="BR66" s="1256"/>
      <c r="BS66" s="1256"/>
      <c r="BT66" s="1256"/>
      <c r="BU66" s="1256"/>
      <c r="BV66" s="1256"/>
      <c r="BW66" s="1256"/>
      <c r="BX66" s="1256"/>
      <c r="BY66" s="1256"/>
      <c r="BZ66" s="1256"/>
      <c r="CA66" s="1256"/>
      <c r="CB66" s="1256"/>
      <c r="CC66" s="1256"/>
      <c r="CD66" s="1256"/>
      <c r="CE66" s="1256"/>
      <c r="CF66" s="1256"/>
      <c r="CG66" s="1256"/>
      <c r="CH66" s="1256"/>
      <c r="CI66" s="1256"/>
      <c r="CJ66" s="1256"/>
      <c r="CK66" s="1256"/>
      <c r="CL66" s="1256"/>
      <c r="CM66" s="1256"/>
      <c r="CN66" s="1256"/>
      <c r="CO66" s="1256"/>
      <c r="CP66" s="1256"/>
      <c r="CQ66" s="1256"/>
      <c r="CR66" s="1256"/>
      <c r="CS66" s="1256"/>
      <c r="CT66" s="1256"/>
      <c r="CU66" s="1256"/>
      <c r="CV66" s="1256"/>
      <c r="CW66" s="1256"/>
      <c r="CX66" s="1256"/>
      <c r="CY66" s="1256"/>
      <c r="CZ66" s="1256"/>
      <c r="DA66" s="1256"/>
      <c r="DB66" s="1256"/>
      <c r="DC66" s="1257"/>
    </row>
    <row r="67" spans="2:107" ht="13" x14ac:dyDescent="0.2">
      <c r="B67" s="247"/>
      <c r="AN67" s="1255"/>
      <c r="AO67" s="1256"/>
      <c r="AP67" s="1256"/>
      <c r="AQ67" s="1256"/>
      <c r="AR67" s="1256"/>
      <c r="AS67" s="1256"/>
      <c r="AT67" s="1256"/>
      <c r="AU67" s="1256"/>
      <c r="AV67" s="1256"/>
      <c r="AW67" s="1256"/>
      <c r="AX67" s="1256"/>
      <c r="AY67" s="1256"/>
      <c r="AZ67" s="1256"/>
      <c r="BA67" s="1256"/>
      <c r="BB67" s="1256"/>
      <c r="BC67" s="1256"/>
      <c r="BD67" s="1256"/>
      <c r="BE67" s="1256"/>
      <c r="BF67" s="1256"/>
      <c r="BG67" s="1256"/>
      <c r="BH67" s="1256"/>
      <c r="BI67" s="1256"/>
      <c r="BJ67" s="1256"/>
      <c r="BK67" s="1256"/>
      <c r="BL67" s="1256"/>
      <c r="BM67" s="1256"/>
      <c r="BN67" s="1256"/>
      <c r="BO67" s="1256"/>
      <c r="BP67" s="1256"/>
      <c r="BQ67" s="1256"/>
      <c r="BR67" s="1256"/>
      <c r="BS67" s="1256"/>
      <c r="BT67" s="1256"/>
      <c r="BU67" s="1256"/>
      <c r="BV67" s="1256"/>
      <c r="BW67" s="1256"/>
      <c r="BX67" s="1256"/>
      <c r="BY67" s="1256"/>
      <c r="BZ67" s="1256"/>
      <c r="CA67" s="1256"/>
      <c r="CB67" s="1256"/>
      <c r="CC67" s="1256"/>
      <c r="CD67" s="1256"/>
      <c r="CE67" s="1256"/>
      <c r="CF67" s="1256"/>
      <c r="CG67" s="1256"/>
      <c r="CH67" s="1256"/>
      <c r="CI67" s="1256"/>
      <c r="CJ67" s="1256"/>
      <c r="CK67" s="1256"/>
      <c r="CL67" s="1256"/>
      <c r="CM67" s="1256"/>
      <c r="CN67" s="1256"/>
      <c r="CO67" s="1256"/>
      <c r="CP67" s="1256"/>
      <c r="CQ67" s="1256"/>
      <c r="CR67" s="1256"/>
      <c r="CS67" s="1256"/>
      <c r="CT67" s="1256"/>
      <c r="CU67" s="1256"/>
      <c r="CV67" s="1256"/>
      <c r="CW67" s="1256"/>
      <c r="CX67" s="1256"/>
      <c r="CY67" s="1256"/>
      <c r="CZ67" s="1256"/>
      <c r="DA67" s="1256"/>
      <c r="DB67" s="1256"/>
      <c r="DC67" s="1257"/>
    </row>
    <row r="68" spans="2:107" ht="13" x14ac:dyDescent="0.2">
      <c r="B68" s="247"/>
      <c r="AN68" s="1255"/>
      <c r="AO68" s="1256"/>
      <c r="AP68" s="1256"/>
      <c r="AQ68" s="1256"/>
      <c r="AR68" s="1256"/>
      <c r="AS68" s="1256"/>
      <c r="AT68" s="1256"/>
      <c r="AU68" s="1256"/>
      <c r="AV68" s="1256"/>
      <c r="AW68" s="1256"/>
      <c r="AX68" s="1256"/>
      <c r="AY68" s="1256"/>
      <c r="AZ68" s="1256"/>
      <c r="BA68" s="1256"/>
      <c r="BB68" s="1256"/>
      <c r="BC68" s="1256"/>
      <c r="BD68" s="1256"/>
      <c r="BE68" s="1256"/>
      <c r="BF68" s="1256"/>
      <c r="BG68" s="1256"/>
      <c r="BH68" s="1256"/>
      <c r="BI68" s="1256"/>
      <c r="BJ68" s="1256"/>
      <c r="BK68" s="1256"/>
      <c r="BL68" s="1256"/>
      <c r="BM68" s="1256"/>
      <c r="BN68" s="1256"/>
      <c r="BO68" s="1256"/>
      <c r="BP68" s="1256"/>
      <c r="BQ68" s="1256"/>
      <c r="BR68" s="1256"/>
      <c r="BS68" s="1256"/>
      <c r="BT68" s="1256"/>
      <c r="BU68" s="1256"/>
      <c r="BV68" s="1256"/>
      <c r="BW68" s="1256"/>
      <c r="BX68" s="1256"/>
      <c r="BY68" s="1256"/>
      <c r="BZ68" s="1256"/>
      <c r="CA68" s="1256"/>
      <c r="CB68" s="1256"/>
      <c r="CC68" s="1256"/>
      <c r="CD68" s="1256"/>
      <c r="CE68" s="1256"/>
      <c r="CF68" s="1256"/>
      <c r="CG68" s="1256"/>
      <c r="CH68" s="1256"/>
      <c r="CI68" s="1256"/>
      <c r="CJ68" s="1256"/>
      <c r="CK68" s="1256"/>
      <c r="CL68" s="1256"/>
      <c r="CM68" s="1256"/>
      <c r="CN68" s="1256"/>
      <c r="CO68" s="1256"/>
      <c r="CP68" s="1256"/>
      <c r="CQ68" s="1256"/>
      <c r="CR68" s="1256"/>
      <c r="CS68" s="1256"/>
      <c r="CT68" s="1256"/>
      <c r="CU68" s="1256"/>
      <c r="CV68" s="1256"/>
      <c r="CW68" s="1256"/>
      <c r="CX68" s="1256"/>
      <c r="CY68" s="1256"/>
      <c r="CZ68" s="1256"/>
      <c r="DA68" s="1256"/>
      <c r="DB68" s="1256"/>
      <c r="DC68" s="1257"/>
    </row>
    <row r="69" spans="2:107" ht="13" x14ac:dyDescent="0.2">
      <c r="B69" s="247"/>
      <c r="AN69" s="1258"/>
      <c r="AO69" s="1259"/>
      <c r="AP69" s="1259"/>
      <c r="AQ69" s="1259"/>
      <c r="AR69" s="1259"/>
      <c r="AS69" s="1259"/>
      <c r="AT69" s="1259"/>
      <c r="AU69" s="1259"/>
      <c r="AV69" s="1259"/>
      <c r="AW69" s="1259"/>
      <c r="AX69" s="1259"/>
      <c r="AY69" s="1259"/>
      <c r="AZ69" s="1259"/>
      <c r="BA69" s="1259"/>
      <c r="BB69" s="1259"/>
      <c r="BC69" s="1259"/>
      <c r="BD69" s="1259"/>
      <c r="BE69" s="1259"/>
      <c r="BF69" s="1259"/>
      <c r="BG69" s="1259"/>
      <c r="BH69" s="1259"/>
      <c r="BI69" s="1259"/>
      <c r="BJ69" s="1259"/>
      <c r="BK69" s="1259"/>
      <c r="BL69" s="1259"/>
      <c r="BM69" s="1259"/>
      <c r="BN69" s="1259"/>
      <c r="BO69" s="1259"/>
      <c r="BP69" s="1259"/>
      <c r="BQ69" s="1259"/>
      <c r="BR69" s="1259"/>
      <c r="BS69" s="1259"/>
      <c r="BT69" s="1259"/>
      <c r="BU69" s="1259"/>
      <c r="BV69" s="1259"/>
      <c r="BW69" s="1259"/>
      <c r="BX69" s="1259"/>
      <c r="BY69" s="1259"/>
      <c r="BZ69" s="1259"/>
      <c r="CA69" s="1259"/>
      <c r="CB69" s="1259"/>
      <c r="CC69" s="1259"/>
      <c r="CD69" s="1259"/>
      <c r="CE69" s="1259"/>
      <c r="CF69" s="1259"/>
      <c r="CG69" s="1259"/>
      <c r="CH69" s="1259"/>
      <c r="CI69" s="1259"/>
      <c r="CJ69" s="1259"/>
      <c r="CK69" s="1259"/>
      <c r="CL69" s="1259"/>
      <c r="CM69" s="1259"/>
      <c r="CN69" s="1259"/>
      <c r="CO69" s="1259"/>
      <c r="CP69" s="1259"/>
      <c r="CQ69" s="1259"/>
      <c r="CR69" s="1259"/>
      <c r="CS69" s="1259"/>
      <c r="CT69" s="1259"/>
      <c r="CU69" s="1259"/>
      <c r="CV69" s="1259"/>
      <c r="CW69" s="1259"/>
      <c r="CX69" s="1259"/>
      <c r="CY69" s="1259"/>
      <c r="CZ69" s="1259"/>
      <c r="DA69" s="1259"/>
      <c r="DB69" s="1259"/>
      <c r="DC69" s="1260"/>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563</v>
      </c>
    </row>
    <row r="72" spans="2:107" ht="13" x14ac:dyDescent="0.2">
      <c r="B72" s="247"/>
      <c r="G72" s="1242"/>
      <c r="H72" s="1242"/>
      <c r="I72" s="1242"/>
      <c r="J72" s="1242"/>
      <c r="K72" s="360"/>
      <c r="L72" s="360"/>
      <c r="M72" s="361"/>
      <c r="N72" s="361"/>
      <c r="AN72" s="1243"/>
      <c r="AO72" s="1244"/>
      <c r="AP72" s="1244"/>
      <c r="AQ72" s="1244"/>
      <c r="AR72" s="1244"/>
      <c r="AS72" s="1244"/>
      <c r="AT72" s="1244"/>
      <c r="AU72" s="1244"/>
      <c r="AV72" s="1244"/>
      <c r="AW72" s="1244"/>
      <c r="AX72" s="1244"/>
      <c r="AY72" s="1244"/>
      <c r="AZ72" s="1244"/>
      <c r="BA72" s="1244"/>
      <c r="BB72" s="1244"/>
      <c r="BC72" s="1244"/>
      <c r="BD72" s="1244"/>
      <c r="BE72" s="1244"/>
      <c r="BF72" s="1244"/>
      <c r="BG72" s="1244"/>
      <c r="BH72" s="1244"/>
      <c r="BI72" s="1244"/>
      <c r="BJ72" s="1244"/>
      <c r="BK72" s="1244"/>
      <c r="BL72" s="1244"/>
      <c r="BM72" s="1244"/>
      <c r="BN72" s="1244"/>
      <c r="BO72" s="1245"/>
      <c r="BP72" s="1246" t="s">
        <v>529</v>
      </c>
      <c r="BQ72" s="1246"/>
      <c r="BR72" s="1246"/>
      <c r="BS72" s="1246"/>
      <c r="BT72" s="1246"/>
      <c r="BU72" s="1246"/>
      <c r="BV72" s="1246"/>
      <c r="BW72" s="1246"/>
      <c r="BX72" s="1246" t="s">
        <v>530</v>
      </c>
      <c r="BY72" s="1246"/>
      <c r="BZ72" s="1246"/>
      <c r="CA72" s="1246"/>
      <c r="CB72" s="1246"/>
      <c r="CC72" s="1246"/>
      <c r="CD72" s="1246"/>
      <c r="CE72" s="1246"/>
      <c r="CF72" s="1246" t="s">
        <v>531</v>
      </c>
      <c r="CG72" s="1246"/>
      <c r="CH72" s="1246"/>
      <c r="CI72" s="1246"/>
      <c r="CJ72" s="1246"/>
      <c r="CK72" s="1246"/>
      <c r="CL72" s="1246"/>
      <c r="CM72" s="1246"/>
      <c r="CN72" s="1246" t="s">
        <v>532</v>
      </c>
      <c r="CO72" s="1246"/>
      <c r="CP72" s="1246"/>
      <c r="CQ72" s="1246"/>
      <c r="CR72" s="1246"/>
      <c r="CS72" s="1246"/>
      <c r="CT72" s="1246"/>
      <c r="CU72" s="1246"/>
      <c r="CV72" s="1246" t="s">
        <v>533</v>
      </c>
      <c r="CW72" s="1246"/>
      <c r="CX72" s="1246"/>
      <c r="CY72" s="1246"/>
      <c r="CZ72" s="1246"/>
      <c r="DA72" s="1246"/>
      <c r="DB72" s="1246"/>
      <c r="DC72" s="1246"/>
    </row>
    <row r="73" spans="2:107" ht="13" x14ac:dyDescent="0.2">
      <c r="B73" s="247"/>
      <c r="G73" s="1247"/>
      <c r="H73" s="1247"/>
      <c r="I73" s="1247"/>
      <c r="J73" s="1247"/>
      <c r="K73" s="1261"/>
      <c r="L73" s="1261"/>
      <c r="M73" s="1261"/>
      <c r="N73" s="1261"/>
      <c r="AM73" s="359"/>
      <c r="AN73" s="1249" t="s">
        <v>564</v>
      </c>
      <c r="AO73" s="1249"/>
      <c r="AP73" s="1249"/>
      <c r="AQ73" s="1249"/>
      <c r="AR73" s="1249"/>
      <c r="AS73" s="1249"/>
      <c r="AT73" s="1249"/>
      <c r="AU73" s="1249"/>
      <c r="AV73" s="1249"/>
      <c r="AW73" s="1249"/>
      <c r="AX73" s="1249"/>
      <c r="AY73" s="1249"/>
      <c r="AZ73" s="1249"/>
      <c r="BA73" s="1249"/>
      <c r="BB73" s="1249" t="s">
        <v>565</v>
      </c>
      <c r="BC73" s="1249"/>
      <c r="BD73" s="1249"/>
      <c r="BE73" s="1249"/>
      <c r="BF73" s="1249"/>
      <c r="BG73" s="1249"/>
      <c r="BH73" s="1249"/>
      <c r="BI73" s="1249"/>
      <c r="BJ73" s="1249"/>
      <c r="BK73" s="1249"/>
      <c r="BL73" s="1249"/>
      <c r="BM73" s="1249"/>
      <c r="BN73" s="1249"/>
      <c r="BO73" s="1249"/>
      <c r="BP73" s="1232">
        <v>26.4</v>
      </c>
      <c r="BQ73" s="1232"/>
      <c r="BR73" s="1232"/>
      <c r="BS73" s="1232"/>
      <c r="BT73" s="1232"/>
      <c r="BU73" s="1232"/>
      <c r="BV73" s="1232"/>
      <c r="BW73" s="1232"/>
      <c r="BX73" s="1232"/>
      <c r="BY73" s="1232"/>
      <c r="BZ73" s="1232"/>
      <c r="CA73" s="1232"/>
      <c r="CB73" s="1232"/>
      <c r="CC73" s="1232"/>
      <c r="CD73" s="1232"/>
      <c r="CE73" s="1232"/>
      <c r="CF73" s="1232"/>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ht="13" x14ac:dyDescent="0.2">
      <c r="B74" s="247"/>
      <c r="G74" s="1247"/>
      <c r="H74" s="1247"/>
      <c r="I74" s="1247"/>
      <c r="J74" s="1247"/>
      <c r="K74" s="1261"/>
      <c r="L74" s="1261"/>
      <c r="M74" s="1261"/>
      <c r="N74" s="1261"/>
      <c r="AM74" s="359"/>
      <c r="AN74" s="1249"/>
      <c r="AO74" s="1249"/>
      <c r="AP74" s="1249"/>
      <c r="AQ74" s="1249"/>
      <c r="AR74" s="1249"/>
      <c r="AS74" s="1249"/>
      <c r="AT74" s="1249"/>
      <c r="AU74" s="1249"/>
      <c r="AV74" s="1249"/>
      <c r="AW74" s="1249"/>
      <c r="AX74" s="1249"/>
      <c r="AY74" s="1249"/>
      <c r="AZ74" s="1249"/>
      <c r="BA74" s="1249"/>
      <c r="BB74" s="1249"/>
      <c r="BC74" s="1249"/>
      <c r="BD74" s="1249"/>
      <c r="BE74" s="1249"/>
      <c r="BF74" s="1249"/>
      <c r="BG74" s="1249"/>
      <c r="BH74" s="1249"/>
      <c r="BI74" s="1249"/>
      <c r="BJ74" s="1249"/>
      <c r="BK74" s="1249"/>
      <c r="BL74" s="1249"/>
      <c r="BM74" s="1249"/>
      <c r="BN74" s="1249"/>
      <c r="BO74" s="1249"/>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 x14ac:dyDescent="0.2">
      <c r="B75" s="247"/>
      <c r="G75" s="1247"/>
      <c r="H75" s="1247"/>
      <c r="I75" s="1242"/>
      <c r="J75" s="1242"/>
      <c r="K75" s="1248"/>
      <c r="L75" s="1248"/>
      <c r="M75" s="1248"/>
      <c r="N75" s="1248"/>
      <c r="AM75" s="359"/>
      <c r="AN75" s="1249"/>
      <c r="AO75" s="1249"/>
      <c r="AP75" s="1249"/>
      <c r="AQ75" s="1249"/>
      <c r="AR75" s="1249"/>
      <c r="AS75" s="1249"/>
      <c r="AT75" s="1249"/>
      <c r="AU75" s="1249"/>
      <c r="AV75" s="1249"/>
      <c r="AW75" s="1249"/>
      <c r="AX75" s="1249"/>
      <c r="AY75" s="1249"/>
      <c r="AZ75" s="1249"/>
      <c r="BA75" s="1249"/>
      <c r="BB75" s="1249" t="s">
        <v>569</v>
      </c>
      <c r="BC75" s="1249"/>
      <c r="BD75" s="1249"/>
      <c r="BE75" s="1249"/>
      <c r="BF75" s="1249"/>
      <c r="BG75" s="1249"/>
      <c r="BH75" s="1249"/>
      <c r="BI75" s="1249"/>
      <c r="BJ75" s="1249"/>
      <c r="BK75" s="1249"/>
      <c r="BL75" s="1249"/>
      <c r="BM75" s="1249"/>
      <c r="BN75" s="1249"/>
      <c r="BO75" s="1249"/>
      <c r="BP75" s="1232">
        <v>7.4</v>
      </c>
      <c r="BQ75" s="1232"/>
      <c r="BR75" s="1232"/>
      <c r="BS75" s="1232"/>
      <c r="BT75" s="1232"/>
      <c r="BU75" s="1232"/>
      <c r="BV75" s="1232"/>
      <c r="BW75" s="1232"/>
      <c r="BX75" s="1232">
        <v>8.3000000000000007</v>
      </c>
      <c r="BY75" s="1232"/>
      <c r="BZ75" s="1232"/>
      <c r="CA75" s="1232"/>
      <c r="CB75" s="1232"/>
      <c r="CC75" s="1232"/>
      <c r="CD75" s="1232"/>
      <c r="CE75" s="1232"/>
      <c r="CF75" s="1232">
        <v>8.5</v>
      </c>
      <c r="CG75" s="1232"/>
      <c r="CH75" s="1232"/>
      <c r="CI75" s="1232"/>
      <c r="CJ75" s="1232"/>
      <c r="CK75" s="1232"/>
      <c r="CL75" s="1232"/>
      <c r="CM75" s="1232"/>
      <c r="CN75" s="1232">
        <v>9.1999999999999993</v>
      </c>
      <c r="CO75" s="1232"/>
      <c r="CP75" s="1232"/>
      <c r="CQ75" s="1232"/>
      <c r="CR75" s="1232"/>
      <c r="CS75" s="1232"/>
      <c r="CT75" s="1232"/>
      <c r="CU75" s="1232"/>
      <c r="CV75" s="1232">
        <v>9.1999999999999993</v>
      </c>
      <c r="CW75" s="1232"/>
      <c r="CX75" s="1232"/>
      <c r="CY75" s="1232"/>
      <c r="CZ75" s="1232"/>
      <c r="DA75" s="1232"/>
      <c r="DB75" s="1232"/>
      <c r="DC75" s="1232"/>
    </row>
    <row r="76" spans="2:107" ht="13" x14ac:dyDescent="0.2">
      <c r="B76" s="247"/>
      <c r="G76" s="1247"/>
      <c r="H76" s="1247"/>
      <c r="I76" s="1242"/>
      <c r="J76" s="1242"/>
      <c r="K76" s="1248"/>
      <c r="L76" s="1248"/>
      <c r="M76" s="1248"/>
      <c r="N76" s="1248"/>
      <c r="AM76" s="359"/>
      <c r="AN76" s="1249"/>
      <c r="AO76" s="1249"/>
      <c r="AP76" s="1249"/>
      <c r="AQ76" s="1249"/>
      <c r="AR76" s="1249"/>
      <c r="AS76" s="1249"/>
      <c r="AT76" s="1249"/>
      <c r="AU76" s="1249"/>
      <c r="AV76" s="1249"/>
      <c r="AW76" s="1249"/>
      <c r="AX76" s="1249"/>
      <c r="AY76" s="1249"/>
      <c r="AZ76" s="1249"/>
      <c r="BA76" s="1249"/>
      <c r="BB76" s="1249"/>
      <c r="BC76" s="1249"/>
      <c r="BD76" s="1249"/>
      <c r="BE76" s="1249"/>
      <c r="BF76" s="1249"/>
      <c r="BG76" s="1249"/>
      <c r="BH76" s="1249"/>
      <c r="BI76" s="1249"/>
      <c r="BJ76" s="1249"/>
      <c r="BK76" s="1249"/>
      <c r="BL76" s="1249"/>
      <c r="BM76" s="1249"/>
      <c r="BN76" s="1249"/>
      <c r="BO76" s="1249"/>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 x14ac:dyDescent="0.2">
      <c r="B77" s="247"/>
      <c r="G77" s="1242"/>
      <c r="H77" s="1242"/>
      <c r="I77" s="1242"/>
      <c r="J77" s="1242"/>
      <c r="K77" s="1261"/>
      <c r="L77" s="1261"/>
      <c r="M77" s="1261"/>
      <c r="N77" s="1261"/>
      <c r="AN77" s="1246" t="s">
        <v>567</v>
      </c>
      <c r="AO77" s="1246"/>
      <c r="AP77" s="1246"/>
      <c r="AQ77" s="1246"/>
      <c r="AR77" s="1246"/>
      <c r="AS77" s="1246"/>
      <c r="AT77" s="1246"/>
      <c r="AU77" s="1246"/>
      <c r="AV77" s="1246"/>
      <c r="AW77" s="1246"/>
      <c r="AX77" s="1246"/>
      <c r="AY77" s="1246"/>
      <c r="AZ77" s="1246"/>
      <c r="BA77" s="1246"/>
      <c r="BB77" s="1249" t="s">
        <v>565</v>
      </c>
      <c r="BC77" s="1249"/>
      <c r="BD77" s="1249"/>
      <c r="BE77" s="1249"/>
      <c r="BF77" s="1249"/>
      <c r="BG77" s="1249"/>
      <c r="BH77" s="1249"/>
      <c r="BI77" s="1249"/>
      <c r="BJ77" s="1249"/>
      <c r="BK77" s="1249"/>
      <c r="BL77" s="1249"/>
      <c r="BM77" s="1249"/>
      <c r="BN77" s="1249"/>
      <c r="BO77" s="1249"/>
      <c r="BP77" s="1232">
        <v>41.5</v>
      </c>
      <c r="BQ77" s="1232"/>
      <c r="BR77" s="1232"/>
      <c r="BS77" s="1232"/>
      <c r="BT77" s="1232"/>
      <c r="BU77" s="1232"/>
      <c r="BV77" s="1232"/>
      <c r="BW77" s="1232"/>
      <c r="BX77" s="1232">
        <v>25.2</v>
      </c>
      <c r="BY77" s="1232"/>
      <c r="BZ77" s="1232"/>
      <c r="CA77" s="1232"/>
      <c r="CB77" s="1232"/>
      <c r="CC77" s="1232"/>
      <c r="CD77" s="1232"/>
      <c r="CE77" s="1232"/>
      <c r="CF77" s="1232">
        <v>15.7</v>
      </c>
      <c r="CG77" s="1232"/>
      <c r="CH77" s="1232"/>
      <c r="CI77" s="1232"/>
      <c r="CJ77" s="1232"/>
      <c r="CK77" s="1232"/>
      <c r="CL77" s="1232"/>
      <c r="CM77" s="1232"/>
      <c r="CN77" s="1232">
        <v>10.199999999999999</v>
      </c>
      <c r="CO77" s="1232"/>
      <c r="CP77" s="1232"/>
      <c r="CQ77" s="1232"/>
      <c r="CR77" s="1232"/>
      <c r="CS77" s="1232"/>
      <c r="CT77" s="1232"/>
      <c r="CU77" s="1232"/>
      <c r="CV77" s="1232">
        <v>10.5</v>
      </c>
      <c r="CW77" s="1232"/>
      <c r="CX77" s="1232"/>
      <c r="CY77" s="1232"/>
      <c r="CZ77" s="1232"/>
      <c r="DA77" s="1232"/>
      <c r="DB77" s="1232"/>
      <c r="DC77" s="1232"/>
    </row>
    <row r="78" spans="2:107" ht="13" x14ac:dyDescent="0.2">
      <c r="B78" s="247"/>
      <c r="G78" s="1242"/>
      <c r="H78" s="1242"/>
      <c r="I78" s="1242"/>
      <c r="J78" s="1242"/>
      <c r="K78" s="1261"/>
      <c r="L78" s="1261"/>
      <c r="M78" s="1261"/>
      <c r="N78" s="1261"/>
      <c r="AN78" s="1246"/>
      <c r="AO78" s="1246"/>
      <c r="AP78" s="1246"/>
      <c r="AQ78" s="1246"/>
      <c r="AR78" s="1246"/>
      <c r="AS78" s="1246"/>
      <c r="AT78" s="1246"/>
      <c r="AU78" s="1246"/>
      <c r="AV78" s="1246"/>
      <c r="AW78" s="1246"/>
      <c r="AX78" s="1246"/>
      <c r="AY78" s="1246"/>
      <c r="AZ78" s="1246"/>
      <c r="BA78" s="1246"/>
      <c r="BB78" s="1249"/>
      <c r="BC78" s="1249"/>
      <c r="BD78" s="1249"/>
      <c r="BE78" s="1249"/>
      <c r="BF78" s="1249"/>
      <c r="BG78" s="1249"/>
      <c r="BH78" s="1249"/>
      <c r="BI78" s="1249"/>
      <c r="BJ78" s="1249"/>
      <c r="BK78" s="1249"/>
      <c r="BL78" s="1249"/>
      <c r="BM78" s="1249"/>
      <c r="BN78" s="1249"/>
      <c r="BO78" s="1249"/>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 x14ac:dyDescent="0.2">
      <c r="B79" s="247"/>
      <c r="G79" s="1242"/>
      <c r="H79" s="1242"/>
      <c r="I79" s="1251"/>
      <c r="J79" s="1251"/>
      <c r="K79" s="1262"/>
      <c r="L79" s="1262"/>
      <c r="M79" s="1262"/>
      <c r="N79" s="1262"/>
      <c r="AN79" s="1246"/>
      <c r="AO79" s="1246"/>
      <c r="AP79" s="1246"/>
      <c r="AQ79" s="1246"/>
      <c r="AR79" s="1246"/>
      <c r="AS79" s="1246"/>
      <c r="AT79" s="1246"/>
      <c r="AU79" s="1246"/>
      <c r="AV79" s="1246"/>
      <c r="AW79" s="1246"/>
      <c r="AX79" s="1246"/>
      <c r="AY79" s="1246"/>
      <c r="AZ79" s="1246"/>
      <c r="BA79" s="1246"/>
      <c r="BB79" s="1249" t="s">
        <v>569</v>
      </c>
      <c r="BC79" s="1249"/>
      <c r="BD79" s="1249"/>
      <c r="BE79" s="1249"/>
      <c r="BF79" s="1249"/>
      <c r="BG79" s="1249"/>
      <c r="BH79" s="1249"/>
      <c r="BI79" s="1249"/>
      <c r="BJ79" s="1249"/>
      <c r="BK79" s="1249"/>
      <c r="BL79" s="1249"/>
      <c r="BM79" s="1249"/>
      <c r="BN79" s="1249"/>
      <c r="BO79" s="1249"/>
      <c r="BP79" s="1232">
        <v>9.1999999999999993</v>
      </c>
      <c r="BQ79" s="1232"/>
      <c r="BR79" s="1232"/>
      <c r="BS79" s="1232"/>
      <c r="BT79" s="1232"/>
      <c r="BU79" s="1232"/>
      <c r="BV79" s="1232"/>
      <c r="BW79" s="1232"/>
      <c r="BX79" s="1232">
        <v>8.9</v>
      </c>
      <c r="BY79" s="1232"/>
      <c r="BZ79" s="1232"/>
      <c r="CA79" s="1232"/>
      <c r="CB79" s="1232"/>
      <c r="CC79" s="1232"/>
      <c r="CD79" s="1232"/>
      <c r="CE79" s="1232"/>
      <c r="CF79" s="1232">
        <v>8.9</v>
      </c>
      <c r="CG79" s="1232"/>
      <c r="CH79" s="1232"/>
      <c r="CI79" s="1232"/>
      <c r="CJ79" s="1232"/>
      <c r="CK79" s="1232"/>
      <c r="CL79" s="1232"/>
      <c r="CM79" s="1232"/>
      <c r="CN79" s="1232">
        <v>9</v>
      </c>
      <c r="CO79" s="1232"/>
      <c r="CP79" s="1232"/>
      <c r="CQ79" s="1232"/>
      <c r="CR79" s="1232"/>
      <c r="CS79" s="1232"/>
      <c r="CT79" s="1232"/>
      <c r="CU79" s="1232"/>
      <c r="CV79" s="1232">
        <v>8.9</v>
      </c>
      <c r="CW79" s="1232"/>
      <c r="CX79" s="1232"/>
      <c r="CY79" s="1232"/>
      <c r="CZ79" s="1232"/>
      <c r="DA79" s="1232"/>
      <c r="DB79" s="1232"/>
      <c r="DC79" s="1232"/>
    </row>
    <row r="80" spans="2:107" ht="13" x14ac:dyDescent="0.2">
      <c r="B80" s="247"/>
      <c r="G80" s="1242"/>
      <c r="H80" s="1242"/>
      <c r="I80" s="1251"/>
      <c r="J80" s="1251"/>
      <c r="K80" s="1262"/>
      <c r="L80" s="1262"/>
      <c r="M80" s="1262"/>
      <c r="N80" s="1262"/>
      <c r="AN80" s="1246"/>
      <c r="AO80" s="1246"/>
      <c r="AP80" s="1246"/>
      <c r="AQ80" s="1246"/>
      <c r="AR80" s="1246"/>
      <c r="AS80" s="1246"/>
      <c r="AT80" s="1246"/>
      <c r="AU80" s="1246"/>
      <c r="AV80" s="1246"/>
      <c r="AW80" s="1246"/>
      <c r="AX80" s="1246"/>
      <c r="AY80" s="1246"/>
      <c r="AZ80" s="1246"/>
      <c r="BA80" s="1246"/>
      <c r="BB80" s="1249"/>
      <c r="BC80" s="1249"/>
      <c r="BD80" s="1249"/>
      <c r="BE80" s="1249"/>
      <c r="BF80" s="1249"/>
      <c r="BG80" s="1249"/>
      <c r="BH80" s="1249"/>
      <c r="BI80" s="1249"/>
      <c r="BJ80" s="1249"/>
      <c r="BK80" s="1249"/>
      <c r="BL80" s="1249"/>
      <c r="BM80" s="1249"/>
      <c r="BN80" s="1249"/>
      <c r="BO80" s="1249"/>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PAiLUnZCC8CLQiFCHSq3wtnDAluVEcDGmIdTx4kg/z/Hap8ma8f1MrEy2rEhpvYd48GW754ksRTjYIhmvPn0qQ==" saltValue="tg1UQnXKFWP6Dw/ziYue8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04D5-BE48-44E2-949F-66A3E0D122C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7CoDR2wCbwZbQ/B4ZGvQp2TcfVBTgvZ6KqwaNAW/27dWoPBAc0frRmsL5RbWy4QDRtpk7GavrRYWblsOaOdi2w==" saltValue="pSKl7R3PUnt2GqrMvaI6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E09A-FCE8-4C76-AA51-3C93B15CC7A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t/qv4WQVLi5Bb3oeg4W26YlaRMMO7529fRFs8KwW7Jvd1eo1aAW+Mk68z2vltgqztMM73wTaXgOZQKDmaacYvg==" saltValue="e/22cHxqrqc+G+p5ViLWO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102062</v>
      </c>
      <c r="E3" s="142"/>
      <c r="F3" s="143">
        <v>92632</v>
      </c>
      <c r="G3" s="144"/>
      <c r="H3" s="145"/>
    </row>
    <row r="4" spans="1:8" x14ac:dyDescent="0.2">
      <c r="A4" s="146"/>
      <c r="B4" s="147"/>
      <c r="C4" s="148"/>
      <c r="D4" s="149">
        <v>54682</v>
      </c>
      <c r="E4" s="150"/>
      <c r="F4" s="151">
        <v>47978</v>
      </c>
      <c r="G4" s="152"/>
      <c r="H4" s="153"/>
    </row>
    <row r="5" spans="1:8" x14ac:dyDescent="0.2">
      <c r="A5" s="134" t="s">
        <v>523</v>
      </c>
      <c r="B5" s="139"/>
      <c r="C5" s="140"/>
      <c r="D5" s="141">
        <v>104906</v>
      </c>
      <c r="E5" s="142"/>
      <c r="F5" s="143">
        <v>96469</v>
      </c>
      <c r="G5" s="144"/>
      <c r="H5" s="145"/>
    </row>
    <row r="6" spans="1:8" x14ac:dyDescent="0.2">
      <c r="A6" s="146"/>
      <c r="B6" s="147"/>
      <c r="C6" s="148"/>
      <c r="D6" s="149">
        <v>51852</v>
      </c>
      <c r="E6" s="150"/>
      <c r="F6" s="151">
        <v>49775</v>
      </c>
      <c r="G6" s="152"/>
      <c r="H6" s="153"/>
    </row>
    <row r="7" spans="1:8" x14ac:dyDescent="0.2">
      <c r="A7" s="134" t="s">
        <v>524</v>
      </c>
      <c r="B7" s="139"/>
      <c r="C7" s="140"/>
      <c r="D7" s="141">
        <v>79908</v>
      </c>
      <c r="E7" s="142"/>
      <c r="F7" s="143">
        <v>85743</v>
      </c>
      <c r="G7" s="144"/>
      <c r="H7" s="145"/>
    </row>
    <row r="8" spans="1:8" x14ac:dyDescent="0.2">
      <c r="A8" s="146"/>
      <c r="B8" s="147"/>
      <c r="C8" s="148"/>
      <c r="D8" s="149">
        <v>42417</v>
      </c>
      <c r="E8" s="150"/>
      <c r="F8" s="151">
        <v>45231</v>
      </c>
      <c r="G8" s="152"/>
      <c r="H8" s="153"/>
    </row>
    <row r="9" spans="1:8" x14ac:dyDescent="0.2">
      <c r="A9" s="134" t="s">
        <v>525</v>
      </c>
      <c r="B9" s="139"/>
      <c r="C9" s="140"/>
      <c r="D9" s="141">
        <v>102586</v>
      </c>
      <c r="E9" s="142"/>
      <c r="F9" s="143">
        <v>92509</v>
      </c>
      <c r="G9" s="144"/>
      <c r="H9" s="145"/>
    </row>
    <row r="10" spans="1:8" x14ac:dyDescent="0.2">
      <c r="A10" s="146"/>
      <c r="B10" s="147"/>
      <c r="C10" s="148"/>
      <c r="D10" s="149">
        <v>52078</v>
      </c>
      <c r="E10" s="150"/>
      <c r="F10" s="151">
        <v>52274</v>
      </c>
      <c r="G10" s="152"/>
      <c r="H10" s="153"/>
    </row>
    <row r="11" spans="1:8" x14ac:dyDescent="0.2">
      <c r="A11" s="134" t="s">
        <v>526</v>
      </c>
      <c r="B11" s="139"/>
      <c r="C11" s="140"/>
      <c r="D11" s="141">
        <v>132831</v>
      </c>
      <c r="E11" s="142"/>
      <c r="F11" s="143">
        <v>98544</v>
      </c>
      <c r="G11" s="144"/>
      <c r="H11" s="145"/>
    </row>
    <row r="12" spans="1:8" x14ac:dyDescent="0.2">
      <c r="A12" s="146"/>
      <c r="B12" s="147"/>
      <c r="C12" s="154"/>
      <c r="D12" s="149">
        <v>78012</v>
      </c>
      <c r="E12" s="150"/>
      <c r="F12" s="151">
        <v>55816</v>
      </c>
      <c r="G12" s="152"/>
      <c r="H12" s="153"/>
    </row>
    <row r="13" spans="1:8" x14ac:dyDescent="0.2">
      <c r="A13" s="134"/>
      <c r="B13" s="139"/>
      <c r="C13" s="140"/>
      <c r="D13" s="141">
        <v>104459</v>
      </c>
      <c r="E13" s="142"/>
      <c r="F13" s="143">
        <v>93179</v>
      </c>
      <c r="G13" s="155"/>
      <c r="H13" s="145"/>
    </row>
    <row r="14" spans="1:8" x14ac:dyDescent="0.2">
      <c r="A14" s="146"/>
      <c r="B14" s="147"/>
      <c r="C14" s="148"/>
      <c r="D14" s="149">
        <v>55808</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5.07</v>
      </c>
      <c r="C19" s="156">
        <f>ROUND(VALUE(SUBSTITUTE(実質収支比率等に係る経年分析!G$48,"▲","-")),2)</f>
        <v>7.53</v>
      </c>
      <c r="D19" s="156">
        <f>ROUND(VALUE(SUBSTITUTE(実質収支比率等に係る経年分析!H$48,"▲","-")),2)</f>
        <v>7.33</v>
      </c>
      <c r="E19" s="156">
        <f>ROUND(VALUE(SUBSTITUTE(実質収支比率等に係る経年分析!I$48,"▲","-")),2)</f>
        <v>7.77</v>
      </c>
      <c r="F19" s="156">
        <f>ROUND(VALUE(SUBSTITUTE(実質収支比率等に係る経年分析!J$48,"▲","-")),2)</f>
        <v>5.83</v>
      </c>
    </row>
    <row r="20" spans="1:11" x14ac:dyDescent="0.2">
      <c r="A20" s="156" t="s">
        <v>53</v>
      </c>
      <c r="B20" s="156">
        <f>ROUND(VALUE(SUBSTITUTE(実質収支比率等に係る経年分析!F$47,"▲","-")),2)</f>
        <v>20.82</v>
      </c>
      <c r="C20" s="156">
        <f>ROUND(VALUE(SUBSTITUTE(実質収支比率等に係る経年分析!G$47,"▲","-")),2)</f>
        <v>26.07</v>
      </c>
      <c r="D20" s="156">
        <f>ROUND(VALUE(SUBSTITUTE(実質収支比率等に係る経年分析!H$47,"▲","-")),2)</f>
        <v>31.53</v>
      </c>
      <c r="E20" s="156">
        <f>ROUND(VALUE(SUBSTITUTE(実質収支比率等に係る経年分析!I$47,"▲","-")),2)</f>
        <v>28.91</v>
      </c>
      <c r="F20" s="156">
        <f>ROUND(VALUE(SUBSTITUTE(実質収支比率等に係る経年分析!J$47,"▲","-")),2)</f>
        <v>31.59</v>
      </c>
    </row>
    <row r="21" spans="1:11" x14ac:dyDescent="0.2">
      <c r="A21" s="156" t="s">
        <v>54</v>
      </c>
      <c r="B21" s="156">
        <f>IF(ISNUMBER(VALUE(SUBSTITUTE(実質収支比率等に係る経年分析!F$49,"▲","-"))),ROUND(VALUE(SUBSTITUTE(実質収支比率等に係る経年分析!F$49,"▲","-")),2),NA())</f>
        <v>1.43</v>
      </c>
      <c r="C21" s="156">
        <f>IF(ISNUMBER(VALUE(SUBSTITUTE(実質収支比率等に係る経年分析!G$49,"▲","-"))),ROUND(VALUE(SUBSTITUTE(実質収支比率等に係る経年分析!G$49,"▲","-")),2),NA())</f>
        <v>9.51</v>
      </c>
      <c r="D21" s="156">
        <f>IF(ISNUMBER(VALUE(SUBSTITUTE(実質収支比率等に係る経年分析!H$49,"▲","-"))),ROUND(VALUE(SUBSTITUTE(実質収支比率等に係る経年分析!H$49,"▲","-")),2),NA())</f>
        <v>3.62</v>
      </c>
      <c r="E21" s="156">
        <f>IF(ISNUMBER(VALUE(SUBSTITUTE(実質収支比率等に係る経年分析!I$49,"▲","-"))),ROUND(VALUE(SUBSTITUTE(実質収支比率等に係る経年分析!I$49,"▲","-")),2),NA())</f>
        <v>-2.0499999999999998</v>
      </c>
      <c r="F21" s="156">
        <f>IF(ISNUMBER(VALUE(SUBSTITUTE(実質収支比率等に係る経年分析!J$49,"▲","-"))),ROUND(VALUE(SUBSTITUTE(実質収支比率等に係る経年分析!J$49,"▲","-")),2),NA())</f>
        <v>1.42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垂水市地方卸売市場特別会計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垂水市国民健康保険特別会計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垂水市漁業集落排水処理施設事業会計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垂水市交通災害共済特別会計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0.12</v>
      </c>
    </row>
    <row r="33" spans="1:16" x14ac:dyDescent="0.2">
      <c r="A33" s="157" t="str">
        <f>IF(連結実質赤字比率に係る赤字・黒字の構成分析!C$37="",NA(),連結実質赤字比率に係る赤字・黒字の構成分析!C$37)</f>
        <v>垂水市介護保険特別会計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5.0599999999999996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7.53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7.52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7.76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5.82</v>
      </c>
    </row>
    <row r="35" spans="1:16" x14ac:dyDescent="0.2">
      <c r="A35" s="157" t="str">
        <f>IF(連結実質赤字比率に係る赤字・黒字の構成分析!C$35="",NA(),連結実質赤字比率に係る赤字・黒字の構成分析!C$35)</f>
        <v>垂水市病院事業会計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7.15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9.31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5.98</v>
      </c>
    </row>
    <row r="36" spans="1:16" x14ac:dyDescent="0.2">
      <c r="A36" s="157" t="str">
        <f>IF(連結実質赤字比率に係る赤字・黒字の構成分析!C$34="",NA(),連結実質赤字比率に係る赤字・黒字の構成分析!C$34)</f>
        <v>垂水市水道事業会計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10.130000000000001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9.34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772</v>
      </c>
      <c r="E42" s="158"/>
      <c r="F42" s="158"/>
      <c r="G42" s="158">
        <f>'実質公債費比率（分子）の構造'!L$52</f>
        <v>835</v>
      </c>
      <c r="H42" s="158"/>
      <c r="I42" s="158"/>
      <c r="J42" s="158">
        <f>'実質公債費比率（分子）の構造'!M$52</f>
        <v>798</v>
      </c>
      <c r="K42" s="158"/>
      <c r="L42" s="158"/>
      <c r="M42" s="158">
        <f>'実質公債費比率（分子）の構造'!N$52</f>
        <v>792</v>
      </c>
      <c r="N42" s="158"/>
      <c r="O42" s="158"/>
      <c r="P42" s="158">
        <f>'実質公債費比率（分子）の構造'!O$52</f>
        <v>788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20</v>
      </c>
      <c r="C44" s="158"/>
      <c r="D44" s="158"/>
      <c r="E44" s="158">
        <f>'実質公債費比率（分子）の構造'!L$50</f>
        <v>20</v>
      </c>
      <c r="F44" s="158"/>
      <c r="G44" s="158"/>
      <c r="H44" s="158">
        <f>'実質公債費比率（分子）の構造'!M$50</f>
        <v>20</v>
      </c>
      <c r="I44" s="158"/>
      <c r="J44" s="158"/>
      <c r="K44" s="158">
        <f>'実質公債費比率（分子）の構造'!N$50</f>
        <v>20</v>
      </c>
      <c r="L44" s="158"/>
      <c r="M44" s="158"/>
      <c r="N44" s="158">
        <f>'実質公債費比率（分子）の構造'!O$50</f>
        <v>20</v>
      </c>
      <c r="O44" s="158"/>
      <c r="P44" s="158"/>
    </row>
    <row r="45" spans="1:16" x14ac:dyDescent="0.2">
      <c r="A45" s="158" t="s">
        <v>63</v>
      </c>
      <c r="B45" s="158">
        <f>'実質公債費比率（分子）の構造'!K$49</f>
        <v>39</v>
      </c>
      <c r="C45" s="158"/>
      <c r="D45" s="158"/>
      <c r="E45" s="158">
        <f>'実質公債費比率（分子）の構造'!L$49</f>
        <v>40</v>
      </c>
      <c r="F45" s="158"/>
      <c r="G45" s="158"/>
      <c r="H45" s="158">
        <f>'実質公債費比率（分子）の構造'!M$49</f>
        <v>33</v>
      </c>
      <c r="I45" s="158"/>
      <c r="J45" s="158"/>
      <c r="K45" s="158">
        <f>'実質公債費比率（分子）の構造'!N$49</f>
        <v>1</v>
      </c>
      <c r="L45" s="158"/>
      <c r="M45" s="158"/>
      <c r="N45" s="158">
        <f>'実質公債費比率（分子）の構造'!O$49</f>
        <v>1</v>
      </c>
      <c r="O45" s="158"/>
      <c r="P45" s="158"/>
    </row>
    <row r="46" spans="1:16" x14ac:dyDescent="0.2">
      <c r="A46" s="158" t="s">
        <v>64</v>
      </c>
      <c r="B46" s="158">
        <f>'実質公債費比率（分子）の構造'!K$48</f>
        <v>139</v>
      </c>
      <c r="C46" s="158"/>
      <c r="D46" s="158"/>
      <c r="E46" s="158">
        <f>'実質公債費比率（分子）の構造'!L$48</f>
        <v>161</v>
      </c>
      <c r="F46" s="158"/>
      <c r="G46" s="158"/>
      <c r="H46" s="158">
        <f>'実質公債費比率（分子）の構造'!M$48</f>
        <v>144</v>
      </c>
      <c r="I46" s="158"/>
      <c r="J46" s="158"/>
      <c r="K46" s="158">
        <f>'実質公債費比率（分子）の構造'!N$48</f>
        <v>140</v>
      </c>
      <c r="L46" s="158"/>
      <c r="M46" s="158"/>
      <c r="N46" s="158">
        <f>'実質公債費比率（分子）の構造'!O$48</f>
        <v>122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913</v>
      </c>
      <c r="C49" s="158"/>
      <c r="D49" s="158"/>
      <c r="E49" s="158">
        <f>'実質公債費比率（分子）の構造'!L$45</f>
        <v>1079</v>
      </c>
      <c r="F49" s="158"/>
      <c r="G49" s="158"/>
      <c r="H49" s="158">
        <f>'実質公債費比率（分子）の構造'!M$45</f>
        <v>1076</v>
      </c>
      <c r="I49" s="158"/>
      <c r="J49" s="158"/>
      <c r="K49" s="158">
        <f>'実質公債費比率（分子）の構造'!N$45</f>
        <v>1061</v>
      </c>
      <c r="L49" s="158"/>
      <c r="M49" s="158"/>
      <c r="N49" s="158">
        <f>'実質公債費比率（分子）の構造'!O$45</f>
        <v>1052</v>
      </c>
      <c r="O49" s="158"/>
      <c r="P49" s="158"/>
    </row>
    <row r="50" spans="1:16" x14ac:dyDescent="0.2">
      <c r="A50" s="158" t="s">
        <v>67</v>
      </c>
      <c r="B50" s="158" t="e">
        <f>NA()</f>
        <v>#N/A</v>
      </c>
      <c r="C50" s="158">
        <f>IF(ISNUMBER('実質公債費比率（分子）の構造'!K$53),'実質公債費比率（分子）の構造'!K$53,NA())</f>
        <v>339</v>
      </c>
      <c r="D50" s="158" t="e">
        <f>NA()</f>
        <v>#N/A</v>
      </c>
      <c r="E50" s="158" t="e">
        <f>NA()</f>
        <v>#N/A</v>
      </c>
      <c r="F50" s="158">
        <f>IF(ISNUMBER('実質公債費比率（分子）の構造'!L$53),'実質公債費比率（分子）の構造'!L$53,NA())</f>
        <v>465</v>
      </c>
      <c r="G50" s="158" t="e">
        <f>NA()</f>
        <v>#N/A</v>
      </c>
      <c r="H50" s="158" t="e">
        <f>NA()</f>
        <v>#N/A</v>
      </c>
      <c r="I50" s="158">
        <f>IF(ISNUMBER('実質公債費比率（分子）の構造'!M$53),'実質公債費比率（分子）の構造'!M$53,NA())</f>
        <v>475</v>
      </c>
      <c r="J50" s="158" t="e">
        <f>NA()</f>
        <v>#N/A</v>
      </c>
      <c r="K50" s="158" t="e">
        <f>NA()</f>
        <v>#N/A</v>
      </c>
      <c r="L50" s="158">
        <f>IF(ISNUMBER('実質公債費比率（分子）の構造'!N$53),'実質公債費比率（分子）の構造'!N$53,NA())</f>
        <v>430</v>
      </c>
      <c r="M50" s="158" t="e">
        <f>NA()</f>
        <v>#N/A</v>
      </c>
      <c r="N50" s="158" t="e">
        <f>NA()</f>
        <v>#N/A</v>
      </c>
      <c r="O50" s="158">
        <f>IF(ISNUMBER('実質公債費比率（分子）の構造'!O$53),'実質公債費比率（分子）の構造'!O$53,NA())</f>
        <v>407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7395</v>
      </c>
      <c r="E56" s="157"/>
      <c r="F56" s="157"/>
      <c r="G56" s="157">
        <f>'将来負担比率（分子）の構造'!J$52</f>
        <v>7286</v>
      </c>
      <c r="H56" s="157"/>
      <c r="I56" s="157"/>
      <c r="J56" s="157">
        <f>'将来負担比率（分子）の構造'!K$52</f>
        <v>6750</v>
      </c>
      <c r="K56" s="157"/>
      <c r="L56" s="157"/>
      <c r="M56" s="157">
        <f>'将来負担比率（分子）の構造'!L$52</f>
        <v>6721</v>
      </c>
      <c r="N56" s="157"/>
      <c r="O56" s="157"/>
      <c r="P56" s="157">
        <f>'将来負担比率（分子）の構造'!M$52</f>
        <v>6391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4494</v>
      </c>
      <c r="E58" s="157"/>
      <c r="F58" s="157"/>
      <c r="G58" s="157">
        <f>'将来負担比率（分子）の構造'!J$50</f>
        <v>5141</v>
      </c>
      <c r="H58" s="157"/>
      <c r="I58" s="157"/>
      <c r="J58" s="157">
        <f>'将来負担比率（分子）の構造'!K$50</f>
        <v>5630</v>
      </c>
      <c r="K58" s="157"/>
      <c r="L58" s="157"/>
      <c r="M58" s="157">
        <f>'将来負担比率（分子）の構造'!L$50</f>
        <v>6061</v>
      </c>
      <c r="N58" s="157"/>
      <c r="O58" s="157"/>
      <c r="P58" s="157">
        <f>'将来負担比率（分子）の構造'!M$50</f>
        <v>6550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377</v>
      </c>
      <c r="C61" s="157"/>
      <c r="D61" s="157"/>
      <c r="E61" s="157">
        <f>'将来負担比率（分子）の構造'!J$46</f>
        <v>308</v>
      </c>
      <c r="F61" s="157"/>
      <c r="G61" s="157"/>
      <c r="H61" s="157">
        <f>'将来負担比率（分子）の構造'!K$46</f>
        <v>253</v>
      </c>
      <c r="I61" s="157"/>
      <c r="J61" s="157"/>
      <c r="K61" s="157">
        <f>'将来負担比率（分子）の構造'!L$46</f>
        <v>246</v>
      </c>
      <c r="L61" s="157"/>
      <c r="M61" s="157"/>
      <c r="N61" s="157">
        <f>'将来負担比率（分子）の構造'!M$46</f>
        <v>240</v>
      </c>
      <c r="O61" s="157"/>
      <c r="P61" s="157"/>
    </row>
    <row r="62" spans="1:16" x14ac:dyDescent="0.2">
      <c r="A62" s="157" t="s">
        <v>35</v>
      </c>
      <c r="B62" s="157">
        <f>'将来負担比率（分子）の構造'!I$45</f>
        <v>1129</v>
      </c>
      <c r="C62" s="157"/>
      <c r="D62" s="157"/>
      <c r="E62" s="157">
        <f>'将来負担比率（分子）の構造'!J$45</f>
        <v>1064</v>
      </c>
      <c r="F62" s="157"/>
      <c r="G62" s="157"/>
      <c r="H62" s="157">
        <f>'将来負担比率（分子）の構造'!K$45</f>
        <v>1107</v>
      </c>
      <c r="I62" s="157"/>
      <c r="J62" s="157"/>
      <c r="K62" s="157">
        <f>'将来負担比率（分子）の構造'!L$45</f>
        <v>1147</v>
      </c>
      <c r="L62" s="157"/>
      <c r="M62" s="157"/>
      <c r="N62" s="157">
        <f>'将来負担比率（分子）の構造'!M$45</f>
        <v>1192</v>
      </c>
      <c r="O62" s="157"/>
      <c r="P62" s="157"/>
    </row>
    <row r="63" spans="1:16" x14ac:dyDescent="0.2">
      <c r="A63" s="157" t="s">
        <v>34</v>
      </c>
      <c r="B63" s="157">
        <f>'将来負担比率（分子）の構造'!I$44</f>
        <v>74</v>
      </c>
      <c r="C63" s="157"/>
      <c r="D63" s="157"/>
      <c r="E63" s="157">
        <f>'将来負担比率（分子）の構造'!J$44</f>
        <v>35</v>
      </c>
      <c r="F63" s="157"/>
      <c r="G63" s="157"/>
      <c r="H63" s="157">
        <f>'将来負担比率（分子）の構造'!K$44</f>
        <v>3</v>
      </c>
      <c r="I63" s="157"/>
      <c r="J63" s="157"/>
      <c r="K63" s="157">
        <f>'将来負担比率（分子）の構造'!L$44</f>
        <v>3</v>
      </c>
      <c r="L63" s="157"/>
      <c r="M63" s="157"/>
      <c r="N63" s="157">
        <f>'将来負担比率（分子）の構造'!M$44</f>
        <v>5</v>
      </c>
      <c r="O63" s="157"/>
      <c r="P63" s="157"/>
    </row>
    <row r="64" spans="1:16" x14ac:dyDescent="0.2">
      <c r="A64" s="157" t="s">
        <v>33</v>
      </c>
      <c r="B64" s="157">
        <f>'将来負担比率（分子）の構造'!I$43</f>
        <v>1421</v>
      </c>
      <c r="C64" s="157"/>
      <c r="D64" s="157"/>
      <c r="E64" s="157">
        <f>'将来負担比率（分子）の構造'!J$43</f>
        <v>1336</v>
      </c>
      <c r="F64" s="157"/>
      <c r="G64" s="157"/>
      <c r="H64" s="157">
        <f>'将来負担比率（分子）の構造'!K$43</f>
        <v>1198</v>
      </c>
      <c r="I64" s="157"/>
      <c r="J64" s="157"/>
      <c r="K64" s="157">
        <f>'将来負担比率（分子）の構造'!L$43</f>
        <v>960</v>
      </c>
      <c r="L64" s="157"/>
      <c r="M64" s="157"/>
      <c r="N64" s="157">
        <f>'将来負担比率（分子）の構造'!M$43</f>
        <v>639</v>
      </c>
      <c r="O64" s="157"/>
      <c r="P64" s="157"/>
    </row>
    <row r="65" spans="1:16" x14ac:dyDescent="0.2">
      <c r="A65" s="157" t="s">
        <v>32</v>
      </c>
      <c r="B65" s="157">
        <f>'将来負担比率（分子）の構造'!I$42</f>
        <v>239</v>
      </c>
      <c r="C65" s="157"/>
      <c r="D65" s="157"/>
      <c r="E65" s="157">
        <f>'将来負担比率（分子）の構造'!J$42</f>
        <v>220</v>
      </c>
      <c r="F65" s="157"/>
      <c r="G65" s="157"/>
      <c r="H65" s="157">
        <f>'将来負担比率（分子）の構造'!K$42</f>
        <v>201</v>
      </c>
      <c r="I65" s="157"/>
      <c r="J65" s="157"/>
      <c r="K65" s="157">
        <f>'将来負担比率（分子）の構造'!L$42</f>
        <v>182</v>
      </c>
      <c r="L65" s="157"/>
      <c r="M65" s="157"/>
      <c r="N65" s="157">
        <f>'将来負担比率（分子）の構造'!M$42</f>
        <v>163</v>
      </c>
      <c r="O65" s="157"/>
      <c r="P65" s="157"/>
    </row>
    <row r="66" spans="1:16" x14ac:dyDescent="0.2">
      <c r="A66" s="157" t="s">
        <v>31</v>
      </c>
      <c r="B66" s="157">
        <f>'将来負担比率（分子）の構造'!I$41</f>
        <v>9860</v>
      </c>
      <c r="C66" s="157"/>
      <c r="D66" s="157"/>
      <c r="E66" s="157">
        <f>'将来負担比率（分子）の構造'!J$41</f>
        <v>9410</v>
      </c>
      <c r="F66" s="157"/>
      <c r="G66" s="157"/>
      <c r="H66" s="157">
        <f>'将来負担比率（分子）の構造'!K$41</f>
        <v>8975</v>
      </c>
      <c r="I66" s="157"/>
      <c r="J66" s="157"/>
      <c r="K66" s="157">
        <f>'将来負担比率（分子）の構造'!L$41</f>
        <v>8616</v>
      </c>
      <c r="L66" s="157"/>
      <c r="M66" s="157"/>
      <c r="N66" s="157">
        <f>'将来負担比率（分子）の構造'!M$41</f>
        <v>8291</v>
      </c>
      <c r="O66" s="157"/>
      <c r="P66" s="157"/>
    </row>
    <row r="67" spans="1:16" x14ac:dyDescent="0.2">
      <c r="A67" s="157" t="s">
        <v>71</v>
      </c>
      <c r="B67" s="157" t="e">
        <f>NA()</f>
        <v>#N/A</v>
      </c>
      <c r="C67" s="157">
        <f>IF(ISNUMBER('将来負担比率（分子）の構造'!I$53), IF('将来負担比率（分子）の構造'!I$53 &lt; 0, 0, '将来負担比率（分子）の構造'!I$53), NA())</f>
        <v>1211</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1730</v>
      </c>
      <c r="C72" s="161">
        <f>基金残高に係る経年分析!G55</f>
        <v>1592</v>
      </c>
      <c r="D72" s="161">
        <f>基金残高に係る経年分析!H55</f>
        <v>1772</v>
      </c>
    </row>
    <row r="73" spans="1:16" x14ac:dyDescent="0.2">
      <c r="A73" s="160" t="s">
        <v>74</v>
      </c>
      <c r="B73" s="161">
        <f>基金残高に係る経年分析!F56</f>
        <v>228</v>
      </c>
      <c r="C73" s="161">
        <f>基金残高に係る経年分析!G56</f>
        <v>249</v>
      </c>
      <c r="D73" s="161">
        <f>基金残高に係る経年分析!H56</f>
        <v>275</v>
      </c>
    </row>
    <row r="74" spans="1:16" x14ac:dyDescent="0.2">
      <c r="A74" s="160" t="s">
        <v>75</v>
      </c>
      <c r="B74" s="161">
        <f>基金残高に係る経年分析!F57</f>
        <v>3333</v>
      </c>
      <c r="C74" s="161">
        <f>基金残高に係る経年分析!G57</f>
        <v>3820</v>
      </c>
      <c r="D74" s="161">
        <f>基金残高に係る経年分析!H57</f>
        <v>4075</v>
      </c>
    </row>
  </sheetData>
  <sheetProtection algorithmName="SHA-512" hashValue="uYG50v2CpbeynkGpNguA5mw3dB8Kce2oQIuKbb57JM3U62JHKBK1ocEhGQ2QBBjQCUmsK8nblEbPFy7bcoaGuw==" saltValue="K56g6Y/qvTeSl7qV1ErBb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前田 貴大</cp:lastModifiedBy>
  <cp:lastPrinted>2026-09-15T00:13:18Z</cp:lastPrinted>
  <dcterms:created xsi:type="dcterms:W3CDTF">2026-02-23T09:54:10Z</dcterms:created>
  <dcterms:modified xsi:type="dcterms:W3CDTF">2026-09-17T04:22:42Z</dcterms:modified>
  <cp:category/>
</cp:coreProperties>
</file>