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C68754F6-DF8F-456A-B264-3AA99801DB7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W38" i="10"/>
  <c r="BE38" i="10"/>
  <c r="AM38" i="10"/>
  <c r="U38" i="10"/>
  <c r="C38" i="10"/>
  <c r="BW37" i="10"/>
  <c r="BE37" i="10"/>
  <c r="AM37" i="10"/>
  <c r="BW36" i="10"/>
  <c r="BE36" i="10"/>
  <c r="BW35" i="10"/>
  <c r="CO34" i="10"/>
  <c r="CO35" i="10" s="1"/>
  <c r="CO36" i="10" s="1"/>
  <c r="CO37" i="10" s="1"/>
  <c r="CO38" i="10" s="1"/>
  <c r="BW34" i="10"/>
  <c r="C34" i="10"/>
  <c r="C35" i="10" l="1"/>
  <c r="C36" i="10" s="1"/>
  <c r="C37"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E35" i="10" s="1"/>
</calcChain>
</file>

<file path=xl/sharedStrings.xml><?xml version="1.0" encoding="utf-8"?>
<sst xmlns="http://schemas.openxmlformats.org/spreadsheetml/2006/main" count="1121" uniqueCount="579">
  <si>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</si>
  <si>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</si>
  <si>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</si>
  <si>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</si>
  <si>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</si>
  <si>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</si>
  <si>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</si>
  <si>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</si>
  <si>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</si>
  <si>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</si>
  <si>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</si>
  <si>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</si>
  <si>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</si>
  <si>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</si>
  <si>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</si>
  <si>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</si>
  <si>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</si>
  <si>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</si>
  <si>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</si>
  <si>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</si>
  <si>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</si>
  <si>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</si>
  <si>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</si>
  <si>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</si>
  <si>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</si>
  <si>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</si>
  <si>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</si>
  <si>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</si>
  <si>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</si>
  <si>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</si>
  <si>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</si>
  <si>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</si>
  <si>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</si>
  <si>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</si>
  <si>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</si>
  <si>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</si>
  <si>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</si>
  <si>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</si>
  <si>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</si>
  <si>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</si>
  <si>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</si>
  <si>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</si>
  <si>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</si>
  <si>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</si>
  <si>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</si>
  <si>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</si>
  <si>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</si>
  <si>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</si>
  <si>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</si>
  <si>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</si>
  <si>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</si>
  <si>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</si>
  <si>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</si>
  <si>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</si>
  <si>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</si>
  <si>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</si>
  <si>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</si>
  <si>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</si>
  <si>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</si>
  <si>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</si>
  <si>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</si>
  <si>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</si>
  <si>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</si>
  <si>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</si>
  <si>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</si>
  <si>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</si>
  <si>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</si>
  <si>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</si>
  <si>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</si>
  <si>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</si>
  <si>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</si>
  <si>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</si>
  <si>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</si>
  <si>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</si>
  <si>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</si>
  <si>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</si>
  <si>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</si>
  <si>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</si>
  <si>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</si>
  <si>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</si>
  <si>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</si>
  <si>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</si>
  <si>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</si>
  <si>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</si>
  <si>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</si>
  <si>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</si>
  <si>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</si>
  <si>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</si>
  <si>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</si>
  <si>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</si>
  <si>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</si>
  <si>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</si>
  <si>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</si>
  <si>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</si>
  <si>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薩摩川内市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</si>
  <si>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</si>
  <si>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</si>
  <si>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</si>
  <si>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</si>
  <si>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</si>
  <si>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</si>
  <si>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</si>
  <si>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</si>
  <si>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</si>
  <si>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</si>
  <si>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</si>
  <si>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</si>
  <si>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</si>
  <si>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</si>
  <si>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</si>
  <si>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</si>
  <si>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</si>
  <si>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</si>
  <si>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</si>
  <si>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</si>
  <si>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</si>
  <si>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</si>
  <si>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</si>
  <si>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</si>
  <si>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</si>
  <si>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</si>
  <si>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</si>
  <si>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</si>
  <si>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</si>
  <si>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</si>
  <si>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</si>
  <si>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</si>
  <si>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</si>
  <si>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</si>
  <si>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</si>
  <si>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</si>
  <si>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</si>
  <si>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</si>
  <si>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</si>
  <si>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</si>
  <si>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</si>
  <si>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</si>
  <si>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</si>
  <si>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</si>
  <si>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</si>
  <si>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</si>
  <si>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</si>
  <si>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</si>
  <si>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</si>
  <si>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</si>
  <si>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</si>
  <si>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</si>
  <si>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</si>
  <si>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</si>
  <si>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</si>
  <si>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</si>
  <si>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</si>
  <si>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</si>
  <si>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</si>
  <si>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</si>
  <si>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</si>
  <si>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</si>
  <si>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</si>
  <si>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</si>
  <si>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</si>
  <si>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</si>
  <si>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</si>
  <si>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</si>
  <si>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</si>
  <si>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</si>
  <si>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</si>
  <si>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</si>
  <si>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</si>
  <si>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</si>
  <si>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</si>
  <si>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</si>
  <si>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</si>
  <si>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</si>
  <si>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</si>
  <si>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</si>
  <si>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</si>
  <si>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</si>
  <si>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</si>
  <si>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</si>
  <si>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</si>
  <si>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</si>
  <si>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</si>
  <si>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</si>
  <si>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</si>
  <si>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</si>
  <si>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</si>
  <si>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</si>
  <si>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</si>
  <si>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</si>
  <si>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</si>
  <si>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</si>
  <si>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</si>
  <si>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</si>
  <si>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</si>
  <si>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</si>
  <si>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</si>
  <si>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</si>
  <si>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</si>
  <si>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</si>
  <si>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</si>
  <si>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</si>
  <si>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</si>
  <si>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</si>
  <si>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鹿児島県薩摩川内市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</si>
  <si>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</si>
  <si>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</si>
  <si>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</si>
  <si>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</si>
  <si>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</si>
  <si>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</si>
  <si>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</si>
  <si>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</si>
  <si>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</si>
  <si>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</si>
  <si>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</si>
  <si>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</si>
  <si>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</si>
  <si>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</si>
  <si>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</si>
  <si>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</si>
  <si>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</si>
  <si>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</si>
  <si>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</si>
  <si>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</si>
  <si>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</si>
  <si>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</si>
  <si>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</si>
  <si>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</si>
  <si>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</si>
  <si>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</si>
  <si>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</si>
  <si>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</si>
  <si>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</si>
  <si>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</si>
  <si>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</si>
  <si>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</si>
  <si>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</si>
  <si>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</si>
  <si>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</si>
  <si>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</si>
  <si>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</si>
  <si>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</si>
  <si>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</si>
  <si>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</si>
  <si>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</si>
  <si>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</si>
  <si>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</si>
  <si>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</si>
  <si>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</si>
  <si>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</si>
  <si>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</si>
  <si>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</si>
  <si>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</si>
  <si>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</si>
  <si>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</si>
  <si>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</si>
  <si>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</si>
  <si>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</si>
  <si>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</si>
  <si>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</si>
  <si>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</si>
  <si>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</si>
  <si>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</si>
  <si>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</si>
  <si>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</si>
  <si>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</si>
  <si>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</si>
  <si>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</si>
  <si>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</si>
  <si>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</si>
  <si>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</si>
  <si>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</si>
  <si>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</si>
  <si>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</si>
  <si>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</si>
  <si>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</si>
  <si>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</si>
  <si>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</si>
  <si>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</si>
  <si>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</si>
  <si>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</si>
  <si>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</si>
  <si>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</si>
  <si>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</si>
  <si>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</si>
  <si>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</si>
  <si>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</si>
  <si>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</si>
  <si>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</si>
  <si>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</si>
  <si>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</si>
  <si>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</si>
  <si>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</si>
  <si>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</si>
  <si>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</si>
  <si>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</si>
  <si>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</si>
  <si>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</si>
  <si>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</si>
  <si>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</si>
  <si>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</si>
  <si>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</si>
  <si>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</si>
  <si>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</si>
  <si>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</si>
  <si>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</si>
  <si>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</si>
  <si>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</si>
  <si>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</si>
  <si>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</si>
  <si>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</si>
  <si>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</si>
  <si>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</si>
  <si>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</si>
  <si>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</si>
  <si>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</si>
  <si>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</si>
  <si>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</si>
  <si>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</si>
  <si>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</si>
  <si>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</si>
  <si>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</si>
  <si>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</si>
  <si>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</si>
  <si>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</si>
  <si>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</si>
  <si>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</si>
  <si>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</si>
  <si>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</si>
  <si>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</si>
  <si>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</si>
  <si>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</si>
  <si>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</si>
  <si>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</si>
  <si>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</si>
  <si>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</si>
  <si>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</si>
  <si>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</si>
  <si>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</si>
  <si>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</si>
  <si>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</si>
  <si>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</si>
  <si>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</si>
  <si>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</si>
  <si>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</si>
  <si>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</si>
  <si>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</si>
  <si>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</si>
  <si>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</si>
  <si>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</si>
  <si>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</si>
  <si>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</si>
  <si>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</si>
  <si>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</si>
  <si>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鹿児島県薩摩川内市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</si>
  <si>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</si>
  <si>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</si>
  <si>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</si>
  <si>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</si>
  <si>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</si>
  <si>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</si>
  <si>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</si>
  <si>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</si>
  <si>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</si>
  <si>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</si>
  <si>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</si>
  <si>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</si>
  <si>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</si>
  <si>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</si>
  <si>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</si>
  <si>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</si>
  <si>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</si>
  <si>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</si>
  <si>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</si>
  <si>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</si>
  <si>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天辰第一地区土地区画整理事業会計</t>
    <phoneticPr fontId="5"/>
  </si>
  <si>
    <t>天辰第二地区土地区画整理事業会計</t>
    <phoneticPr fontId="5"/>
  </si>
  <si>
    <t>入来温泉場地区土地区画整理事業会計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</si>
  <si>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</si>
  <si>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</si>
  <si>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</si>
  <si>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</si>
  <si>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</si>
  <si>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</si>
  <si>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</si>
  <si>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</si>
  <si>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</si>
  <si>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</si>
  <si>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</si>
  <si>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</si>
  <si>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</si>
  <si>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</si>
  <si>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国民健康保険直営診療施設勘定特別会計</t>
    <phoneticPr fontId="5"/>
  </si>
  <si>
    <t>介護保険事業特別会計</t>
    <phoneticPr fontId="5"/>
  </si>
  <si>
    <t>後期高齢者医療事業特別会計</t>
    <phoneticPr fontId="5"/>
  </si>
  <si>
    <t>水道事業会計</t>
    <phoneticPr fontId="5"/>
  </si>
  <si>
    <t>法適用企業</t>
    <phoneticPr fontId="5"/>
  </si>
  <si>
    <t>簡易水道事業会計</t>
    <phoneticPr fontId="5"/>
  </si>
  <si>
    <t>下水道事業会計</t>
    <phoneticPr fontId="5"/>
  </si>
  <si>
    <t>温泉給湯事業会計</t>
    <phoneticPr fontId="5"/>
  </si>
  <si>
    <t>法非適用企業</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</si>
  <si>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</si>
  <si>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</si>
  <si>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</si>
  <si>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</si>
  <si>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</si>
  <si>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</si>
  <si>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</si>
  <si>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</si>
  <si>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</si>
  <si>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</si>
  <si>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</si>
  <si>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</si>
  <si>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</si>
  <si>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</si>
  <si>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</si>
  <si>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</si>
  <si>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</si>
  <si>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</si>
  <si>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</si>
  <si>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</si>
  <si>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</si>
  <si>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</si>
  <si>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</si>
  <si>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</si>
  <si>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</si>
  <si>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</si>
  <si>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</si>
  <si>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</si>
  <si>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</si>
  <si>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</si>
  <si>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</si>
  <si>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</si>
  <si>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</si>
  <si>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</si>
  <si>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</si>
  <si>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</si>
  <si>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</si>
  <si>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</si>
  <si>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</si>
  <si>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</si>
  <si>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</si>
  <si>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</si>
  <si>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</si>
  <si>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</si>
  <si>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</si>
  <si>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</si>
  <si>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</si>
  <si>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</si>
  <si>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</si>
  <si>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</si>
  <si>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</si>
  <si>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</si>
  <si>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</si>
  <si>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</si>
  <si>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</si>
  <si>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</si>
  <si>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</si>
  <si>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</si>
  <si>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</si>
  <si>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</si>
  <si>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</si>
  <si>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</si>
  <si>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</si>
  <si>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</si>
  <si>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</si>
  <si>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</si>
  <si>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</si>
  <si>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</si>
  <si>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</si>
  <si>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</si>
  <si>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</si>
  <si>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</si>
  <si>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</si>
  <si>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</si>
  <si>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</si>
  <si>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</si>
  <si>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</si>
  <si>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</si>
  <si>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</si>
  <si>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</si>
  <si>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</si>
  <si>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</si>
  <si>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</si>
  <si>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</si>
  <si>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</si>
  <si>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</si>
  <si>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</si>
  <si>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</si>
  <si>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</si>
  <si>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</si>
  <si>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</si>
  <si>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</si>
  <si>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</si>
  <si>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</si>
  <si>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</si>
  <si>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</si>
  <si>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</si>
  <si>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</si>
  <si>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</si>
  <si>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</si>
  <si>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</si>
  <si>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</si>
  <si>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</si>
  <si>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</si>
  <si>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</si>
  <si>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</si>
  <si>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</si>
  <si>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</si>
  <si>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</si>
  <si>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</si>
  <si>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</si>
  <si>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</si>
  <si>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</si>
  <si>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</si>
  <si>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</si>
  <si>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</si>
  <si>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</si>
  <si>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</si>
  <si>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</si>
  <si>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</si>
  <si>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</si>
  <si>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</si>
  <si>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</si>
  <si>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</si>
  <si>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</si>
  <si>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</si>
  <si>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</si>
  <si>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</si>
  <si>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</si>
  <si>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</si>
  <si>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</si>
  <si>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</si>
  <si>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</si>
  <si>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</si>
  <si>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</si>
  <si>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</si>
  <si>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1.68</t>
  </si>
  <si>
    <t>▲ 1.75</t>
  </si>
  <si>
    <t>一般会計</t>
  </si>
  <si>
    <t>水道事業会計</t>
  </si>
  <si>
    <t>介護保険事業特別会計</t>
  </si>
  <si>
    <t>下水道事業会計</t>
  </si>
  <si>
    <t>簡易水道事業会計</t>
  </si>
  <si>
    <t>国民健康保険事業特別会計</t>
  </si>
  <si>
    <t>後期高齢者医療事業特別会計</t>
  </si>
  <si>
    <t>温泉給湯事業会計</t>
  </si>
  <si>
    <t>その他会計（赤字）</t>
  </si>
  <si>
    <t>その他会計（黒字）</t>
  </si>
  <si>
    <t>R02</t>
    <phoneticPr fontId="5"/>
  </si>
  <si>
    <t>R03</t>
    <phoneticPr fontId="5"/>
  </si>
  <si>
    <t>R04</t>
    <phoneticPr fontId="5"/>
  </si>
  <si>
    <t>R05</t>
    <phoneticPr fontId="5"/>
  </si>
  <si>
    <t>R06</t>
    <phoneticPr fontId="5"/>
  </si>
  <si>
    <t>-</t>
    <phoneticPr fontId="2"/>
  </si>
  <si>
    <t>鹿児島県市町村総合事務組合</t>
    <rPh sb="0" eb="4">
      <t>カゴシマケン</t>
    </rPh>
    <rPh sb="4" eb="13">
      <t>シチョウソンソウゴウジムクミアイ</t>
    </rPh>
    <phoneticPr fontId="2"/>
  </si>
  <si>
    <t>鹿児島県後期高齢者医療広域連合（一般会計）</t>
    <rPh sb="0" eb="4">
      <t>カゴシマケン</t>
    </rPh>
    <rPh sb="4" eb="15">
      <t>コウキコウレイシャイリョウコウイキレンゴウ</t>
    </rPh>
    <rPh sb="16" eb="20">
      <t>イッパンカイケイ</t>
    </rPh>
    <phoneticPr fontId="2"/>
  </si>
  <si>
    <t>鹿児島県後期高齢者医療広域連合（後期高齢者医療特別会計）</t>
    <rPh sb="0" eb="4">
      <t>カゴシマケン</t>
    </rPh>
    <rPh sb="4" eb="15">
      <t>コウキコウレイシャイリョウコウイキレンゴウ</t>
    </rPh>
    <rPh sb="16" eb="21">
      <t>コウキコウレイシャ</t>
    </rPh>
    <rPh sb="21" eb="23">
      <t>イリョウ</t>
    </rPh>
    <rPh sb="23" eb="27">
      <t>トクベツカイケイ</t>
    </rPh>
    <phoneticPr fontId="2"/>
  </si>
  <si>
    <t>市有施設保全基金</t>
    <rPh sb="0" eb="8">
      <t>シユウシセツホゼンキキン</t>
    </rPh>
    <phoneticPr fontId="5"/>
  </si>
  <si>
    <t>地域活性化基金</t>
    <rPh sb="0" eb="7">
      <t>チイキカッセイカキキン</t>
    </rPh>
    <phoneticPr fontId="5"/>
  </si>
  <si>
    <t>奨学金返還支援基金</t>
    <rPh sb="0" eb="3">
      <t>ショウガクキン</t>
    </rPh>
    <rPh sb="3" eb="9">
      <t>ヘンカンシエンキキン</t>
    </rPh>
    <phoneticPr fontId="5"/>
  </si>
  <si>
    <t>産業人材確保・移住定住戦略基金</t>
    <rPh sb="0" eb="6">
      <t>サンギョウジンザイカクホ</t>
    </rPh>
    <rPh sb="7" eb="11">
      <t>イジュウテイジュウ</t>
    </rPh>
    <rPh sb="11" eb="15">
      <t>センリャクキキン</t>
    </rPh>
    <phoneticPr fontId="5"/>
  </si>
  <si>
    <t>薩摩川内市総合運動公園施設維持補修基金</t>
    <rPh sb="0" eb="5">
      <t>サツマセンダイシ</t>
    </rPh>
    <rPh sb="5" eb="13">
      <t>ソウゴウウンドウコウエンシセツ</t>
    </rPh>
    <rPh sb="13" eb="19">
      <t>イジホシュウキキン</t>
    </rPh>
    <phoneticPr fontId="5"/>
  </si>
  <si>
    <t>遊湯館</t>
    <rPh sb="0" eb="1">
      <t>アソ</t>
    </rPh>
    <rPh sb="1" eb="2">
      <t>ユ</t>
    </rPh>
    <rPh sb="2" eb="3">
      <t>カン</t>
    </rPh>
    <phoneticPr fontId="2"/>
  </si>
  <si>
    <t>甑島商船</t>
    <rPh sb="0" eb="2">
      <t>コシキシマ</t>
    </rPh>
    <rPh sb="2" eb="4">
      <t>ショウセン</t>
    </rPh>
    <phoneticPr fontId="2"/>
  </si>
  <si>
    <t>薩摩川内市民まちづくり公社</t>
    <rPh sb="0" eb="5">
      <t>サツマセンダイシ</t>
    </rPh>
    <rPh sb="5" eb="6">
      <t>ミン</t>
    </rPh>
    <rPh sb="11" eb="13">
      <t>コウシャ</t>
    </rPh>
    <phoneticPr fontId="2"/>
  </si>
  <si>
    <t>薩摩川内市土地開発公社</t>
    <rPh sb="0" eb="5">
      <t>サツマセンダイシ</t>
    </rPh>
    <rPh sb="5" eb="7">
      <t>トチ</t>
    </rPh>
    <rPh sb="7" eb="9">
      <t>カイハツ</t>
    </rPh>
    <rPh sb="9" eb="11">
      <t>コウシャ</t>
    </rPh>
    <phoneticPr fontId="2"/>
  </si>
  <si>
    <t>薩摩川内市観光物産協会</t>
    <rPh sb="0" eb="5">
      <t>サツマセンダイシ</t>
    </rPh>
    <rPh sb="5" eb="7">
      <t>カンコウ</t>
    </rPh>
    <rPh sb="7" eb="9">
      <t>ブッサン</t>
    </rPh>
    <rPh sb="9" eb="11">
      <t>キョウカイ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</si>
  <si>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</si>
  <si>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</si>
  <si>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</si>
  <si>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</si>
  <si>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</si>
  <si>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</si>
  <si>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</si>
  <si>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</si>
  <si>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</si>
  <si>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将来負担比率は、地方債現在高の減少等により類似団体内平均値を下回り、健全な財政状況を保っている。
　一方で合併前９自治体ごとにそれぞれ整備した類似の公共施設の集約化がなされておらず、またこれまでの更新投資を上回るペースで高度経済成長期に整備した公共施設が更新時期を迎えてきているため、他の類似団体同様に有形固定資産減価償却率が上昇している。今後も、このような状況を踏まえ公共施設等総合管理計画や公共施設再配置計画に基づき施設の管理を適切に進めていく。</t>
    <phoneticPr fontId="5"/>
  </si>
  <si>
    <t>　将来負担比率は、地方債現在高の減少等により類似団体内平均値を下回り、健全な財政状況を保っている。
　実質公債費比率は、既発債の償還終了に伴い減少傾向にある。今後も市債残高の抑制に努め、健全で安定的な財営運営の確立を図っていく。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</si>
</sst>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15F8321-DF7D-4D3D-8639-3CBA012F947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81D2-48A4-AE06-744165BCCC4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95259</c:v>
                </c:pt>
                <c:pt idx="1">
                  <c:v>106487</c:v>
                </c:pt>
                <c:pt idx="2">
                  <c:v>77911</c:v>
                </c:pt>
                <c:pt idx="3">
                  <c:v>92687</c:v>
                </c:pt>
                <c:pt idx="4">
                  <c:v>111995</c:v>
                </c:pt>
              </c:numCache>
            </c:numRef>
          </c:val>
          <c:smooth val="0"/>
          <c:extLst>
            <c:ext xmlns:c16="http://schemas.microsoft.com/office/drawing/2014/chart" uri="{C3380CC4-5D6E-409C-BE32-E72D297353CC}">
              <c16:uniqueId val="{00000001-81D2-48A4-AE06-744165BCCC4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7.66</c:v>
                </c:pt>
                <c:pt idx="1">
                  <c:v>9.7100000000000009</c:v>
                </c:pt>
                <c:pt idx="2">
                  <c:v>11.54</c:v>
                </c:pt>
                <c:pt idx="3">
                  <c:v>9.66</c:v>
                </c:pt>
                <c:pt idx="4">
                  <c:v>13.5</c:v>
                </c:pt>
              </c:numCache>
            </c:numRef>
          </c:val>
          <c:extLst>
            <c:ext xmlns:c16="http://schemas.microsoft.com/office/drawing/2014/chart" uri="{C3380CC4-5D6E-409C-BE32-E72D297353CC}">
              <c16:uniqueId val="{00000000-EF21-45B9-A366-34B68F820F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27.74</c:v>
                </c:pt>
                <c:pt idx="1">
                  <c:v>27.63</c:v>
                </c:pt>
                <c:pt idx="2">
                  <c:v>28.11</c:v>
                </c:pt>
                <c:pt idx="3">
                  <c:v>27.36</c:v>
                </c:pt>
                <c:pt idx="4">
                  <c:v>26.89</c:v>
                </c:pt>
              </c:numCache>
            </c:numRef>
          </c:val>
          <c:extLst>
            <c:ext xmlns:c16="http://schemas.microsoft.com/office/drawing/2014/chart" uri="{C3380CC4-5D6E-409C-BE32-E72D297353CC}">
              <c16:uniqueId val="{00000001-EF21-45B9-A366-34B68F820F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-1.68</c:v>
                </c:pt>
                <c:pt idx="1">
                  <c:v>3.38</c:v>
                </c:pt>
                <c:pt idx="2">
                  <c:v>1.17</c:v>
                </c:pt>
                <c:pt idx="3">
                  <c:v>-1.75</c:v>
                </c:pt>
                <c:pt idx="4">
                  <c:v>4.01</c:v>
                </c:pt>
              </c:numCache>
            </c:numRef>
          </c:val>
          <c:smooth val="0"/>
          <c:extLst>
            <c:ext xmlns:c16="http://schemas.microsoft.com/office/drawing/2014/chart" uri="{C3380CC4-5D6E-409C-BE32-E72D297353CC}">
              <c16:uniqueId val="{00000002-EF21-45B9-A366-34B68F820F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7.0000000000000007E-2</c:v>
                </c:pt>
                <c:pt idx="4">
                  <c:v>#N/A</c:v>
                </c:pt>
                <c:pt idx="5">
                  <c:v>0.01</c:v>
                </c:pt>
                <c:pt idx="6">
                  <c:v>#N/A</c:v>
                </c:pt>
                <c:pt idx="7">
                  <c:v>0.06</c:v>
                </c:pt>
                <c:pt idx="8">
                  <c:v>#N/A</c:v>
                </c:pt>
                <c:pt idx="9">
                  <c:v>0.01</c:v>
                </c:pt>
              </c:numCache>
            </c:numRef>
          </c:val>
          <c:extLst>
            <c:ext xmlns:c16="http://schemas.microsoft.com/office/drawing/2014/chart" uri="{C3380CC4-5D6E-409C-BE32-E72D297353CC}">
              <c16:uniqueId val="{00000000-90F4-4A9B-920E-45021AFEC6E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0F4-4A9B-920E-45021AFEC6E0}"/>
            </c:ext>
          </c:extLst>
        </c:ser>
        <c:ser>
          <c:idx val="2"/>
          <c:order val="2"/>
          <c:tx>
            <c:strRef>
              <c:f>データシート!$A$29</c:f>
              <c:strCache>
                <c:ptCount val="1"/>
                <c:pt idx="0">
                  <c:v>温泉給湯事業会計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2-90F4-4A9B-920E-45021AFEC6E0}"/>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3-90F4-4A9B-920E-45021AFEC6E0}"/>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0.38</c:v>
                </c:pt>
                <c:pt idx="2">
                  <c:v>#N/A</c:v>
                </c:pt>
                <c:pt idx="3">
                  <c:v>0.26</c:v>
                </c:pt>
                <c:pt idx="4">
                  <c:v>#N/A</c:v>
                </c:pt>
                <c:pt idx="5">
                  <c:v>0.25</c:v>
                </c:pt>
                <c:pt idx="6">
                  <c:v>#N/A</c:v>
                </c:pt>
                <c:pt idx="7">
                  <c:v>0</c:v>
                </c:pt>
                <c:pt idx="8">
                  <c:v>#N/A</c:v>
                </c:pt>
                <c:pt idx="9">
                  <c:v>0.06</c:v>
                </c:pt>
              </c:numCache>
            </c:numRef>
          </c:val>
          <c:extLst>
            <c:ext xmlns:c16="http://schemas.microsoft.com/office/drawing/2014/chart" uri="{C3380CC4-5D6E-409C-BE32-E72D297353CC}">
              <c16:uniqueId val="{00000004-90F4-4A9B-920E-45021AFEC6E0}"/>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0.42</c:v>
                </c:pt>
                <c:pt idx="4">
                  <c:v>#N/A</c:v>
                </c:pt>
                <c:pt idx="5">
                  <c:v>0.61</c:v>
                </c:pt>
                <c:pt idx="6">
                  <c:v>#N/A</c:v>
                </c:pt>
                <c:pt idx="7">
                  <c:v>0.76</c:v>
                </c:pt>
                <c:pt idx="8">
                  <c:v>#N/A</c:v>
                </c:pt>
                <c:pt idx="9">
                  <c:v>0.91</c:v>
                </c:pt>
              </c:numCache>
            </c:numRef>
          </c:val>
          <c:extLst>
            <c:ext xmlns:c16="http://schemas.microsoft.com/office/drawing/2014/chart" uri="{C3380CC4-5D6E-409C-BE32-E72D297353CC}">
              <c16:uniqueId val="{00000005-90F4-4A9B-920E-45021AFEC6E0}"/>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0.55000000000000004</c:v>
                </c:pt>
                <c:pt idx="2">
                  <c:v>#N/A</c:v>
                </c:pt>
                <c:pt idx="3">
                  <c:v>0.87</c:v>
                </c:pt>
                <c:pt idx="4">
                  <c:v>#N/A</c:v>
                </c:pt>
                <c:pt idx="5">
                  <c:v>1.22</c:v>
                </c:pt>
                <c:pt idx="6">
                  <c:v>#N/A</c:v>
                </c:pt>
                <c:pt idx="7">
                  <c:v>1.51</c:v>
                </c:pt>
                <c:pt idx="8">
                  <c:v>#N/A</c:v>
                </c:pt>
                <c:pt idx="9">
                  <c:v>1.79</c:v>
                </c:pt>
              </c:numCache>
            </c:numRef>
          </c:val>
          <c:extLst>
            <c:ext xmlns:c16="http://schemas.microsoft.com/office/drawing/2014/chart" uri="{C3380CC4-5D6E-409C-BE32-E72D297353CC}">
              <c16:uniqueId val="{00000006-90F4-4A9B-920E-45021AFEC6E0}"/>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c:v>
                </c:pt>
                <c:pt idx="2">
                  <c:v>#N/A</c:v>
                </c:pt>
                <c:pt idx="3">
                  <c:v>1.47</c:v>
                </c:pt>
                <c:pt idx="4">
                  <c:v>#N/A</c:v>
                </c:pt>
                <c:pt idx="5">
                  <c:v>1.87</c:v>
                </c:pt>
                <c:pt idx="6">
                  <c:v>#N/A</c:v>
                </c:pt>
                <c:pt idx="7">
                  <c:v>1.41</c:v>
                </c:pt>
                <c:pt idx="8">
                  <c:v>#N/A</c:v>
                </c:pt>
                <c:pt idx="9">
                  <c:v>1.97</c:v>
                </c:pt>
              </c:numCache>
            </c:numRef>
          </c:val>
          <c:extLst>
            <c:ext xmlns:c16="http://schemas.microsoft.com/office/drawing/2014/chart" uri="{C3380CC4-5D6E-409C-BE32-E72D297353CC}">
              <c16:uniqueId val="{00000007-90F4-4A9B-920E-45021AFEC6E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4.99</c:v>
                </c:pt>
                <c:pt idx="2">
                  <c:v>#N/A</c:v>
                </c:pt>
                <c:pt idx="3">
                  <c:v>5.33</c:v>
                </c:pt>
                <c:pt idx="4">
                  <c:v>#N/A</c:v>
                </c:pt>
                <c:pt idx="5">
                  <c:v>5.76</c:v>
                </c:pt>
                <c:pt idx="6">
                  <c:v>#N/A</c:v>
                </c:pt>
                <c:pt idx="7">
                  <c:v>6.01</c:v>
                </c:pt>
                <c:pt idx="8">
                  <c:v>#N/A</c:v>
                </c:pt>
                <c:pt idx="9">
                  <c:v>5.27</c:v>
                </c:pt>
              </c:numCache>
            </c:numRef>
          </c:val>
          <c:extLst>
            <c:ext xmlns:c16="http://schemas.microsoft.com/office/drawing/2014/chart" uri="{C3380CC4-5D6E-409C-BE32-E72D297353CC}">
              <c16:uniqueId val="{00000008-90F4-4A9B-920E-45021AFEC6E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7.63</c:v>
                </c:pt>
                <c:pt idx="2">
                  <c:v>#N/A</c:v>
                </c:pt>
                <c:pt idx="3">
                  <c:v>9.6300000000000008</c:v>
                </c:pt>
                <c:pt idx="4">
                  <c:v>#N/A</c:v>
                </c:pt>
                <c:pt idx="5">
                  <c:v>11.52</c:v>
                </c:pt>
                <c:pt idx="6">
                  <c:v>#N/A</c:v>
                </c:pt>
                <c:pt idx="7">
                  <c:v>9.59</c:v>
                </c:pt>
                <c:pt idx="8">
                  <c:v>#N/A</c:v>
                </c:pt>
                <c:pt idx="9">
                  <c:v>13.48</c:v>
                </c:pt>
              </c:numCache>
            </c:numRef>
          </c:val>
          <c:extLst>
            <c:ext xmlns:c16="http://schemas.microsoft.com/office/drawing/2014/chart" uri="{C3380CC4-5D6E-409C-BE32-E72D297353CC}">
              <c16:uniqueId val="{00000009-90F4-4A9B-920E-45021AFEC6E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4093</c:v>
                </c:pt>
                <c:pt idx="5">
                  <c:v>4138</c:v>
                </c:pt>
                <c:pt idx="8">
                  <c:v>3916</c:v>
                </c:pt>
                <c:pt idx="11">
                  <c:v>3709</c:v>
                </c:pt>
                <c:pt idx="14">
                  <c:v>3561</c:v>
                </c:pt>
              </c:numCache>
            </c:numRef>
          </c:val>
          <c:extLst>
            <c:ext xmlns:c16="http://schemas.microsoft.com/office/drawing/2014/chart" uri="{C3380CC4-5D6E-409C-BE32-E72D297353CC}">
              <c16:uniqueId val="{00000000-5F6A-4AD7-8CD6-4A79E1EE323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F6A-4AD7-8CD6-4A79E1EE323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78</c:v>
                </c:pt>
                <c:pt idx="3">
                  <c:v>55</c:v>
                </c:pt>
                <c:pt idx="6">
                  <c:v>46</c:v>
                </c:pt>
                <c:pt idx="9">
                  <c:v>25</c:v>
                </c:pt>
                <c:pt idx="12">
                  <c:v>25</c:v>
                </c:pt>
              </c:numCache>
            </c:numRef>
          </c:val>
          <c:extLst>
            <c:ext xmlns:c16="http://schemas.microsoft.com/office/drawing/2014/chart" uri="{C3380CC4-5D6E-409C-BE32-E72D297353CC}">
              <c16:uniqueId val="{00000002-5F6A-4AD7-8CD6-4A79E1EE323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6A-4AD7-8CD6-4A79E1EE323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560</c:v>
                </c:pt>
                <c:pt idx="3">
                  <c:v>561</c:v>
                </c:pt>
                <c:pt idx="6">
                  <c:v>590</c:v>
                </c:pt>
                <c:pt idx="9">
                  <c:v>560</c:v>
                </c:pt>
                <c:pt idx="12">
                  <c:v>569</c:v>
                </c:pt>
              </c:numCache>
            </c:numRef>
          </c:val>
          <c:extLst>
            <c:ext xmlns:c16="http://schemas.microsoft.com/office/drawing/2014/chart" uri="{C3380CC4-5D6E-409C-BE32-E72D297353CC}">
              <c16:uniqueId val="{00000004-5F6A-4AD7-8CD6-4A79E1EE323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6A-4AD7-8CD6-4A79E1EE323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F6A-4AD7-8CD6-4A79E1EE323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5415</c:v>
                </c:pt>
                <c:pt idx="3">
                  <c:v>5468</c:v>
                </c:pt>
                <c:pt idx="6">
                  <c:v>5147</c:v>
                </c:pt>
                <c:pt idx="9">
                  <c:v>4873</c:v>
                </c:pt>
                <c:pt idx="12">
                  <c:v>4412</c:v>
                </c:pt>
              </c:numCache>
            </c:numRef>
          </c:val>
          <c:extLst>
            <c:ext xmlns:c16="http://schemas.microsoft.com/office/drawing/2014/chart" uri="{C3380CC4-5D6E-409C-BE32-E72D297353CC}">
              <c16:uniqueId val="{00000007-5F6A-4AD7-8CD6-4A79E1EE323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1960</c:v>
                </c:pt>
                <c:pt idx="2">
                  <c:v>#N/A</c:v>
                </c:pt>
                <c:pt idx="3">
                  <c:v>#N/A</c:v>
                </c:pt>
                <c:pt idx="4">
                  <c:v>1946</c:v>
                </c:pt>
                <c:pt idx="5">
                  <c:v>#N/A</c:v>
                </c:pt>
                <c:pt idx="6">
                  <c:v>#N/A</c:v>
                </c:pt>
                <c:pt idx="7">
                  <c:v>1867</c:v>
                </c:pt>
                <c:pt idx="8">
                  <c:v>#N/A</c:v>
                </c:pt>
                <c:pt idx="9">
                  <c:v>#N/A</c:v>
                </c:pt>
                <c:pt idx="10">
                  <c:v>1749</c:v>
                </c:pt>
                <c:pt idx="11">
                  <c:v>#N/A</c:v>
                </c:pt>
                <c:pt idx="12">
                  <c:v>#N/A</c:v>
                </c:pt>
                <c:pt idx="13">
                  <c:v>1445</c:v>
                </c:pt>
                <c:pt idx="14">
                  <c:v>#N/A</c:v>
                </c:pt>
              </c:numCache>
            </c:numRef>
          </c:val>
          <c:smooth val="0"/>
          <c:extLst>
            <c:ext xmlns:c16="http://schemas.microsoft.com/office/drawing/2014/chart" uri="{C3380CC4-5D6E-409C-BE32-E72D297353CC}">
              <c16:uniqueId val="{00000008-5F6A-4AD7-8CD6-4A79E1EE323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35942</c:v>
                </c:pt>
                <c:pt idx="5">
                  <c:v>35365</c:v>
                </c:pt>
                <c:pt idx="8">
                  <c:v>34189</c:v>
                </c:pt>
                <c:pt idx="11">
                  <c:v>33995</c:v>
                </c:pt>
                <c:pt idx="14">
                  <c:v>34664</c:v>
                </c:pt>
              </c:numCache>
            </c:numRef>
          </c:val>
          <c:extLst>
            <c:ext xmlns:c16="http://schemas.microsoft.com/office/drawing/2014/chart" uri="{C3380CC4-5D6E-409C-BE32-E72D297353CC}">
              <c16:uniqueId val="{00000000-9562-4CFE-BF62-B816BC2745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1048</c:v>
                </c:pt>
                <c:pt idx="5">
                  <c:v>993</c:v>
                </c:pt>
                <c:pt idx="8">
                  <c:v>906</c:v>
                </c:pt>
                <c:pt idx="11">
                  <c:v>127</c:v>
                </c:pt>
                <c:pt idx="14">
                  <c:v>86</c:v>
                </c:pt>
              </c:numCache>
            </c:numRef>
          </c:val>
          <c:extLst>
            <c:ext xmlns:c16="http://schemas.microsoft.com/office/drawing/2014/chart" uri="{C3380CC4-5D6E-409C-BE32-E72D297353CC}">
              <c16:uniqueId val="{00000001-9562-4CFE-BF62-B816BC2745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16107</c:v>
                </c:pt>
                <c:pt idx="5">
                  <c:v>16127</c:v>
                </c:pt>
                <c:pt idx="8">
                  <c:v>16883</c:v>
                </c:pt>
                <c:pt idx="11">
                  <c:v>18222</c:v>
                </c:pt>
                <c:pt idx="14">
                  <c:v>17837</c:v>
                </c:pt>
              </c:numCache>
            </c:numRef>
          </c:val>
          <c:extLst>
            <c:ext xmlns:c16="http://schemas.microsoft.com/office/drawing/2014/chart" uri="{C3380CC4-5D6E-409C-BE32-E72D297353CC}">
              <c16:uniqueId val="{00000002-9562-4CFE-BF62-B816BC2745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562-4CFE-BF62-B816BC2745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562-4CFE-BF62-B816BC2745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562-4CFE-BF62-B816BC2745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7271</c:v>
                </c:pt>
                <c:pt idx="3">
                  <c:v>7017</c:v>
                </c:pt>
                <c:pt idx="6">
                  <c:v>6667</c:v>
                </c:pt>
                <c:pt idx="9">
                  <c:v>6796</c:v>
                </c:pt>
                <c:pt idx="12">
                  <c:v>6894</c:v>
                </c:pt>
              </c:numCache>
            </c:numRef>
          </c:val>
          <c:extLst>
            <c:ext xmlns:c16="http://schemas.microsoft.com/office/drawing/2014/chart" uri="{C3380CC4-5D6E-409C-BE32-E72D297353CC}">
              <c16:uniqueId val="{00000006-9562-4CFE-BF62-B816BC2745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562-4CFE-BF62-B816BC2745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6543</c:v>
                </c:pt>
                <c:pt idx="3">
                  <c:v>6533</c:v>
                </c:pt>
                <c:pt idx="6">
                  <c:v>6456</c:v>
                </c:pt>
                <c:pt idx="9">
                  <c:v>6504</c:v>
                </c:pt>
                <c:pt idx="12">
                  <c:v>6520</c:v>
                </c:pt>
              </c:numCache>
            </c:numRef>
          </c:val>
          <c:extLst>
            <c:ext xmlns:c16="http://schemas.microsoft.com/office/drawing/2014/chart" uri="{C3380CC4-5D6E-409C-BE32-E72D297353CC}">
              <c16:uniqueId val="{00000008-9562-4CFE-BF62-B816BC2745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1196</c:v>
                </c:pt>
                <c:pt idx="3">
                  <c:v>1440</c:v>
                </c:pt>
                <c:pt idx="6">
                  <c:v>1335</c:v>
                </c:pt>
                <c:pt idx="9">
                  <c:v>247</c:v>
                </c:pt>
                <c:pt idx="12">
                  <c:v>221</c:v>
                </c:pt>
              </c:numCache>
            </c:numRef>
          </c:val>
          <c:extLst>
            <c:ext xmlns:c16="http://schemas.microsoft.com/office/drawing/2014/chart" uri="{C3380CC4-5D6E-409C-BE32-E72D297353CC}">
              <c16:uniqueId val="{00000009-9562-4CFE-BF62-B816BC2745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38179</c:v>
                </c:pt>
                <c:pt idx="3">
                  <c:v>36929</c:v>
                </c:pt>
                <c:pt idx="6">
                  <c:v>35042</c:v>
                </c:pt>
                <c:pt idx="9">
                  <c:v>34464</c:v>
                </c:pt>
                <c:pt idx="12">
                  <c:v>35982</c:v>
                </c:pt>
              </c:numCache>
            </c:numRef>
          </c:val>
          <c:extLst>
            <c:ext xmlns:c16="http://schemas.microsoft.com/office/drawing/2014/chart" uri="{C3380CC4-5D6E-409C-BE32-E72D297353CC}">
              <c16:uniqueId val="{0000000A-9562-4CFE-BF62-B816BC2745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562-4CFE-BF62-B816BC2745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8059</c:v>
                </c:pt>
                <c:pt idx="1">
                  <c:v>8022</c:v>
                </c:pt>
                <c:pt idx="2">
                  <c:v>8021</c:v>
                </c:pt>
              </c:numCache>
            </c:numRef>
          </c:val>
          <c:extLst>
            <c:ext xmlns:c16="http://schemas.microsoft.com/office/drawing/2014/chart" uri="{C3380CC4-5D6E-409C-BE32-E72D297353CC}">
              <c16:uniqueId val="{00000000-A5C0-40BA-8E31-C3BA90DCF7D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1093</c:v>
                </c:pt>
                <c:pt idx="1">
                  <c:v>1224</c:v>
                </c:pt>
                <c:pt idx="2">
                  <c:v>1388</c:v>
                </c:pt>
              </c:numCache>
            </c:numRef>
          </c:val>
          <c:extLst>
            <c:ext xmlns:c16="http://schemas.microsoft.com/office/drawing/2014/chart" uri="{C3380CC4-5D6E-409C-BE32-E72D297353CC}">
              <c16:uniqueId val="{00000001-A5C0-40BA-8E31-C3BA90DCF7D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6492</c:v>
                </c:pt>
                <c:pt idx="1">
                  <c:v>7430</c:v>
                </c:pt>
                <c:pt idx="2">
                  <c:v>6927</c:v>
                </c:pt>
              </c:numCache>
            </c:numRef>
          </c:val>
          <c:extLst>
            <c:ext xmlns:c16="http://schemas.microsoft.com/office/drawing/2014/chart" uri="{C3380CC4-5D6E-409C-BE32-E72D297353CC}">
              <c16:uniqueId val="{00000002-A5C0-40BA-8E31-C3BA90DCF7D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{BA62AF7D-E1F6-427E-826D-D30531F0290C}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196-41CD-991E-800CF5F4D0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{2092D781-C8A9-419A-AA33-83BBFCDE7391}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96-41CD-991E-800CF5F4D0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{D538D4E6-74B1-4201-A009-44AA8829CD38}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96-41CD-991E-800CF5F4D0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{A3A55404-B4A2-4EFA-9463-9CC56168C21C}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96-41CD-991E-800CF5F4D0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{AE007A05-1CD3-404F-B851-6D90632E1240}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96-41CD-991E-800CF5F4D0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{5F456FC1-CCDF-4E37-A25E-AEA1BA26CC38}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196-41CD-991E-800CF5F4D0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{183513D5-E0C2-4DA8-8142-2D9EB3A7F8CC}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196-41CD-991E-800CF5F4D0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{4E2BE7F9-5985-4BFB-A5DE-FAE9BA7F8700}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196-41CD-991E-800CF5F4D0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{589D04A7-C754-4A12-B10F-ACB50916DD33}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196-41CD-991E-800CF5F4D0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65.900000000000006</c:v>
                </c:pt>
                <c:pt idx="8">
                  <c:v>70.2</c:v>
                </c:pt>
                <c:pt idx="16">
                  <c:v>71.900000000000006</c:v>
                </c:pt>
                <c:pt idx="24">
                  <c:v>72.5</c:v>
                </c:pt>
                <c:pt idx="32">
                  <c:v>73.900000000000006</c:v>
                </c:pt>
              </c:numCache>
            </c:numRef>
          </c:xVal>
          <c:yVal>
            <c:numRef>
              <c:f>公会計指標分析・財政指標組合せ分析表!$BP$51:$DC$51</c:f>
              <c:numCache>
                <c:formatCode>#,##0.0;"▲ "#,##0.0</c:formatCode>
                <c:ptCount val="40"/>
                <c:pt idx="0">
                  <c:v>0.3</c:v>
                </c:pt>
              </c:numCache>
            </c:numRef>
          </c:yVal>
          <c:smooth val="0"/>
          <c:extLst>
            <c:ext xmlns:c16="http://schemas.microsoft.com/office/drawing/2014/chart" uri="{C3380CC4-5D6E-409C-BE32-E72D297353CC}">
              <c16:uniqueId val="{00000009-F196-41CD-991E-800CF5F4D05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{441972FC-CFAC-4602-BA58-DB6A52FF3BA4}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196-41CD-991E-800CF5F4D05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{5282D25F-A01F-4DD8-979F-5D4154CBBDFC}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96-41CD-991E-800CF5F4D0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{0672405A-8E17-4C5A-9BAE-EF3DAF71C4EF}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96-41CD-991E-800CF5F4D0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{AE88F896-3E98-42FB-9E8F-A5BD0AFD03BC}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96-41CD-991E-800CF5F4D0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{3404B560-8190-4AC6-9707-FE2E71FC7B2F}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96-41CD-991E-800CF5F4D0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{6BF8AF2F-F749-4EC4-84D5-0B362E53C6F0}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196-41CD-991E-800CF5F4D0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{54C0A304-E97D-4482-8328-9D0737EFD517}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196-41CD-991E-800CF5F4D0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{0D5A8280-C250-4FA4-BE3F-5ADC63AF889B}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196-41CD-991E-800CF5F4D0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{DD5A11C3-5787-4AD3-A885-44B27E94D6A0}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196-41CD-991E-800CF5F4D0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F196-41CD-991E-800CF5F4D059}"/>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{F281A724-8940-4B28-B67D-50A59530CEC7}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44-44B8-BDEC-F793E5F28B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{549B317D-9257-4C9B-8C59-E7152B20DC95}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44-44B8-BDEC-F793E5F28B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{DF9019D0-014A-4882-AD11-99230A61E371}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44-44B8-BDEC-F793E5F28B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{2FE964A0-EDDD-4E64-AA48-0197AC9A4B13}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44-44B8-BDEC-F793E5F28B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{0762B1D8-4652-40CF-9D2E-723DDD47AFEB}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44-44B8-BDEC-F793E5F28B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{F97D5F2E-D9E2-42D0-BF30-AB9286889279}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44-44B8-BDEC-F793E5F28B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{847B9565-7964-4A09-83DB-0FB99740DF10}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44-44B8-BDEC-F793E5F28B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{49779A37-6D7B-44DF-B809-FDCF4339827D}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44-44B8-BDEC-F793E5F28B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{42AEFCC2-ED99-4A8D-8303-B8A4098D49D4}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44-44B8-BDEC-F793E5F28B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7.7</c:v>
                </c:pt>
                <c:pt idx="16">
                  <c:v>7.7</c:v>
                </c:pt>
                <c:pt idx="24">
                  <c:v>7.3</c:v>
                </c:pt>
                <c:pt idx="32">
                  <c:v>6.6</c:v>
                </c:pt>
              </c:numCache>
            </c:numRef>
          </c:xVal>
          <c:yVal>
            <c:numRef>
              <c:f>公会計指標分析・財政指標組合せ分析表!$BP$73:$DC$73</c:f>
              <c:numCache>
                <c:formatCode>#,##0.0;"▲ "#,##0.0</c:formatCode>
                <c:ptCount val="40"/>
                <c:pt idx="0">
                  <c:v>0.3</c:v>
                </c:pt>
              </c:numCache>
            </c:numRef>
          </c:yVal>
          <c:smooth val="0"/>
          <c:extLst>
            <c:ext xmlns:c16="http://schemas.microsoft.com/office/drawing/2014/chart" uri="{C3380CC4-5D6E-409C-BE32-E72D297353CC}">
              <c16:uniqueId val="{00000009-C044-44B8-BDEC-F793E5F28B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{F6BD0559-1AC3-4944-8A25-28C7DFAE40F5}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44-44B8-BDEC-F793E5F28B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{A09F478B-99F0-473C-9868-FBADCDC11B45}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44-44B8-BDEC-F793E5F28B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{3642D895-A311-4A34-B8F5-15F37EE59C0F}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44-44B8-BDEC-F793E5F28B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{6BA0DD54-B23F-47BE-A7D8-E98AAE6C7A53}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44-44B8-BDEC-F793E5F28B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{0AD8AEF1-E312-49E0-A67C-0B364A5BA555}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44-44B8-BDEC-F793E5F28B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{C9569580-26AD-4382-93AD-79452D4F43A1}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44-44B8-BDEC-F793E5F28BC7}"/>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{E65AFD85-302B-4027-B44A-535FBBE27A5E}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44-44B8-BDEC-F793E5F28BC7}"/>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{7C8CCC43-C672-4784-9F17-369501B16AB6}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44-44B8-BDEC-F793E5F28BC7}"/>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{875E651B-2515-4ED5-9C72-0734808EFFDC}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44-44B8-BDEC-F793E5F28B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C044-44B8-BDEC-F793E5F28BC7}"/>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鹿児島県薩摩川内市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90,536
89,770
682.92
65,837,963
60,848,510
4,026,112
29,828,047
35,982,302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税及び地方消費税交付金の減により基準財政収入額が減少し、こども子育て経費や給与改定費の新設に伴い基準財政需要額が増加したことにより財政力指数は減少傾向にあるが、前年度と比べ同水準の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また、公債費算入等の基準財政需要額が大きいことから、類似団体内平均値を</a:t>
          </a:r>
          <a:r>
            <a:rPr kumimoji="1" lang="en-US" altLang="ja-JP" sz="1300">
              <a:latin typeface="ＭＳ Ｐゴシック" panose="020B0600070205080204" pitchFamily="50" charset="-128"/>
              <a:ea typeface="ＭＳ Ｐゴシック" panose="020B0600070205080204" pitchFamily="50" charset="-128"/>
            </a:rPr>
            <a:t>0.11</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今後においても、市税等について更なる収納率の向上に取り組む等、自主財源の確保に努める。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75142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4072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115358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4474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115358</xdr:rowOff>
    </xdr:from>
    <xdr:to>
      <xdr:col>11</xdr:col>
      <xdr:colOff>31750</xdr:colOff>
      <xdr:row>43</xdr:row>
      <xdr:rowOff>155575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4877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127652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維持補修費や補助費等が増となったものの、公債費が減となり、経常一般財源等が約</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億円増加したため、前年度比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ポイント改善しており、類似団体内平均値を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今後においても、人件費・物件費・維持補修費等の縮減に加え、「公共施設等総合管理計画」に基づいた施設の統廃合、管理経費の縮減に努め、経常経費の削減に努める。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72072</xdr:rowOff>
    </xdr:from>
    <xdr:to>
      <xdr:col>23</xdr:col>
      <xdr:colOff>133350</xdr:colOff>
      <xdr:row>63</xdr:row>
      <xdr:rowOff>108268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73422"/>
          <a:ext cx="8382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72072</xdr:rowOff>
    </xdr:from>
    <xdr:to>
      <xdr:col>19</xdr:col>
      <xdr:colOff>133350</xdr:colOff>
      <xdr:row>63</xdr:row>
      <xdr:rowOff>108268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73422"/>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137478</xdr:rowOff>
    </xdr:from>
    <xdr:to>
      <xdr:col>15</xdr:col>
      <xdr:colOff>82550</xdr:colOff>
      <xdr:row>63</xdr:row>
      <xdr:rowOff>72072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95928"/>
          <a:ext cx="889000" cy="27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137478</xdr:rowOff>
    </xdr:from>
    <xdr:to>
      <xdr:col>11</xdr:col>
      <xdr:colOff>31750</xdr:colOff>
      <xdr:row>63</xdr:row>
      <xdr:rowOff>162560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95928"/>
          <a:ext cx="889000" cy="36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37799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57468</xdr:rowOff>
    </xdr:from>
    <xdr:to>
      <xdr:col>19</xdr:col>
      <xdr:colOff>184150</xdr:colOff>
      <xdr:row>63</xdr:row>
      <xdr:rowOff>159068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169245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27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21272</xdr:rowOff>
    </xdr:from>
    <xdr:to>
      <xdr:col>15</xdr:col>
      <xdr:colOff>133350</xdr:colOff>
      <xdr:row>63</xdr:row>
      <xdr:rowOff>122872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133049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9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86678</xdr:rowOff>
    </xdr:from>
    <xdr:to>
      <xdr:col>11</xdr:col>
      <xdr:colOff>82550</xdr:colOff>
      <xdr:row>62</xdr:row>
      <xdr:rowOff>16828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27005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1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「定員管理計画」に基づき職員数の適正管理に努めてきたものの、島しょ部を含む地理的条件から、人件費や施設の維持管理費等に多くの経費を要し、類似団体内平均値を</a:t>
          </a:r>
          <a:r>
            <a:rPr kumimoji="1" lang="en-US" altLang="ja-JP" sz="1300">
              <a:latin typeface="ＭＳ Ｐゴシック" panose="020B0600070205080204" pitchFamily="50" charset="-128"/>
              <a:ea typeface="ＭＳ Ｐゴシック" panose="020B0600070205080204" pitchFamily="50" charset="-128"/>
            </a:rPr>
            <a:t>44,625</a:t>
          </a:r>
          <a:r>
            <a:rPr kumimoji="1" lang="ja-JP" altLang="en-US" sz="1300">
              <a:latin typeface="ＭＳ Ｐゴシック" panose="020B0600070205080204" pitchFamily="50" charset="-128"/>
              <a:ea typeface="ＭＳ Ｐゴシック" panose="020B0600070205080204" pitchFamily="50" charset="-128"/>
            </a:rPr>
            <a:t>円上回っている。</a:t>
          </a:r>
        </a:p>
        <a:p>
          <a:r>
            <a:rPr kumimoji="1" lang="ja-JP" altLang="en-US" sz="1300">
              <a:latin typeface="ＭＳ Ｐゴシック" panose="020B0600070205080204" pitchFamily="50" charset="-128"/>
              <a:ea typeface="ＭＳ Ｐゴシック" panose="020B0600070205080204" pitchFamily="50" charset="-128"/>
            </a:rPr>
            <a:t>　今後においても、「公共施設等総合管理計画」等に基づき更なるコスト削減を図っていく。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127161</xdr:rowOff>
    </xdr:from>
    <xdr:to>
      <xdr:col>23</xdr:col>
      <xdr:colOff>133350</xdr:colOff>
      <xdr:row>82</xdr:row>
      <xdr:rowOff>1916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14611"/>
          <a:ext cx="838200" cy="4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127161</xdr:rowOff>
    </xdr:from>
    <xdr:to>
      <xdr:col>19</xdr:col>
      <xdr:colOff>133350</xdr:colOff>
      <xdr:row>81</xdr:row>
      <xdr:rowOff>137371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14611"/>
          <a:ext cx="889000" cy="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127750</xdr:rowOff>
    </xdr:from>
    <xdr:to>
      <xdr:col>15</xdr:col>
      <xdr:colOff>82550</xdr:colOff>
      <xdr:row>81</xdr:row>
      <xdr:rowOff>137371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15200"/>
          <a:ext cx="889000" cy="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127750</xdr:rowOff>
    </xdr:from>
    <xdr:to>
      <xdr:col>11</xdr:col>
      <xdr:colOff>31750</xdr:colOff>
      <xdr:row>81</xdr:row>
      <xdr:rowOff>144835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015200"/>
          <a:ext cx="889000" cy="1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48666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93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122566</xdr:rowOff>
    </xdr:from>
    <xdr:to>
      <xdr:col>23</xdr:col>
      <xdr:colOff>184150</xdr:colOff>
      <xdr:row>82</xdr:row>
      <xdr:rowOff>52716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1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94643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8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76361</xdr:rowOff>
    </xdr:from>
    <xdr:to>
      <xdr:col>19</xdr:col>
      <xdr:colOff>184150</xdr:colOff>
      <xdr:row>82</xdr:row>
      <xdr:rowOff>6511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6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162738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50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86571</xdr:rowOff>
    </xdr:from>
    <xdr:to>
      <xdr:col>15</xdr:col>
      <xdr:colOff>133350</xdr:colOff>
      <xdr:row>82</xdr:row>
      <xdr:rowOff>16721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7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60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76950</xdr:rowOff>
    </xdr:from>
    <xdr:to>
      <xdr:col>11</xdr:col>
      <xdr:colOff>82550</xdr:colOff>
      <xdr:row>82</xdr:row>
      <xdr:rowOff>7100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6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163327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05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94035</xdr:rowOff>
    </xdr:from>
    <xdr:to>
      <xdr:col>7</xdr:col>
      <xdr:colOff>31750</xdr:colOff>
      <xdr:row>82</xdr:row>
      <xdr:rowOff>24185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8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8962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06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経験年数階層の変動のため、前年度より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今後においても、給与制度等の適正な管理・運営を図っていく。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29936</xdr:rowOff>
    </xdr:from>
    <xdr:to>
      <xdr:col>81</xdr:col>
      <xdr:colOff>44450</xdr:colOff>
      <xdr:row>83</xdr:row>
      <xdr:rowOff>81643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260286"/>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29936</xdr:rowOff>
    </xdr:from>
    <xdr:to>
      <xdr:col>77</xdr:col>
      <xdr:colOff>44450</xdr:colOff>
      <xdr:row>83</xdr:row>
      <xdr:rowOff>98879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2602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98879</xdr:rowOff>
    </xdr:from>
    <xdr:to>
      <xdr:col>72</xdr:col>
      <xdr:colOff>203200</xdr:colOff>
      <xdr:row>83</xdr:row>
      <xdr:rowOff>116114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3292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116114</xdr:rowOff>
    </xdr:from>
    <xdr:to>
      <xdr:col>68</xdr:col>
      <xdr:colOff>152400</xdr:colOff>
      <xdr:row>83</xdr:row>
      <xdr:rowOff>116114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46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47370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0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150586</xdr:rowOff>
    </xdr:from>
    <xdr:to>
      <xdr:col>77</xdr:col>
      <xdr:colOff>95250</xdr:colOff>
      <xdr:row>83</xdr:row>
      <xdr:rowOff>80736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90913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7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48079</xdr:rowOff>
    </xdr:from>
    <xdr:to>
      <xdr:col>73</xdr:col>
      <xdr:colOff>44450</xdr:colOff>
      <xdr:row>83</xdr:row>
      <xdr:rowOff>149679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65314</xdr:rowOff>
    </xdr:from>
    <xdr:to>
      <xdr:col>68</xdr:col>
      <xdr:colOff>203200</xdr:colOff>
      <xdr:row>83</xdr:row>
      <xdr:rowOff>166914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5641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65314</xdr:rowOff>
    </xdr:from>
    <xdr:to>
      <xdr:col>64</xdr:col>
      <xdr:colOff>152400</xdr:colOff>
      <xdr:row>83</xdr:row>
      <xdr:rowOff>166914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5641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千人当たりの職員数は、定年延長制度が導入されたことや人口が減少傾向にあることもあり、前年度より</a:t>
          </a:r>
          <a:r>
            <a:rPr kumimoji="1" lang="en-US" altLang="ja-JP" sz="1300">
              <a:latin typeface="ＭＳ Ｐゴシック" panose="020B0600070205080204" pitchFamily="50" charset="-128"/>
              <a:ea typeface="ＭＳ Ｐゴシック" panose="020B0600070205080204" pitchFamily="50" charset="-128"/>
            </a:rPr>
            <a:t>0.08</a:t>
          </a:r>
          <a:r>
            <a:rPr kumimoji="1" lang="ja-JP" altLang="en-US" sz="1300">
              <a:latin typeface="ＭＳ Ｐゴシック" panose="020B0600070205080204" pitchFamily="50" charset="-128"/>
              <a:ea typeface="ＭＳ Ｐゴシック" panose="020B0600070205080204" pitchFamily="50" charset="-128"/>
            </a:rPr>
            <a:t>人増加している。また、本市が島しょ部を有していること及び面積が広大であることなどの地理的要因等があることから、依然として類似団体平均値を</a:t>
          </a:r>
          <a:r>
            <a:rPr kumimoji="1" lang="en-US" altLang="ja-JP" sz="1300">
              <a:latin typeface="ＭＳ Ｐゴシック" panose="020B0600070205080204" pitchFamily="50" charset="-128"/>
              <a:ea typeface="ＭＳ Ｐゴシック" panose="020B0600070205080204" pitchFamily="50" charset="-128"/>
            </a:rPr>
            <a:t>3.32</a:t>
          </a:r>
          <a:r>
            <a:rPr kumimoji="1" lang="ja-JP" altLang="en-US" sz="1300">
              <a:latin typeface="ＭＳ Ｐゴシック" panose="020B0600070205080204" pitchFamily="50" charset="-128"/>
              <a:ea typeface="ＭＳ Ｐゴシック" panose="020B0600070205080204" pitchFamily="50" charset="-128"/>
            </a:rPr>
            <a:t>人上回っている。</a:t>
          </a:r>
        </a:p>
        <a:p>
          <a:r>
            <a:rPr kumimoji="1" lang="ja-JP" altLang="en-US" sz="1300">
              <a:latin typeface="ＭＳ Ｐゴシック" panose="020B0600070205080204" pitchFamily="50" charset="-128"/>
              <a:ea typeface="ＭＳ Ｐゴシック" panose="020B0600070205080204" pitchFamily="50" charset="-128"/>
            </a:rPr>
            <a:t>　今後においても、「定員管理計画」に基づき、総人件費の抑制を基調とした定員管理、年齢構成の平準化、持続可能な行政サービスの提供などにより、引き続き職員数の適正管理に取り組んでいく。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42863</xdr:rowOff>
    </xdr:from>
    <xdr:to>
      <xdr:col>81</xdr:col>
      <xdr:colOff>44450</xdr:colOff>
      <xdr:row>65</xdr:row>
      <xdr:rowOff>58949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187113"/>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129857</xdr:rowOff>
    </xdr:from>
    <xdr:to>
      <xdr:col>77</xdr:col>
      <xdr:colOff>44450</xdr:colOff>
      <xdr:row>65</xdr:row>
      <xdr:rowOff>42863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102657"/>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123825</xdr:rowOff>
    </xdr:from>
    <xdr:to>
      <xdr:col>72</xdr:col>
      <xdr:colOff>203200</xdr:colOff>
      <xdr:row>64</xdr:row>
      <xdr:rowOff>129857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096625"/>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115781</xdr:rowOff>
    </xdr:from>
    <xdr:to>
      <xdr:col>68</xdr:col>
      <xdr:colOff>152400</xdr:colOff>
      <xdr:row>64</xdr:row>
      <xdr:rowOff>123825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08858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87330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8149</xdr:rowOff>
    </xdr:from>
    <xdr:to>
      <xdr:col>81</xdr:col>
      <xdr:colOff>95250</xdr:colOff>
      <xdr:row>65</xdr:row>
      <xdr:rowOff>109749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15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151676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24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163513</xdr:rowOff>
    </xdr:from>
    <xdr:to>
      <xdr:col>77</xdr:col>
      <xdr:colOff>95250</xdr:colOff>
      <xdr:row>65</xdr:row>
      <xdr:rowOff>93663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1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78440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222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79057</xdr:rowOff>
    </xdr:from>
    <xdr:to>
      <xdr:col>73</xdr:col>
      <xdr:colOff>44450</xdr:colOff>
      <xdr:row>65</xdr:row>
      <xdr:rowOff>9207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165434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1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73025</xdr:rowOff>
    </xdr:from>
    <xdr:to>
      <xdr:col>68</xdr:col>
      <xdr:colOff>203200</xdr:colOff>
      <xdr:row>65</xdr:row>
      <xdr:rowOff>3175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159402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64981</xdr:rowOff>
    </xdr:from>
    <xdr:to>
      <xdr:col>64</xdr:col>
      <xdr:colOff>152400</xdr:colOff>
      <xdr:row>64</xdr:row>
      <xdr:rowOff>166581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151358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12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交付税算入率が高い有利な市債の活用に努めており、前年度から公債費は約</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億円減少したものの、類似団体内平均値を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今後においても、起債抑制の方針は堅持しつつ、普通建設事業の選択等をしながら、公債費の抑制を図っていく。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140546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13694"/>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140546</xdr:rowOff>
    </xdr:from>
    <xdr:to>
      <xdr:col>77</xdr:col>
      <xdr:colOff>44450</xdr:colOff>
      <xdr:row>42</xdr:row>
      <xdr:rowOff>1270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6999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1270</xdr:rowOff>
    </xdr:from>
    <xdr:to>
      <xdr:col>72</xdr:col>
      <xdr:colOff>203200</xdr:colOff>
      <xdr:row>42</xdr:row>
      <xdr:rowOff>1270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1270</xdr:rowOff>
    </xdr:from>
    <xdr:to>
      <xdr:col>68</xdr:col>
      <xdr:colOff>152400</xdr:colOff>
      <xdr:row>42</xdr:row>
      <xdr:rowOff>17356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0217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5521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3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89746</xdr:rowOff>
    </xdr:from>
    <xdr:to>
      <xdr:col>77</xdr:col>
      <xdr:colOff>95250</xdr:colOff>
      <xdr:row>42</xdr:row>
      <xdr:rowOff>19896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4673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05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121920</xdr:rowOff>
    </xdr:from>
    <xdr:to>
      <xdr:col>73</xdr:col>
      <xdr:colOff>44450</xdr:colOff>
      <xdr:row>42</xdr:row>
      <xdr:rowOff>52070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36847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121920</xdr:rowOff>
    </xdr:from>
    <xdr:to>
      <xdr:col>68</xdr:col>
      <xdr:colOff>203200</xdr:colOff>
      <xdr:row>42</xdr:row>
      <xdr:rowOff>52070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36847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借入額の増により将来負担額が増加しているが、基準財政需要額算入見込額の増により充当可能財源等も増加したことにより、充当可能財源等が将来負担額を上回ったため、将来負担比率は「－」となっている。</a:t>
          </a:r>
        </a:p>
        <a:p>
          <a:r>
            <a:rPr kumimoji="1" lang="ja-JP" altLang="en-US" sz="1300">
              <a:latin typeface="ＭＳ Ｐゴシック" panose="020B0600070205080204" pitchFamily="50" charset="-128"/>
              <a:ea typeface="ＭＳ Ｐゴシック" panose="020B0600070205080204" pitchFamily="50" charset="-128"/>
            </a:rPr>
            <a:t>　今後においても、後世への負担を少しでも軽減するよう、普通建設事業の選択等をしながら、引き続き健全で安定的な財政運営を推進する。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65452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3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37012</xdr:rowOff>
    </xdr:from>
    <xdr:to>
      <xdr:col>64</xdr:col>
      <xdr:colOff>152400</xdr:colOff>
      <xdr:row>13</xdr:row>
      <xdr:rowOff>138612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26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148789</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34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鹿児島県薩摩川内市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90,536
89,770
682.92
65,837,963
60,848,510
4,026,112
29,828,047
35,982,302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職員等の給与改定等により人件費は約</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億円増加したが、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「定員管理計画」に基づく職員数の適正管理に努めてきたことにより、前年度比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、依然として類似団体内平均値を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今後においても「定員管理計画」に基づき、総人件費の抑制を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基本</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 した定員管理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の推進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97282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363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143002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409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83566</xdr:rowOff>
    </xdr:from>
    <xdr:to>
      <xdr:col>15</xdr:col>
      <xdr:colOff>98425</xdr:colOff>
      <xdr:row>37</xdr:row>
      <xdr:rowOff>143002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721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83566</xdr:rowOff>
    </xdr:from>
    <xdr:to>
      <xdr:col>11</xdr:col>
      <xdr:colOff>9525</xdr:colOff>
      <xdr:row>38</xdr:row>
      <xdr:rowOff>26416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721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92202</xdr:rowOff>
    </xdr:from>
    <xdr:to>
      <xdr:col>15</xdr:col>
      <xdr:colOff>149225</xdr:colOff>
      <xdr:row>38</xdr:row>
      <xdr:rowOff>22352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32766</xdr:rowOff>
    </xdr:from>
    <xdr:to>
      <xdr:col>11</xdr:col>
      <xdr:colOff>60325</xdr:colOff>
      <xdr:row>37</xdr:row>
      <xdr:rowOff>134366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119143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147066</xdr:rowOff>
    </xdr:from>
    <xdr:to>
      <xdr:col>6</xdr:col>
      <xdr:colOff>171450</xdr:colOff>
      <xdr:row>38</xdr:row>
      <xdr:rowOff>77215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61993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自治体情報システム標準化事業等の特定財源による事業の増により、経常一般財源等総額の増に比べ物件費への経常一般財源等の増が小さかったため、前年度比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ポイント減少している。しかしながら、依然として類似団体内平均値を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今後においても、「公共施設等総合管理計画」等に基づいた公共施設の統廃合や管理経費削減に努めていく。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117475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9845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22225</xdr:rowOff>
    </xdr:from>
    <xdr:to>
      <xdr:col>78</xdr:col>
      <xdr:colOff>69850</xdr:colOff>
      <xdr:row>17</xdr:row>
      <xdr:rowOff>117475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368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17</xdr:row>
      <xdr:rowOff>22225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79700"/>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22225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797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66675</xdr:rowOff>
    </xdr:from>
    <xdr:to>
      <xdr:col>78</xdr:col>
      <xdr:colOff>120650</xdr:colOff>
      <xdr:row>17</xdr:row>
      <xdr:rowOff>168275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153052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67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142875</xdr:rowOff>
    </xdr:from>
    <xdr:to>
      <xdr:col>74</xdr:col>
      <xdr:colOff>31750</xdr:colOff>
      <xdr:row>17</xdr:row>
      <xdr:rowOff>73025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57802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142875</xdr:rowOff>
    </xdr:from>
    <xdr:to>
      <xdr:col>65</xdr:col>
      <xdr:colOff>53975</xdr:colOff>
      <xdr:row>16</xdr:row>
      <xdr:rowOff>73025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57802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社会保障関連の扶助費の増により前年度比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ポイント増加したが、類似団体内平均値を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今後においても、子ども・子育て支援体制の充実による子育てしやすいまちづくりに取り組んでいく。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22225</xdr:rowOff>
    </xdr:from>
    <xdr:to>
      <xdr:col>24</xdr:col>
      <xdr:colOff>25400</xdr:colOff>
      <xdr:row>56</xdr:row>
      <xdr:rowOff>41275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6234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56</xdr:row>
      <xdr:rowOff>22225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9960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136525</xdr:rowOff>
    </xdr:from>
    <xdr:to>
      <xdr:col>15</xdr:col>
      <xdr:colOff>98425</xdr:colOff>
      <xdr:row>55</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3948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136525</xdr:rowOff>
    </xdr:from>
    <xdr:to>
      <xdr:col>11</xdr:col>
      <xdr:colOff>9525</xdr:colOff>
      <xdr:row>55</xdr:row>
      <xdr:rowOff>146050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39482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161925</xdr:rowOff>
    </xdr:from>
    <xdr:to>
      <xdr:col>24</xdr:col>
      <xdr:colOff>76200</xdr:colOff>
      <xdr:row>56</xdr:row>
      <xdr:rowOff>92075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7002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3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142875</xdr:rowOff>
    </xdr:from>
    <xdr:to>
      <xdr:col>20</xdr:col>
      <xdr:colOff>38100</xdr:colOff>
      <xdr:row>56</xdr:row>
      <xdr:rowOff>73025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7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83202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341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85725</xdr:rowOff>
    </xdr:from>
    <xdr:to>
      <xdr:col>11</xdr:col>
      <xdr:colOff>60325</xdr:colOff>
      <xdr:row>55</xdr:row>
      <xdr:rowOff>15875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4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26052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1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10177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維持補修費への経常一般財源等の増により前年度比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ポイント増加しており、類似団体内平均値を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ポイント上回っている。　</a:t>
          </a:r>
        </a:p>
        <a:p>
          <a:r>
            <a:rPr kumimoji="1" lang="ja-JP" altLang="en-US" sz="1300">
              <a:latin typeface="ＭＳ Ｐゴシック" panose="020B0600070205080204" pitchFamily="50" charset="-128"/>
              <a:ea typeface="ＭＳ Ｐゴシック" panose="020B0600070205080204" pitchFamily="50" charset="-128"/>
            </a:rPr>
            <a:t>　また、社会保障関連の繰出金の占める割合が大きいことから、今後においても、独立採算の原則に基づき、経営の健全化を図っていく。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58</xdr:row>
      <xdr:rowOff>35560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882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106426</xdr:rowOff>
    </xdr:from>
    <xdr:to>
      <xdr:col>78</xdr:col>
      <xdr:colOff>69850</xdr:colOff>
      <xdr:row>57</xdr:row>
      <xdr:rowOff>115570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790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106426</xdr:rowOff>
    </xdr:from>
    <xdr:to>
      <xdr:col>73</xdr:col>
      <xdr:colOff>180975</xdr:colOff>
      <xdr:row>57</xdr:row>
      <xdr:rowOff>133858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8790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133858</xdr:rowOff>
    </xdr:from>
    <xdr:to>
      <xdr:col>69</xdr:col>
      <xdr:colOff>92075</xdr:colOff>
      <xdr:row>57</xdr:row>
      <xdr:rowOff>161290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065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151147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55626</xdr:rowOff>
    </xdr:from>
    <xdr:to>
      <xdr:col>74</xdr:col>
      <xdr:colOff>31750</xdr:colOff>
      <xdr:row>57</xdr:row>
      <xdr:rowOff>157226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142003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83058</xdr:rowOff>
    </xdr:from>
    <xdr:to>
      <xdr:col>69</xdr:col>
      <xdr:colOff>142875</xdr:colOff>
      <xdr:row>58</xdr:row>
      <xdr:rowOff>13208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169435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補助費等への充当財源の減により前年度比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ポイント増となっている。また、一部事務組合への負担金が少ないことや補助金等基本条例に基づく補助金見直しを行ってきた結果、類似団体内平均値を</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今後においても、補助金の必要性、効果等を検証しながら、補助金の見直しを積極的に実施していく。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35</xdr:row>
      <xdr:rowOff>28702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99744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154432</xdr:rowOff>
    </xdr:from>
    <xdr:to>
      <xdr:col>78</xdr:col>
      <xdr:colOff>69850</xdr:colOff>
      <xdr:row>34</xdr:row>
      <xdr:rowOff>168148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9837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34</xdr:row>
      <xdr:rowOff>154432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9791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34</xdr:row>
      <xdr:rowOff>149860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5956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149352</xdr:rowOff>
    </xdr:from>
    <xdr:to>
      <xdr:col>82</xdr:col>
      <xdr:colOff>158750</xdr:colOff>
      <xdr:row>35</xdr:row>
      <xdr:rowOff>79502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165879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117348</xdr:rowOff>
    </xdr:from>
    <xdr:to>
      <xdr:col>78</xdr:col>
      <xdr:colOff>120650</xdr:colOff>
      <xdr:row>35</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57675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15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103632</xdr:rowOff>
    </xdr:from>
    <xdr:to>
      <xdr:col>74</xdr:col>
      <xdr:colOff>31750</xdr:colOff>
      <xdr:row>35</xdr:row>
      <xdr:rowOff>33782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43959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99060</xdr:rowOff>
    </xdr:from>
    <xdr:to>
      <xdr:col>69</xdr:col>
      <xdr:colOff>142875</xdr:colOff>
      <xdr:row>35</xdr:row>
      <xdr:rowOff>29210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39387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地方債残高の抑制に努めており、前年度から公債費は約</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億円減少したものの、類似団体内平均値を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今後においても、起債抑制の方針は堅持しつつ、普通建設事業の選択等をしながら公債費の抑制を図っていく。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16511</xdr:rowOff>
    </xdr:from>
    <xdr:to>
      <xdr:col>24</xdr:col>
      <xdr:colOff>25400</xdr:colOff>
      <xdr:row>77</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18161"/>
          <a:ext cx="8382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73661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629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73661</xdr:rowOff>
    </xdr:from>
    <xdr:to>
      <xdr:col>15</xdr:col>
      <xdr:colOff>98425</xdr:colOff>
      <xdr:row>78</xdr:row>
      <xdr:rowOff>96520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4467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96520</xdr:rowOff>
    </xdr:from>
    <xdr:to>
      <xdr:col>11</xdr:col>
      <xdr:colOff>9525</xdr:colOff>
      <xdr:row>79</xdr:row>
      <xdr:rowOff>1270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696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161307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137161</xdr:rowOff>
    </xdr:from>
    <xdr:to>
      <xdr:col>24</xdr:col>
      <xdr:colOff>76200</xdr:colOff>
      <xdr:row>77</xdr:row>
      <xdr:rowOff>67311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109238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22861</xdr:rowOff>
    </xdr:from>
    <xdr:to>
      <xdr:col>15</xdr:col>
      <xdr:colOff>149225</xdr:colOff>
      <xdr:row>78</xdr:row>
      <xdr:rowOff>124461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109238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45720</xdr:rowOff>
    </xdr:from>
    <xdr:to>
      <xdr:col>11</xdr:col>
      <xdr:colOff>60325</xdr:colOff>
      <xdr:row>78</xdr:row>
      <xdr:rowOff>147320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132097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主に維持補修費、補助費等及び扶助費の増により、前年度比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ポイント増加したが、類似団体内平均値を</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今後においても、「公共施設等総合管理計画」等に基づき、コスト削減を図っていく。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159004</xdr:rowOff>
    </xdr:from>
    <xdr:to>
      <xdr:col>82</xdr:col>
      <xdr:colOff>107950</xdr:colOff>
      <xdr:row>75</xdr:row>
      <xdr:rowOff>46990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84630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81280</xdr:rowOff>
    </xdr:from>
    <xdr:to>
      <xdr:col>78</xdr:col>
      <xdr:colOff>69850</xdr:colOff>
      <xdr:row>74</xdr:row>
      <xdr:rowOff>159004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6858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28702</xdr:rowOff>
    </xdr:from>
    <xdr:to>
      <xdr:col>73</xdr:col>
      <xdr:colOff>180975</xdr:colOff>
      <xdr:row>74</xdr:row>
      <xdr:rowOff>81280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44552"/>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28702</xdr:rowOff>
    </xdr:from>
    <xdr:to>
      <xdr:col>69</xdr:col>
      <xdr:colOff>92075</xdr:colOff>
      <xdr:row>74</xdr:row>
      <xdr:rowOff>90424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44552"/>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167640</xdr:rowOff>
    </xdr:from>
    <xdr:to>
      <xdr:col>82</xdr:col>
      <xdr:colOff>158750</xdr:colOff>
      <xdr:row>75</xdr:row>
      <xdr:rowOff>97790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12717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108204</xdr:rowOff>
    </xdr:from>
    <xdr:to>
      <xdr:col>78</xdr:col>
      <xdr:colOff>120650</xdr:colOff>
      <xdr:row>75</xdr:row>
      <xdr:rowOff>38354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48531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56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30480</xdr:rowOff>
    </xdr:from>
    <xdr:to>
      <xdr:col>74</xdr:col>
      <xdr:colOff>31750</xdr:colOff>
      <xdr:row>74</xdr:row>
      <xdr:rowOff>132080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142257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149352</xdr:rowOff>
    </xdr:from>
    <xdr:to>
      <xdr:col>69</xdr:col>
      <xdr:colOff>142875</xdr:colOff>
      <xdr:row>73</xdr:row>
      <xdr:rowOff>79502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49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89679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6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39624</xdr:rowOff>
    </xdr:from>
    <xdr:to>
      <xdr:col>65</xdr:col>
      <xdr:colOff>53975</xdr:colOff>
      <xdr:row>74</xdr:row>
      <xdr:rowOff>141224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151401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鹿児島県薩摩川内市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68212</xdr:rowOff>
    </xdr:from>
    <xdr:to>
      <xdr:col>29</xdr:col>
      <xdr:colOff>127000</xdr:colOff>
      <xdr:row>17</xdr:row>
      <xdr:rowOff>130620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30487"/>
          <a:ext cx="647700" cy="62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130620</xdr:rowOff>
    </xdr:from>
    <xdr:to>
      <xdr:col>26</xdr:col>
      <xdr:colOff>50800</xdr:colOff>
      <xdr:row>17</xdr:row>
      <xdr:rowOff>157391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92895"/>
          <a:ext cx="698500" cy="26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157391</xdr:rowOff>
    </xdr:from>
    <xdr:to>
      <xdr:col>22</xdr:col>
      <xdr:colOff>114300</xdr:colOff>
      <xdr:row>17</xdr:row>
      <xdr:rowOff>161760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19666"/>
          <a:ext cx="698500" cy="4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140945</xdr:rowOff>
    </xdr:from>
    <xdr:to>
      <xdr:col>18</xdr:col>
      <xdr:colOff>177800</xdr:colOff>
      <xdr:row>17</xdr:row>
      <xdr:rowOff>161760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03220"/>
          <a:ext cx="698500" cy="20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17412</xdr:rowOff>
    </xdr:from>
    <xdr:to>
      <xdr:col>29</xdr:col>
      <xdr:colOff>177800</xdr:colOff>
      <xdr:row>17</xdr:row>
      <xdr:rowOff>119012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9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33939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24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79820</xdr:rowOff>
    </xdr:from>
    <xdr:to>
      <xdr:col>26</xdr:col>
      <xdr:colOff>101600</xdr:colOff>
      <xdr:row>18</xdr:row>
      <xdr:rowOff>9970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42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20147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1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106591</xdr:rowOff>
    </xdr:from>
    <xdr:to>
      <xdr:col>22</xdr:col>
      <xdr:colOff>165100</xdr:colOff>
      <xdr:row>18</xdr:row>
      <xdr:rowOff>36741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68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46918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37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110960</xdr:rowOff>
    </xdr:from>
    <xdr:to>
      <xdr:col>19</xdr:col>
      <xdr:colOff>38100</xdr:colOff>
      <xdr:row>18</xdr:row>
      <xdr:rowOff>41110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73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51287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4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90145</xdr:rowOff>
    </xdr:from>
    <xdr:to>
      <xdr:col>15</xdr:col>
      <xdr:colOff>101600</xdr:colOff>
      <xdr:row>18</xdr:row>
      <xdr:rowOff>20295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2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30472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2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49602</xdr:rowOff>
    </xdr:from>
    <xdr:to>
      <xdr:col>29</xdr:col>
      <xdr:colOff>127000</xdr:colOff>
      <xdr:row>35</xdr:row>
      <xdr:rowOff>152734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659952"/>
          <a:ext cx="647700" cy="103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12635</xdr:rowOff>
    </xdr:from>
    <xdr:to>
      <xdr:col>26</xdr:col>
      <xdr:colOff>50800</xdr:colOff>
      <xdr:row>35</xdr:row>
      <xdr:rowOff>49602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22985"/>
          <a:ext cx="698500" cy="36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335059</xdr:rowOff>
    </xdr:from>
    <xdr:to>
      <xdr:col>22</xdr:col>
      <xdr:colOff>114300</xdr:colOff>
      <xdr:row>35</xdr:row>
      <xdr:rowOff>12635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02509"/>
          <a:ext cx="698500" cy="20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332773</xdr:rowOff>
    </xdr:from>
    <xdr:to>
      <xdr:col>18</xdr:col>
      <xdr:colOff>177800</xdr:colOff>
      <xdr:row>34</xdr:row>
      <xdr:rowOff>335059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600223"/>
          <a:ext cx="698500" cy="2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101934</xdr:rowOff>
    </xdr:from>
    <xdr:to>
      <xdr:col>29</xdr:col>
      <xdr:colOff>177800</xdr:colOff>
      <xdr:row>35</xdr:row>
      <xdr:rowOff>203534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12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289911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5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341702</xdr:rowOff>
    </xdr:from>
    <xdr:to>
      <xdr:col>26</xdr:col>
      <xdr:colOff>101600</xdr:colOff>
      <xdr:row>35</xdr:row>
      <xdr:rowOff>100402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09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110579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78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304735</xdr:rowOff>
    </xdr:from>
    <xdr:to>
      <xdr:col>22</xdr:col>
      <xdr:colOff>165100</xdr:colOff>
      <xdr:row>35</xdr:row>
      <xdr:rowOff>63435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72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73612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284259</xdr:rowOff>
    </xdr:from>
    <xdr:to>
      <xdr:col>19</xdr:col>
      <xdr:colOff>38100</xdr:colOff>
      <xdr:row>35</xdr:row>
      <xdr:rowOff>42959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51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53136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2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281973</xdr:rowOff>
    </xdr:from>
    <xdr:to>
      <xdr:col>15</xdr:col>
      <xdr:colOff>101600</xdr:colOff>
      <xdr:row>35</xdr:row>
      <xdr:rowOff>40673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49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50850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1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鹿児島県薩摩川内市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90,536
89,770
682.92
65,837,963
60,848,510
4,026,112
29,828,047
35,982,302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86894</xdr:rowOff>
    </xdr:from>
    <xdr:to>
      <xdr:col>24</xdr:col>
      <xdr:colOff>63500</xdr:colOff>
      <xdr:row>34</xdr:row>
      <xdr:rowOff>145154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16194"/>
          <a:ext cx="838200" cy="5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105084</xdr:rowOff>
    </xdr:from>
    <xdr:to>
      <xdr:col>19</xdr:col>
      <xdr:colOff>177800</xdr:colOff>
      <xdr:row>34</xdr:row>
      <xdr:rowOff>145154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934384"/>
          <a:ext cx="889000" cy="4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105084</xdr:rowOff>
    </xdr:from>
    <xdr:to>
      <xdr:col>15</xdr:col>
      <xdr:colOff>50800</xdr:colOff>
      <xdr:row>34</xdr:row>
      <xdr:rowOff>130932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34384"/>
          <a:ext cx="889000" cy="2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92984</xdr:rowOff>
    </xdr:from>
    <xdr:to>
      <xdr:col>10</xdr:col>
      <xdr:colOff>114300</xdr:colOff>
      <xdr:row>34</xdr:row>
      <xdr:rowOff>130932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22284"/>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36094</xdr:rowOff>
    </xdr:from>
    <xdr:to>
      <xdr:col>24</xdr:col>
      <xdr:colOff>114300</xdr:colOff>
      <xdr:row>34</xdr:row>
      <xdr:rowOff>137694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6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58971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1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94354</xdr:rowOff>
    </xdr:from>
    <xdr:to>
      <xdr:col>20</xdr:col>
      <xdr:colOff>38100</xdr:colOff>
      <xdr:row>35</xdr:row>
      <xdr:rowOff>24504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2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41031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9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54284</xdr:rowOff>
    </xdr:from>
    <xdr:to>
      <xdr:col>15</xdr:col>
      <xdr:colOff>101600</xdr:colOff>
      <xdr:row>34</xdr:row>
      <xdr:rowOff>155884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8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961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5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80132</xdr:rowOff>
    </xdr:from>
    <xdr:to>
      <xdr:col>10</xdr:col>
      <xdr:colOff>165100</xdr:colOff>
      <xdr:row>35</xdr:row>
      <xdr:rowOff>10282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0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26809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8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42184</xdr:rowOff>
    </xdr:from>
    <xdr:to>
      <xdr:col>6</xdr:col>
      <xdr:colOff>38100</xdr:colOff>
      <xdr:row>34</xdr:row>
      <xdr:rowOff>143784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7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160311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4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145582</xdr:rowOff>
    </xdr:from>
    <xdr:to>
      <xdr:col>24</xdr:col>
      <xdr:colOff>63500</xdr:colOff>
      <xdr:row>57</xdr:row>
      <xdr:rowOff>170897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18232"/>
          <a:ext cx="838200" cy="2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153877</xdr:rowOff>
    </xdr:from>
    <xdr:to>
      <xdr:col>19</xdr:col>
      <xdr:colOff>177800</xdr:colOff>
      <xdr:row>57</xdr:row>
      <xdr:rowOff>170897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26527"/>
          <a:ext cx="889000" cy="1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153877</xdr:rowOff>
    </xdr:from>
    <xdr:to>
      <xdr:col>15</xdr:col>
      <xdr:colOff>50800</xdr:colOff>
      <xdr:row>57</xdr:row>
      <xdr:rowOff>166339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26527"/>
          <a:ext cx="889000" cy="1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147933</xdr:rowOff>
    </xdr:from>
    <xdr:to>
      <xdr:col>10</xdr:col>
      <xdr:colOff>114300</xdr:colOff>
      <xdr:row>57</xdr:row>
      <xdr:rowOff>166339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920583"/>
          <a:ext cx="889000" cy="1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97114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4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94782</xdr:rowOff>
    </xdr:from>
    <xdr:to>
      <xdr:col>24</xdr:col>
      <xdr:colOff>114300</xdr:colOff>
      <xdr:row>58</xdr:row>
      <xdr:rowOff>24932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6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117659</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1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120097</xdr:rowOff>
    </xdr:from>
    <xdr:to>
      <xdr:col>20</xdr:col>
      <xdr:colOff>38100</xdr:colOff>
      <xdr:row>58</xdr:row>
      <xdr:rowOff>50247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9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66774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6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103077</xdr:rowOff>
    </xdr:from>
    <xdr:to>
      <xdr:col>15</xdr:col>
      <xdr:colOff>101600</xdr:colOff>
      <xdr:row>58</xdr:row>
      <xdr:rowOff>33227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7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49754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5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115539</xdr:rowOff>
    </xdr:from>
    <xdr:to>
      <xdr:col>10</xdr:col>
      <xdr:colOff>165100</xdr:colOff>
      <xdr:row>58</xdr:row>
      <xdr:rowOff>45689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8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62216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6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97133</xdr:rowOff>
    </xdr:from>
    <xdr:to>
      <xdr:col>6</xdr:col>
      <xdr:colOff>38100</xdr:colOff>
      <xdr:row>58</xdr:row>
      <xdr:rowOff>27283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6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43810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64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124155</xdr:rowOff>
    </xdr:from>
    <xdr:to>
      <xdr:col>24</xdr:col>
      <xdr:colOff>63500</xdr:colOff>
      <xdr:row>77</xdr:row>
      <xdr:rowOff>169684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325805"/>
          <a:ext cx="838200" cy="4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169684</xdr:rowOff>
    </xdr:from>
    <xdr:to>
      <xdr:col>19</xdr:col>
      <xdr:colOff>177800</xdr:colOff>
      <xdr:row>78</xdr:row>
      <xdr:rowOff>4178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371334"/>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128118</xdr:rowOff>
    </xdr:from>
    <xdr:to>
      <xdr:col>15</xdr:col>
      <xdr:colOff>50800</xdr:colOff>
      <xdr:row>78</xdr:row>
      <xdr:rowOff>4178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329768"/>
          <a:ext cx="889000" cy="4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128118</xdr:rowOff>
    </xdr:from>
    <xdr:to>
      <xdr:col>10</xdr:col>
      <xdr:colOff>114300</xdr:colOff>
      <xdr:row>78</xdr:row>
      <xdr:rowOff>44831</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329768"/>
          <a:ext cx="889000" cy="8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73355</xdr:rowOff>
    </xdr:from>
    <xdr:to>
      <xdr:col>24</xdr:col>
      <xdr:colOff>114300</xdr:colOff>
      <xdr:row>78</xdr:row>
      <xdr:rowOff>3505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2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96232</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12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118884</xdr:rowOff>
    </xdr:from>
    <xdr:to>
      <xdr:col>20</xdr:col>
      <xdr:colOff>38100</xdr:colOff>
      <xdr:row>78</xdr:row>
      <xdr:rowOff>49034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2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65561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09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124828</xdr:rowOff>
    </xdr:from>
    <xdr:to>
      <xdr:col>15</xdr:col>
      <xdr:colOff>101600</xdr:colOff>
      <xdr:row>78</xdr:row>
      <xdr:rowOff>54978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2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71505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10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77318</xdr:rowOff>
    </xdr:from>
    <xdr:to>
      <xdr:col>10</xdr:col>
      <xdr:colOff>165100</xdr:colOff>
      <xdr:row>78</xdr:row>
      <xdr:rowOff>7468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2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23995</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054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165481</xdr:rowOff>
    </xdr:from>
    <xdr:to>
      <xdr:col>6</xdr:col>
      <xdr:colOff>38100</xdr:colOff>
      <xdr:row>78</xdr:row>
      <xdr:rowOff>95631</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6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86758</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4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26739</xdr:rowOff>
    </xdr:from>
    <xdr:to>
      <xdr:col>24</xdr:col>
      <xdr:colOff>63500</xdr:colOff>
      <xdr:row>94</xdr:row>
      <xdr:rowOff>147929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143039"/>
          <a:ext cx="838200" cy="12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147929</xdr:rowOff>
    </xdr:from>
    <xdr:to>
      <xdr:col>19</xdr:col>
      <xdr:colOff>177800</xdr:colOff>
      <xdr:row>95</xdr:row>
      <xdr:rowOff>147146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264229"/>
          <a:ext cx="889000" cy="17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122816</xdr:rowOff>
    </xdr:from>
    <xdr:to>
      <xdr:col>15</xdr:col>
      <xdr:colOff>50800</xdr:colOff>
      <xdr:row>95</xdr:row>
      <xdr:rowOff>147146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239116"/>
          <a:ext cx="889000" cy="19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122816</xdr:rowOff>
    </xdr:from>
    <xdr:to>
      <xdr:col>10</xdr:col>
      <xdr:colOff>114300</xdr:colOff>
      <xdr:row>96</xdr:row>
      <xdr:rowOff>129544</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239116"/>
          <a:ext cx="889000" cy="34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74879</xdr:rowOff>
    </xdr:from>
    <xdr:to>
      <xdr:col>6</xdr:col>
      <xdr:colOff>38100</xdr:colOff>
      <xdr:row>100</xdr:row>
      <xdr:rowOff>5029</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70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167606</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63111" y="1714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147389</xdr:rowOff>
    </xdr:from>
    <xdr:to>
      <xdr:col>24</xdr:col>
      <xdr:colOff>114300</xdr:colOff>
      <xdr:row>94</xdr:row>
      <xdr:rowOff>77539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09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170266</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9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97129</xdr:rowOff>
    </xdr:from>
    <xdr:to>
      <xdr:col>20</xdr:col>
      <xdr:colOff>38100</xdr:colOff>
      <xdr:row>95</xdr:row>
      <xdr:rowOff>27279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21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43806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598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96346</xdr:rowOff>
    </xdr:from>
    <xdr:to>
      <xdr:col>15</xdr:col>
      <xdr:colOff>101600</xdr:colOff>
      <xdr:row>96</xdr:row>
      <xdr:rowOff>26496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38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43023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159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72016</xdr:rowOff>
    </xdr:from>
    <xdr:to>
      <xdr:col>10</xdr:col>
      <xdr:colOff>165100</xdr:colOff>
      <xdr:row>95</xdr:row>
      <xdr:rowOff>2166</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18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18693</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596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78744</xdr:rowOff>
    </xdr:from>
    <xdr:to>
      <xdr:col>6</xdr:col>
      <xdr:colOff>38100</xdr:colOff>
      <xdr:row>97</xdr:row>
      <xdr:rowOff>8894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53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25421</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31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154460</xdr:rowOff>
    </xdr:from>
    <xdr:to>
      <xdr:col>55</xdr:col>
      <xdr:colOff>0</xdr:colOff>
      <xdr:row>37</xdr:row>
      <xdr:rowOff>13162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26660"/>
          <a:ext cx="838200" cy="3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141712</xdr:rowOff>
    </xdr:from>
    <xdr:to>
      <xdr:col>50</xdr:col>
      <xdr:colOff>114300</xdr:colOff>
      <xdr:row>36</xdr:row>
      <xdr:rowOff>154460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13912"/>
          <a:ext cx="889000" cy="1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141712</xdr:rowOff>
    </xdr:from>
    <xdr:to>
      <xdr:col>45</xdr:col>
      <xdr:colOff>177800</xdr:colOff>
      <xdr:row>37</xdr:row>
      <xdr:rowOff>72103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13912"/>
          <a:ext cx="889000" cy="10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134953</xdr:rowOff>
    </xdr:from>
    <xdr:to>
      <xdr:col>41</xdr:col>
      <xdr:colOff>50800</xdr:colOff>
      <xdr:row>37</xdr:row>
      <xdr:rowOff>72103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21353"/>
          <a:ext cx="889000" cy="79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133812</xdr:rowOff>
    </xdr:from>
    <xdr:to>
      <xdr:col>55</xdr:col>
      <xdr:colOff>50800</xdr:colOff>
      <xdr:row>37</xdr:row>
      <xdr:rowOff>63962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0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112239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8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103660</xdr:rowOff>
    </xdr:from>
    <xdr:to>
      <xdr:col>50</xdr:col>
      <xdr:colOff>165100</xdr:colOff>
      <xdr:row>37</xdr:row>
      <xdr:rowOff>33810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7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24937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6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90912</xdr:rowOff>
    </xdr:from>
    <xdr:to>
      <xdr:col>46</xdr:col>
      <xdr:colOff>38100</xdr:colOff>
      <xdr:row>37</xdr:row>
      <xdr:rowOff>21062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6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12189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5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21303</xdr:rowOff>
    </xdr:from>
    <xdr:to>
      <xdr:col>41</xdr:col>
      <xdr:colOff>101600</xdr:colOff>
      <xdr:row>37</xdr:row>
      <xdr:rowOff>122903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6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114030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5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84153</xdr:rowOff>
    </xdr:from>
    <xdr:to>
      <xdr:col>36</xdr:col>
      <xdr:colOff>165100</xdr:colOff>
      <xdr:row>33</xdr:row>
      <xdr:rowOff>14303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7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5430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63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79883</xdr:rowOff>
    </xdr:from>
    <xdr:to>
      <xdr:col>55</xdr:col>
      <xdr:colOff>0</xdr:colOff>
      <xdr:row>53</xdr:row>
      <xdr:rowOff>118614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8995283"/>
          <a:ext cx="838200" cy="21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118614</xdr:rowOff>
    </xdr:from>
    <xdr:to>
      <xdr:col>50</xdr:col>
      <xdr:colOff>114300</xdr:colOff>
      <xdr:row>54</xdr:row>
      <xdr:rowOff>108012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205464"/>
          <a:ext cx="889000" cy="16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139842</xdr:rowOff>
    </xdr:from>
    <xdr:to>
      <xdr:col>45</xdr:col>
      <xdr:colOff>177800</xdr:colOff>
      <xdr:row>54</xdr:row>
      <xdr:rowOff>108012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055242"/>
          <a:ext cx="889000" cy="31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139842</xdr:rowOff>
    </xdr:from>
    <xdr:to>
      <xdr:col>41</xdr:col>
      <xdr:colOff>50800</xdr:colOff>
      <xdr:row>53</xdr:row>
      <xdr:rowOff>90616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055242"/>
          <a:ext cx="889000" cy="12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29083</xdr:rowOff>
    </xdr:from>
    <xdr:to>
      <xdr:col>55</xdr:col>
      <xdr:colOff>50800</xdr:colOff>
      <xdr:row>52</xdr:row>
      <xdr:rowOff>130683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894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51960</xdr:rowOff>
    </xdr:from>
    <xdr:ext cx="599010"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8795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67814</xdr:rowOff>
    </xdr:from>
    <xdr:to>
      <xdr:col>50</xdr:col>
      <xdr:colOff>165100</xdr:colOff>
      <xdr:row>53</xdr:row>
      <xdr:rowOff>169414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15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14491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892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57212</xdr:rowOff>
    </xdr:from>
    <xdr:to>
      <xdr:col>46</xdr:col>
      <xdr:colOff>38100</xdr:colOff>
      <xdr:row>54</xdr:row>
      <xdr:rowOff>158812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1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3889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09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89042</xdr:rowOff>
    </xdr:from>
    <xdr:to>
      <xdr:col>41</xdr:col>
      <xdr:colOff>101600</xdr:colOff>
      <xdr:row>53</xdr:row>
      <xdr:rowOff>19192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00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35719</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61795" y="8779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39816</xdr:rowOff>
    </xdr:from>
    <xdr:to>
      <xdr:col>36</xdr:col>
      <xdr:colOff>165100</xdr:colOff>
      <xdr:row>53</xdr:row>
      <xdr:rowOff>141416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12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157943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890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30944</xdr:rowOff>
    </xdr:from>
    <xdr:to>
      <xdr:col>55</xdr:col>
      <xdr:colOff>0</xdr:colOff>
      <xdr:row>75</xdr:row>
      <xdr:rowOff>32029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2718244"/>
          <a:ext cx="838200" cy="17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32029</xdr:rowOff>
    </xdr:from>
    <xdr:to>
      <xdr:col>50</xdr:col>
      <xdr:colOff>114300</xdr:colOff>
      <xdr:row>76</xdr:row>
      <xdr:rowOff>107086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2890779"/>
          <a:ext cx="889000" cy="24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9227</xdr:rowOff>
    </xdr:from>
    <xdr:to>
      <xdr:col>45</xdr:col>
      <xdr:colOff>177800</xdr:colOff>
      <xdr:row>76</xdr:row>
      <xdr:rowOff>107086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2696527"/>
          <a:ext cx="889000" cy="4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116345</xdr:rowOff>
    </xdr:from>
    <xdr:to>
      <xdr:col>41</xdr:col>
      <xdr:colOff>50800</xdr:colOff>
      <xdr:row>74</xdr:row>
      <xdr:rowOff>9227</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2632195"/>
          <a:ext cx="889000" cy="6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75995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2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151594</xdr:rowOff>
    </xdr:from>
    <xdr:to>
      <xdr:col>55</xdr:col>
      <xdr:colOff>50800</xdr:colOff>
      <xdr:row>74</xdr:row>
      <xdr:rowOff>81744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266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3021</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51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152679</xdr:rowOff>
    </xdr:from>
    <xdr:to>
      <xdr:col>50</xdr:col>
      <xdr:colOff>165100</xdr:colOff>
      <xdr:row>75</xdr:row>
      <xdr:rowOff>82829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283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99356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61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56286</xdr:rowOff>
    </xdr:from>
    <xdr:to>
      <xdr:col>46</xdr:col>
      <xdr:colOff>38100</xdr:colOff>
      <xdr:row>76</xdr:row>
      <xdr:rowOff>157886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08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2963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86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129877</xdr:rowOff>
    </xdr:from>
    <xdr:to>
      <xdr:col>41</xdr:col>
      <xdr:colOff>101600</xdr:colOff>
      <xdr:row>74</xdr:row>
      <xdr:rowOff>60027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264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76554</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242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65545</xdr:rowOff>
    </xdr:from>
    <xdr:to>
      <xdr:col>36</xdr:col>
      <xdr:colOff>165100</xdr:colOff>
      <xdr:row>73</xdr:row>
      <xdr:rowOff>167145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5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12222</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35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80404</xdr:rowOff>
    </xdr:from>
    <xdr:to>
      <xdr:col>55</xdr:col>
      <xdr:colOff>0</xdr:colOff>
      <xdr:row>96</xdr:row>
      <xdr:rowOff>27863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368154"/>
          <a:ext cx="838200" cy="11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27863</xdr:rowOff>
    </xdr:from>
    <xdr:to>
      <xdr:col>50</xdr:col>
      <xdr:colOff>114300</xdr:colOff>
      <xdr:row>96</xdr:row>
      <xdr:rowOff>69241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487063"/>
          <a:ext cx="889000" cy="4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69241</xdr:rowOff>
    </xdr:from>
    <xdr:to>
      <xdr:col>45</xdr:col>
      <xdr:colOff>177800</xdr:colOff>
      <xdr:row>96</xdr:row>
      <xdr:rowOff>86589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528441"/>
          <a:ext cx="889000" cy="1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86589</xdr:rowOff>
    </xdr:from>
    <xdr:to>
      <xdr:col>41</xdr:col>
      <xdr:colOff>50800</xdr:colOff>
      <xdr:row>96</xdr:row>
      <xdr:rowOff>125388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545789"/>
          <a:ext cx="889000" cy="3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161129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29604</xdr:rowOff>
    </xdr:from>
    <xdr:to>
      <xdr:col>55</xdr:col>
      <xdr:colOff>50800</xdr:colOff>
      <xdr:row>95</xdr:row>
      <xdr:rowOff>131204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31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52481</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6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148513</xdr:rowOff>
    </xdr:from>
    <xdr:to>
      <xdr:col>50</xdr:col>
      <xdr:colOff>165100</xdr:colOff>
      <xdr:row>96</xdr:row>
      <xdr:rowOff>78663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3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95190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21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18441</xdr:rowOff>
    </xdr:from>
    <xdr:to>
      <xdr:col>46</xdr:col>
      <xdr:colOff>38100</xdr:colOff>
      <xdr:row>96</xdr:row>
      <xdr:rowOff>120041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47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136568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25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35789</xdr:rowOff>
    </xdr:from>
    <xdr:to>
      <xdr:col>41</xdr:col>
      <xdr:colOff>101600</xdr:colOff>
      <xdr:row>96</xdr:row>
      <xdr:rowOff>137389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49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153916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27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74588</xdr:rowOff>
    </xdr:from>
    <xdr:to>
      <xdr:col>36</xdr:col>
      <xdr:colOff>165100</xdr:colOff>
      <xdr:row>97</xdr:row>
      <xdr:rowOff>4738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3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167315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62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12402</xdr:rowOff>
    </xdr:from>
    <xdr:to>
      <xdr:col>85</xdr:col>
      <xdr:colOff>127000</xdr:colOff>
      <xdr:row>39</xdr:row>
      <xdr:rowOff>29210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698952"/>
          <a:ext cx="838200" cy="1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124112</xdr:rowOff>
    </xdr:from>
    <xdr:to>
      <xdr:col>81</xdr:col>
      <xdr:colOff>50800</xdr:colOff>
      <xdr:row>39</xdr:row>
      <xdr:rowOff>29210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639212"/>
          <a:ext cx="889000" cy="7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87013</xdr:rowOff>
    </xdr:from>
    <xdr:to>
      <xdr:col>76</xdr:col>
      <xdr:colOff>114300</xdr:colOff>
      <xdr:row>38</xdr:row>
      <xdr:rowOff>124112</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602113"/>
          <a:ext cx="889000" cy="3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87013</xdr:rowOff>
    </xdr:from>
    <xdr:to>
      <xdr:col>71</xdr:col>
      <xdr:colOff>177800</xdr:colOff>
      <xdr:row>38</xdr:row>
      <xdr:rowOff>127736</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602113"/>
          <a:ext cx="889000" cy="4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93932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78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133052</xdr:rowOff>
    </xdr:from>
    <xdr:to>
      <xdr:col>85</xdr:col>
      <xdr:colOff>177800</xdr:colOff>
      <xdr:row>39</xdr:row>
      <xdr:rowOff>63202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64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92429</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43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149860</xdr:rowOff>
    </xdr:from>
    <xdr:to>
      <xdr:col>81</xdr:col>
      <xdr:colOff>101600</xdr:colOff>
      <xdr:row>39</xdr:row>
      <xdr:rowOff>80010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96537</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44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73312</xdr:rowOff>
    </xdr:from>
    <xdr:to>
      <xdr:col>76</xdr:col>
      <xdr:colOff>165100</xdr:colOff>
      <xdr:row>39</xdr:row>
      <xdr:rowOff>3462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58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19989</xdr:rowOff>
    </xdr:from>
    <xdr:ext cx="534377"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25111" y="636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36213</xdr:rowOff>
    </xdr:from>
    <xdr:to>
      <xdr:col>72</xdr:col>
      <xdr:colOff>38100</xdr:colOff>
      <xdr:row>38</xdr:row>
      <xdr:rowOff>137813</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55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154340</xdr:rowOff>
    </xdr:from>
    <xdr:ext cx="534377"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36111" y="632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76936</xdr:rowOff>
    </xdr:from>
    <xdr:to>
      <xdr:col>67</xdr:col>
      <xdr:colOff>101600</xdr:colOff>
      <xdr:row>39</xdr:row>
      <xdr:rowOff>7086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59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23614</xdr:rowOff>
    </xdr:from>
    <xdr:ext cx="534377"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47111" y="6367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54140</xdr:rowOff>
    </xdr:from>
    <xdr:to>
      <xdr:col>85</xdr:col>
      <xdr:colOff>127000</xdr:colOff>
      <xdr:row>75</xdr:row>
      <xdr:rowOff>110655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2912890"/>
          <a:ext cx="8382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20307</xdr:rowOff>
    </xdr:from>
    <xdr:to>
      <xdr:col>81</xdr:col>
      <xdr:colOff>50800</xdr:colOff>
      <xdr:row>75</xdr:row>
      <xdr:rowOff>54140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879057"/>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156413</xdr:rowOff>
    </xdr:from>
    <xdr:to>
      <xdr:col>76</xdr:col>
      <xdr:colOff>114300</xdr:colOff>
      <xdr:row>75</xdr:row>
      <xdr:rowOff>20307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843713"/>
          <a:ext cx="889000" cy="3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156413</xdr:rowOff>
    </xdr:from>
    <xdr:to>
      <xdr:col>71</xdr:col>
      <xdr:colOff>177800</xdr:colOff>
      <xdr:row>74</xdr:row>
      <xdr:rowOff>166840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843713"/>
          <a:ext cx="889000" cy="1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96474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59855</xdr:rowOff>
    </xdr:from>
    <xdr:to>
      <xdr:col>85</xdr:col>
      <xdr:colOff>177800</xdr:colOff>
      <xdr:row>75</xdr:row>
      <xdr:rowOff>161455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9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82732</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77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3340</xdr:rowOff>
    </xdr:from>
    <xdr:to>
      <xdr:col>81</xdr:col>
      <xdr:colOff>101600</xdr:colOff>
      <xdr:row>75</xdr:row>
      <xdr:rowOff>104940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8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121467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6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140957</xdr:rowOff>
    </xdr:from>
    <xdr:to>
      <xdr:col>76</xdr:col>
      <xdr:colOff>165100</xdr:colOff>
      <xdr:row>75</xdr:row>
      <xdr:rowOff>71107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8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87634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60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105613</xdr:rowOff>
    </xdr:from>
    <xdr:to>
      <xdr:col>72</xdr:col>
      <xdr:colOff>38100</xdr:colOff>
      <xdr:row>75</xdr:row>
      <xdr:rowOff>35763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79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52290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56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116040</xdr:rowOff>
    </xdr:from>
    <xdr:to>
      <xdr:col>67</xdr:col>
      <xdr:colOff>101600</xdr:colOff>
      <xdr:row>75</xdr:row>
      <xdr:rowOff>46190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8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62717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578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70270</xdr:rowOff>
    </xdr:from>
    <xdr:to>
      <xdr:col>85</xdr:col>
      <xdr:colOff>127000</xdr:colOff>
      <xdr:row>97</xdr:row>
      <xdr:rowOff>40250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529470"/>
          <a:ext cx="838200" cy="14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70270</xdr:rowOff>
    </xdr:from>
    <xdr:to>
      <xdr:col>81</xdr:col>
      <xdr:colOff>50800</xdr:colOff>
      <xdr:row>97</xdr:row>
      <xdr:rowOff>19941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529470"/>
          <a:ext cx="889000" cy="12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94126</xdr:rowOff>
    </xdr:from>
    <xdr:to>
      <xdr:col>76</xdr:col>
      <xdr:colOff>114300</xdr:colOff>
      <xdr:row>97</xdr:row>
      <xdr:rowOff>19941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553326"/>
          <a:ext cx="889000" cy="9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94126</xdr:rowOff>
    </xdr:from>
    <xdr:to>
      <xdr:col>71</xdr:col>
      <xdr:colOff>177800</xdr:colOff>
      <xdr:row>97</xdr:row>
      <xdr:rowOff>12506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553326"/>
          <a:ext cx="889000" cy="8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28163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160900</xdr:rowOff>
    </xdr:from>
    <xdr:to>
      <xdr:col>85</xdr:col>
      <xdr:colOff>177800</xdr:colOff>
      <xdr:row>97</xdr:row>
      <xdr:rowOff>91050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2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12327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7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19470</xdr:rowOff>
    </xdr:from>
    <xdr:to>
      <xdr:col>81</xdr:col>
      <xdr:colOff>101600</xdr:colOff>
      <xdr:row>96</xdr:row>
      <xdr:rowOff>121070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47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137597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25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140591</xdr:rowOff>
    </xdr:from>
    <xdr:to>
      <xdr:col>76</xdr:col>
      <xdr:colOff>165100</xdr:colOff>
      <xdr:row>97</xdr:row>
      <xdr:rowOff>70741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59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87268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7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43326</xdr:rowOff>
    </xdr:from>
    <xdr:to>
      <xdr:col>72</xdr:col>
      <xdr:colOff>38100</xdr:colOff>
      <xdr:row>96</xdr:row>
      <xdr:rowOff>144926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0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161453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27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133156</xdr:rowOff>
    </xdr:from>
    <xdr:to>
      <xdr:col>67</xdr:col>
      <xdr:colOff>101600</xdr:colOff>
      <xdr:row>97</xdr:row>
      <xdr:rowOff>63306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5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79833</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36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153162</xdr:rowOff>
    </xdr:from>
    <xdr:to>
      <xdr:col>116</xdr:col>
      <xdr:colOff>63500</xdr:colOff>
      <xdr:row>36</xdr:row>
      <xdr:rowOff>171323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325362"/>
          <a:ext cx="838200" cy="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95758</xdr:rowOff>
    </xdr:from>
    <xdr:to>
      <xdr:col>111</xdr:col>
      <xdr:colOff>177800</xdr:colOff>
      <xdr:row>36</xdr:row>
      <xdr:rowOff>171323</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267958"/>
          <a:ext cx="889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95758</xdr:rowOff>
    </xdr:from>
    <xdr:to>
      <xdr:col>107</xdr:col>
      <xdr:colOff>50800</xdr:colOff>
      <xdr:row>37</xdr:row>
      <xdr:rowOff>19558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267958"/>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19558</xdr:rowOff>
    </xdr:from>
    <xdr:to>
      <xdr:col>102</xdr:col>
      <xdr:colOff>114300</xdr:colOff>
      <xdr:row>37</xdr:row>
      <xdr:rowOff>25400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363208"/>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102362</xdr:rowOff>
    </xdr:from>
    <xdr:to>
      <xdr:col>116</xdr:col>
      <xdr:colOff>114300</xdr:colOff>
      <xdr:row>37</xdr:row>
      <xdr:rowOff>32512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27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125239</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12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120523</xdr:rowOff>
    </xdr:from>
    <xdr:to>
      <xdr:col>112</xdr:col>
      <xdr:colOff>38100</xdr:colOff>
      <xdr:row>37</xdr:row>
      <xdr:rowOff>50673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29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67200</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067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44958</xdr:rowOff>
    </xdr:from>
    <xdr:to>
      <xdr:col>107</xdr:col>
      <xdr:colOff>101600</xdr:colOff>
      <xdr:row>36</xdr:row>
      <xdr:rowOff>146558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21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163085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599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140208</xdr:rowOff>
    </xdr:from>
    <xdr:to>
      <xdr:col>102</xdr:col>
      <xdr:colOff>165100</xdr:colOff>
      <xdr:row>37</xdr:row>
      <xdr:rowOff>70358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86885</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08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146050</xdr:rowOff>
    </xdr:from>
    <xdr:to>
      <xdr:col>98</xdr:col>
      <xdr:colOff>38100</xdr:colOff>
      <xdr:row>37</xdr:row>
      <xdr:rowOff>76200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67327</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138785</xdr:rowOff>
    </xdr:from>
    <xdr:to>
      <xdr:col>116</xdr:col>
      <xdr:colOff>63500</xdr:colOff>
      <xdr:row>58</xdr:row>
      <xdr:rowOff>138809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82885"/>
          <a:ext cx="8382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138809</xdr:rowOff>
    </xdr:from>
    <xdr:to>
      <xdr:col>111</xdr:col>
      <xdr:colOff>177800</xdr:colOff>
      <xdr:row>58</xdr:row>
      <xdr:rowOff>138809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29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138809</xdr:rowOff>
    </xdr:from>
    <xdr:to>
      <xdr:col>107</xdr:col>
      <xdr:colOff>50800</xdr:colOff>
      <xdr:row>58</xdr:row>
      <xdr:rowOff>138992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082909"/>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138992</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83092"/>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87985</xdr:rowOff>
    </xdr:from>
    <xdr:to>
      <xdr:col>116</xdr:col>
      <xdr:colOff>114300</xdr:colOff>
      <xdr:row>59</xdr:row>
      <xdr:rowOff>18135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13932"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88009</xdr:rowOff>
    </xdr:from>
    <xdr:to>
      <xdr:col>112</xdr:col>
      <xdr:colOff>38100</xdr:colOff>
      <xdr:row>59</xdr:row>
      <xdr:rowOff>18159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9286</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66333" y="10124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88009</xdr:rowOff>
    </xdr:from>
    <xdr:to>
      <xdr:col>107</xdr:col>
      <xdr:colOff>101600</xdr:colOff>
      <xdr:row>59</xdr:row>
      <xdr:rowOff>18159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9286</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77333" y="10124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88192</xdr:rowOff>
    </xdr:from>
    <xdr:to>
      <xdr:col>102</xdr:col>
      <xdr:colOff>165100</xdr:colOff>
      <xdr:row>59</xdr:row>
      <xdr:rowOff>18342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9469</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88333" y="101250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75616</xdr:rowOff>
    </xdr:from>
    <xdr:to>
      <xdr:col>116</xdr:col>
      <xdr:colOff>63500</xdr:colOff>
      <xdr:row>71</xdr:row>
      <xdr:rowOff>158179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248566"/>
          <a:ext cx="838200" cy="8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158179</xdr:rowOff>
    </xdr:from>
    <xdr:to>
      <xdr:col>111</xdr:col>
      <xdr:colOff>177800</xdr:colOff>
      <xdr:row>72</xdr:row>
      <xdr:rowOff>35382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331129"/>
          <a:ext cx="889000" cy="4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35382</xdr:rowOff>
    </xdr:from>
    <xdr:to>
      <xdr:col>107</xdr:col>
      <xdr:colOff>50800</xdr:colOff>
      <xdr:row>72</xdr:row>
      <xdr:rowOff>70168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379782"/>
          <a:ext cx="889000" cy="3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70168</xdr:rowOff>
    </xdr:from>
    <xdr:to>
      <xdr:col>102</xdr:col>
      <xdr:colOff>114300</xdr:colOff>
      <xdr:row>72</xdr:row>
      <xdr:rowOff>93523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414568"/>
          <a:ext cx="889000" cy="2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36885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24816</xdr:rowOff>
    </xdr:from>
    <xdr:to>
      <xdr:col>116</xdr:col>
      <xdr:colOff>114300</xdr:colOff>
      <xdr:row>71</xdr:row>
      <xdr:rowOff>126416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19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111193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11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107379</xdr:rowOff>
    </xdr:from>
    <xdr:to>
      <xdr:col>112</xdr:col>
      <xdr:colOff>38100</xdr:colOff>
      <xdr:row>72</xdr:row>
      <xdr:rowOff>37529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28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54056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05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156032</xdr:rowOff>
    </xdr:from>
    <xdr:to>
      <xdr:col>107</xdr:col>
      <xdr:colOff>101600</xdr:colOff>
      <xdr:row>72</xdr:row>
      <xdr:rowOff>86182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32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102709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10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19368</xdr:rowOff>
    </xdr:from>
    <xdr:to>
      <xdr:col>102</xdr:col>
      <xdr:colOff>165100</xdr:colOff>
      <xdr:row>72</xdr:row>
      <xdr:rowOff>120968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36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137495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13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42723</xdr:rowOff>
    </xdr:from>
    <xdr:to>
      <xdr:col>98</xdr:col>
      <xdr:colOff>38100</xdr:colOff>
      <xdr:row>72</xdr:row>
      <xdr:rowOff>144323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38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160850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16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普通建設事業費は、住民一人当たり約</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千円となっており、前年度比約</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千円の増となった。後世への負担を少しでも軽減するよう、交付税算入率の高い有利な市債を活用するなど、事業費の減少を目指すこととしている。</a:t>
          </a:r>
        </a:p>
        <a:p>
          <a:r>
            <a:rPr kumimoji="1" lang="ja-JP" altLang="en-US" sz="1300">
              <a:latin typeface="ＭＳ Ｐゴシック" panose="020B0600070205080204" pitchFamily="50" charset="-128"/>
              <a:ea typeface="ＭＳ Ｐゴシック" panose="020B0600070205080204" pitchFamily="50" charset="-128"/>
            </a:rPr>
            <a:t>　積立金は、住民一人当たり約</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千円となっており、前年度比約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千円の減となった。これは、前年度に奨学金返還支援基金や産業人材確保・移住定住戦略基金へ積み立てを行ったことによるものである。</a:t>
          </a:r>
        </a:p>
        <a:p>
          <a:r>
            <a:rPr kumimoji="1" lang="ja-JP" altLang="en-US" sz="1300">
              <a:latin typeface="ＭＳ Ｐゴシック" panose="020B0600070205080204" pitchFamily="50" charset="-128"/>
              <a:ea typeface="ＭＳ Ｐゴシック" panose="020B0600070205080204" pitchFamily="50" charset="-128"/>
            </a:rPr>
            <a:t>　また、扶助費の増は、公定価格の増に伴う保育所運営経費の増や、制度改正による児童手当及び障害者支援事業の増によるものである。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鹿児島県薩摩川内市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90,536
89,770
682.92
65,837,963
60,848,510
4,026,112
29,828,047
35,982,302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119126</xdr:rowOff>
    </xdr:from>
    <xdr:to>
      <xdr:col>24</xdr:col>
      <xdr:colOff>63500</xdr:colOff>
      <xdr:row>35</xdr:row>
      <xdr:rowOff>146558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1987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146558</xdr:rowOff>
    </xdr:from>
    <xdr:to>
      <xdr:col>19</xdr:col>
      <xdr:colOff>177800</xdr:colOff>
      <xdr:row>35</xdr:row>
      <xdr:rowOff>155702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473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155702</xdr:rowOff>
    </xdr:from>
    <xdr:to>
      <xdr:col>15</xdr:col>
      <xdr:colOff>50800</xdr:colOff>
      <xdr:row>36</xdr:row>
      <xdr:rowOff>12141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56452"/>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12141</xdr:rowOff>
    </xdr:from>
    <xdr:to>
      <xdr:col>10</xdr:col>
      <xdr:colOff>114300</xdr:colOff>
      <xdr:row>36</xdr:row>
      <xdr:rowOff>96723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84341"/>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68326</xdr:rowOff>
    </xdr:from>
    <xdr:to>
      <xdr:col>24</xdr:col>
      <xdr:colOff>114300</xdr:colOff>
      <xdr:row>35</xdr:row>
      <xdr:rowOff>169926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6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46753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4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95758</xdr:rowOff>
    </xdr:from>
    <xdr:to>
      <xdr:col>20</xdr:col>
      <xdr:colOff>38100</xdr:colOff>
      <xdr:row>36</xdr:row>
      <xdr:rowOff>25908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17035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8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104902</xdr:rowOff>
    </xdr:from>
    <xdr:to>
      <xdr:col>15</xdr:col>
      <xdr:colOff>101600</xdr:colOff>
      <xdr:row>36</xdr:row>
      <xdr:rowOff>35052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26179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9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132791</xdr:rowOff>
    </xdr:from>
    <xdr:to>
      <xdr:col>10</xdr:col>
      <xdr:colOff>165100</xdr:colOff>
      <xdr:row>36</xdr:row>
      <xdr:rowOff>62941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3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54068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2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45923</xdr:rowOff>
    </xdr:from>
    <xdr:to>
      <xdr:col>6</xdr:col>
      <xdr:colOff>38100</xdr:colOff>
      <xdr:row>36</xdr:row>
      <xdr:rowOff>147523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1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138650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10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134455</xdr:rowOff>
    </xdr:from>
    <xdr:to>
      <xdr:col>24</xdr:col>
      <xdr:colOff>63500</xdr:colOff>
      <xdr:row>55</xdr:row>
      <xdr:rowOff>135382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564205"/>
          <a:ext cx="8382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134455</xdr:rowOff>
    </xdr:from>
    <xdr:to>
      <xdr:col>19</xdr:col>
      <xdr:colOff>177800</xdr:colOff>
      <xdr:row>55</xdr:row>
      <xdr:rowOff>153573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564205"/>
          <a:ext cx="889000" cy="1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66698</xdr:rowOff>
    </xdr:from>
    <xdr:to>
      <xdr:col>15</xdr:col>
      <xdr:colOff>50800</xdr:colOff>
      <xdr:row>55</xdr:row>
      <xdr:rowOff>153573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324998"/>
          <a:ext cx="889000" cy="25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91198</xdr:rowOff>
    </xdr:from>
    <xdr:to>
      <xdr:col>10</xdr:col>
      <xdr:colOff>114300</xdr:colOff>
      <xdr:row>54</xdr:row>
      <xdr:rowOff>66698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835148"/>
          <a:ext cx="889000" cy="48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76981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6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84582</xdr:rowOff>
    </xdr:from>
    <xdr:to>
      <xdr:col>24</xdr:col>
      <xdr:colOff>114300</xdr:colOff>
      <xdr:row>56</xdr:row>
      <xdr:rowOff>14732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1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107459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6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83655</xdr:rowOff>
    </xdr:from>
    <xdr:to>
      <xdr:col>20</xdr:col>
      <xdr:colOff>38100</xdr:colOff>
      <xdr:row>56</xdr:row>
      <xdr:rowOff>13805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1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30332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28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102773</xdr:rowOff>
    </xdr:from>
    <xdr:to>
      <xdr:col>15</xdr:col>
      <xdr:colOff>101600</xdr:colOff>
      <xdr:row>56</xdr:row>
      <xdr:rowOff>32923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3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49450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30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15898</xdr:rowOff>
    </xdr:from>
    <xdr:to>
      <xdr:col>10</xdr:col>
      <xdr:colOff>165100</xdr:colOff>
      <xdr:row>54</xdr:row>
      <xdr:rowOff>117498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27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134025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04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40398</xdr:rowOff>
    </xdr:from>
    <xdr:to>
      <xdr:col>6</xdr:col>
      <xdr:colOff>38100</xdr:colOff>
      <xdr:row>51</xdr:row>
      <xdr:rowOff>141998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78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158525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55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66091</xdr:rowOff>
    </xdr:from>
    <xdr:to>
      <xdr:col>24</xdr:col>
      <xdr:colOff>63500</xdr:colOff>
      <xdr:row>74</xdr:row>
      <xdr:rowOff>14372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581941"/>
          <a:ext cx="838200" cy="11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14372</xdr:rowOff>
    </xdr:from>
    <xdr:to>
      <xdr:col>19</xdr:col>
      <xdr:colOff>177800</xdr:colOff>
      <xdr:row>75</xdr:row>
      <xdr:rowOff>14235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701672"/>
          <a:ext cx="889000" cy="17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58821</xdr:rowOff>
    </xdr:from>
    <xdr:to>
      <xdr:col>15</xdr:col>
      <xdr:colOff>50800</xdr:colOff>
      <xdr:row>75</xdr:row>
      <xdr:rowOff>14235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746121"/>
          <a:ext cx="889000" cy="12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58821</xdr:rowOff>
    </xdr:from>
    <xdr:to>
      <xdr:col>10</xdr:col>
      <xdr:colOff>114300</xdr:colOff>
      <xdr:row>76</xdr:row>
      <xdr:rowOff>12297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746121"/>
          <a:ext cx="889000" cy="29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6912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5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15291</xdr:rowOff>
    </xdr:from>
    <xdr:to>
      <xdr:col>24</xdr:col>
      <xdr:colOff>114300</xdr:colOff>
      <xdr:row>73</xdr:row>
      <xdr:rowOff>116891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53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38168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382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135022</xdr:rowOff>
    </xdr:from>
    <xdr:to>
      <xdr:col>20</xdr:col>
      <xdr:colOff>38100</xdr:colOff>
      <xdr:row>74</xdr:row>
      <xdr:rowOff>65172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65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81699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426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134885</xdr:rowOff>
    </xdr:from>
    <xdr:to>
      <xdr:col>15</xdr:col>
      <xdr:colOff>101600</xdr:colOff>
      <xdr:row>75</xdr:row>
      <xdr:rowOff>65035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82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81562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59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8021</xdr:rowOff>
    </xdr:from>
    <xdr:to>
      <xdr:col>10</xdr:col>
      <xdr:colOff>165100</xdr:colOff>
      <xdr:row>74</xdr:row>
      <xdr:rowOff>109621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69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126148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470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132947</xdr:rowOff>
    </xdr:from>
    <xdr:to>
      <xdr:col>6</xdr:col>
      <xdr:colOff>38100</xdr:colOff>
      <xdr:row>76</xdr:row>
      <xdr:rowOff>63097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9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79624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66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27366</xdr:rowOff>
    </xdr:from>
    <xdr:to>
      <xdr:col>24</xdr:col>
      <xdr:colOff>63500</xdr:colOff>
      <xdr:row>98</xdr:row>
      <xdr:rowOff>27595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29466"/>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19483</xdr:rowOff>
    </xdr:from>
    <xdr:to>
      <xdr:col>19</xdr:col>
      <xdr:colOff>177800</xdr:colOff>
      <xdr:row>98</xdr:row>
      <xdr:rowOff>27595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21583"/>
          <a:ext cx="889000" cy="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19483</xdr:rowOff>
    </xdr:from>
    <xdr:to>
      <xdr:col>15</xdr:col>
      <xdr:colOff>50800</xdr:colOff>
      <xdr:row>98</xdr:row>
      <xdr:rowOff>34303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21583"/>
          <a:ext cx="889000" cy="1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34303</xdr:rowOff>
    </xdr:from>
    <xdr:to>
      <xdr:col>10</xdr:col>
      <xdr:colOff>114300</xdr:colOff>
      <xdr:row>98</xdr:row>
      <xdr:rowOff>69867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36403"/>
          <a:ext cx="889000" cy="3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117533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148016</xdr:rowOff>
    </xdr:from>
    <xdr:to>
      <xdr:col>24</xdr:col>
      <xdr:colOff>114300</xdr:colOff>
      <xdr:row>98</xdr:row>
      <xdr:rowOff>78166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7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107393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6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148245</xdr:rowOff>
    </xdr:from>
    <xdr:to>
      <xdr:col>20</xdr:col>
      <xdr:colOff>38100</xdr:colOff>
      <xdr:row>98</xdr:row>
      <xdr:rowOff>78395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7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94922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5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140133</xdr:rowOff>
    </xdr:from>
    <xdr:to>
      <xdr:col>15</xdr:col>
      <xdr:colOff>101600</xdr:colOff>
      <xdr:row>98</xdr:row>
      <xdr:rowOff>70283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7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86810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4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154953</xdr:rowOff>
    </xdr:from>
    <xdr:to>
      <xdr:col>10</xdr:col>
      <xdr:colOff>165100</xdr:colOff>
      <xdr:row>98</xdr:row>
      <xdr:rowOff>85103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8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101630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6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19067</xdr:rowOff>
    </xdr:from>
    <xdr:to>
      <xdr:col>6</xdr:col>
      <xdr:colOff>38100</xdr:colOff>
      <xdr:row>98</xdr:row>
      <xdr:rowOff>120667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2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111794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166116</xdr:rowOff>
    </xdr:from>
    <xdr:to>
      <xdr:col>55</xdr:col>
      <xdr:colOff>0</xdr:colOff>
      <xdr:row>38</xdr:row>
      <xdr:rowOff>167132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81216"/>
          <a:ext cx="8382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166116</xdr:rowOff>
    </xdr:from>
    <xdr:to>
      <xdr:col>50</xdr:col>
      <xdr:colOff>114300</xdr:colOff>
      <xdr:row>38</xdr:row>
      <xdr:rowOff>167640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8121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167259</xdr:rowOff>
    </xdr:from>
    <xdr:to>
      <xdr:col>45</xdr:col>
      <xdr:colOff>177800</xdr:colOff>
      <xdr:row>38</xdr:row>
      <xdr:rowOff>167640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68235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165989</xdr:rowOff>
    </xdr:from>
    <xdr:to>
      <xdr:col>41</xdr:col>
      <xdr:colOff>50800</xdr:colOff>
      <xdr:row>38</xdr:row>
      <xdr:rowOff>167259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81089"/>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116332</xdr:rowOff>
    </xdr:from>
    <xdr:to>
      <xdr:col>55</xdr:col>
      <xdr:colOff>50800</xdr:colOff>
      <xdr:row>39</xdr:row>
      <xdr:rowOff>46482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3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115316</xdr:rowOff>
    </xdr:from>
    <xdr:to>
      <xdr:col>50</xdr:col>
      <xdr:colOff>165100</xdr:colOff>
      <xdr:row>39</xdr:row>
      <xdr:rowOff>45466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3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36593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23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116840</xdr:rowOff>
    </xdr:from>
    <xdr:to>
      <xdr:col>46</xdr:col>
      <xdr:colOff>38100</xdr:colOff>
      <xdr:row>39</xdr:row>
      <xdr:rowOff>46990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38117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24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116459</xdr:rowOff>
    </xdr:from>
    <xdr:to>
      <xdr:col>41</xdr:col>
      <xdr:colOff>101600</xdr:colOff>
      <xdr:row>39</xdr:row>
      <xdr:rowOff>46609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37736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24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115189</xdr:rowOff>
    </xdr:from>
    <xdr:to>
      <xdr:col>36</xdr:col>
      <xdr:colOff>165100</xdr:colOff>
      <xdr:row>39</xdr:row>
      <xdr:rowOff>45339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36466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23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34696</xdr:rowOff>
    </xdr:from>
    <xdr:to>
      <xdr:col>55</xdr:col>
      <xdr:colOff>0</xdr:colOff>
      <xdr:row>54</xdr:row>
      <xdr:rowOff>114973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292996"/>
          <a:ext cx="838200" cy="8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34696</xdr:rowOff>
    </xdr:from>
    <xdr:to>
      <xdr:col>50</xdr:col>
      <xdr:colOff>114300</xdr:colOff>
      <xdr:row>54</xdr:row>
      <xdr:rowOff>98552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292996"/>
          <a:ext cx="889000" cy="6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91504</xdr:rowOff>
    </xdr:from>
    <xdr:to>
      <xdr:col>45</xdr:col>
      <xdr:colOff>177800</xdr:colOff>
      <xdr:row>54</xdr:row>
      <xdr:rowOff>98552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349804"/>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144615</xdr:rowOff>
    </xdr:from>
    <xdr:to>
      <xdr:col>41</xdr:col>
      <xdr:colOff>50800</xdr:colOff>
      <xdr:row>54</xdr:row>
      <xdr:rowOff>91504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231465"/>
          <a:ext cx="889000" cy="11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116247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7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64173</xdr:rowOff>
    </xdr:from>
    <xdr:to>
      <xdr:col>55</xdr:col>
      <xdr:colOff>50800</xdr:colOff>
      <xdr:row>54</xdr:row>
      <xdr:rowOff>165773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32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87050</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7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155346</xdr:rowOff>
    </xdr:from>
    <xdr:to>
      <xdr:col>50</xdr:col>
      <xdr:colOff>165100</xdr:colOff>
      <xdr:row>54</xdr:row>
      <xdr:rowOff>85496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24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102023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01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47752</xdr:rowOff>
    </xdr:from>
    <xdr:to>
      <xdr:col>46</xdr:col>
      <xdr:colOff>38100</xdr:colOff>
      <xdr:row>54</xdr:row>
      <xdr:rowOff>149352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30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165879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08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40704</xdr:rowOff>
    </xdr:from>
    <xdr:to>
      <xdr:col>41</xdr:col>
      <xdr:colOff>101600</xdr:colOff>
      <xdr:row>54</xdr:row>
      <xdr:rowOff>142304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29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158831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07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93815</xdr:rowOff>
    </xdr:from>
    <xdr:to>
      <xdr:col>36</xdr:col>
      <xdr:colOff>165100</xdr:colOff>
      <xdr:row>54</xdr:row>
      <xdr:rowOff>23965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18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40492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95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26048</xdr:rowOff>
    </xdr:from>
    <xdr:to>
      <xdr:col>55</xdr:col>
      <xdr:colOff>0</xdr:colOff>
      <xdr:row>75</xdr:row>
      <xdr:rowOff>44336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88479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83617</xdr:rowOff>
    </xdr:from>
    <xdr:to>
      <xdr:col>50</xdr:col>
      <xdr:colOff>114300</xdr:colOff>
      <xdr:row>75</xdr:row>
      <xdr:rowOff>44336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599467"/>
          <a:ext cx="889000" cy="30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83617</xdr:rowOff>
    </xdr:from>
    <xdr:to>
      <xdr:col>45</xdr:col>
      <xdr:colOff>177800</xdr:colOff>
      <xdr:row>75</xdr:row>
      <xdr:rowOff>71958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599467"/>
          <a:ext cx="889000" cy="33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23914</xdr:rowOff>
    </xdr:from>
    <xdr:to>
      <xdr:col>41</xdr:col>
      <xdr:colOff>50800</xdr:colOff>
      <xdr:row>75</xdr:row>
      <xdr:rowOff>71958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539764"/>
          <a:ext cx="889000" cy="39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54335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1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146698</xdr:rowOff>
    </xdr:from>
    <xdr:to>
      <xdr:col>55</xdr:col>
      <xdr:colOff>50800</xdr:colOff>
      <xdr:row>75</xdr:row>
      <xdr:rowOff>76848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8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169575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68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164986</xdr:rowOff>
    </xdr:from>
    <xdr:to>
      <xdr:col>50</xdr:col>
      <xdr:colOff>165100</xdr:colOff>
      <xdr:row>75</xdr:row>
      <xdr:rowOff>95136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8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111663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62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32817</xdr:rowOff>
    </xdr:from>
    <xdr:to>
      <xdr:col>46</xdr:col>
      <xdr:colOff>38100</xdr:colOff>
      <xdr:row>73</xdr:row>
      <xdr:rowOff>134417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54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150944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32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21158</xdr:rowOff>
    </xdr:from>
    <xdr:to>
      <xdr:col>41</xdr:col>
      <xdr:colOff>101600</xdr:colOff>
      <xdr:row>75</xdr:row>
      <xdr:rowOff>122758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87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139285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65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144564</xdr:rowOff>
    </xdr:from>
    <xdr:to>
      <xdr:col>36</xdr:col>
      <xdr:colOff>165100</xdr:colOff>
      <xdr:row>73</xdr:row>
      <xdr:rowOff>74714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4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91241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26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99333</xdr:rowOff>
    </xdr:from>
    <xdr:to>
      <xdr:col>55</xdr:col>
      <xdr:colOff>0</xdr:colOff>
      <xdr:row>92</xdr:row>
      <xdr:rowOff>134443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5872733"/>
          <a:ext cx="838200" cy="3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99333</xdr:rowOff>
    </xdr:from>
    <xdr:to>
      <xdr:col>50</xdr:col>
      <xdr:colOff>114300</xdr:colOff>
      <xdr:row>93</xdr:row>
      <xdr:rowOff>130614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5872733"/>
          <a:ext cx="889000" cy="20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110477</xdr:rowOff>
    </xdr:from>
    <xdr:to>
      <xdr:col>45</xdr:col>
      <xdr:colOff>177800</xdr:colOff>
      <xdr:row>93</xdr:row>
      <xdr:rowOff>130614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055327"/>
          <a:ext cx="889000" cy="2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110477</xdr:rowOff>
    </xdr:from>
    <xdr:to>
      <xdr:col>41</xdr:col>
      <xdr:colOff>50800</xdr:colOff>
      <xdr:row>93</xdr:row>
      <xdr:rowOff>151454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055327"/>
          <a:ext cx="889000" cy="4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128192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83643</xdr:rowOff>
    </xdr:from>
    <xdr:to>
      <xdr:col>55</xdr:col>
      <xdr:colOff>50800</xdr:colOff>
      <xdr:row>93</xdr:row>
      <xdr:rowOff>13793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85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106520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70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48533</xdr:rowOff>
    </xdr:from>
    <xdr:to>
      <xdr:col>50</xdr:col>
      <xdr:colOff>165100</xdr:colOff>
      <xdr:row>92</xdr:row>
      <xdr:rowOff>150133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82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166660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59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79814</xdr:rowOff>
    </xdr:from>
    <xdr:to>
      <xdr:col>46</xdr:col>
      <xdr:colOff>38100</xdr:colOff>
      <xdr:row>94</xdr:row>
      <xdr:rowOff>9964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02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26491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79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59677</xdr:rowOff>
    </xdr:from>
    <xdr:to>
      <xdr:col>41</xdr:col>
      <xdr:colOff>101600</xdr:colOff>
      <xdr:row>93</xdr:row>
      <xdr:rowOff>161277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00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6354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77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100654</xdr:rowOff>
    </xdr:from>
    <xdr:to>
      <xdr:col>36</xdr:col>
      <xdr:colOff>165100</xdr:colOff>
      <xdr:row>94</xdr:row>
      <xdr:rowOff>30804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04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47331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82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99504</xdr:rowOff>
    </xdr:from>
    <xdr:to>
      <xdr:col>85</xdr:col>
      <xdr:colOff>127000</xdr:colOff>
      <xdr:row>36</xdr:row>
      <xdr:rowOff>42850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5928804"/>
          <a:ext cx="838200" cy="28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42850</xdr:rowOff>
    </xdr:from>
    <xdr:to>
      <xdr:col>81</xdr:col>
      <xdr:colOff>50800</xdr:colOff>
      <xdr:row>36</xdr:row>
      <xdr:rowOff>126746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15050"/>
          <a:ext cx="889000" cy="8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111430</xdr:rowOff>
    </xdr:from>
    <xdr:to>
      <xdr:col>76</xdr:col>
      <xdr:colOff>114300</xdr:colOff>
      <xdr:row>36</xdr:row>
      <xdr:rowOff>126746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83630"/>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111430</xdr:rowOff>
    </xdr:from>
    <xdr:to>
      <xdr:col>71</xdr:col>
      <xdr:colOff>177800</xdr:colOff>
      <xdr:row>36</xdr:row>
      <xdr:rowOff>131089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83630"/>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106360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5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48704</xdr:rowOff>
    </xdr:from>
    <xdr:to>
      <xdr:col>85</xdr:col>
      <xdr:colOff>177800</xdr:colOff>
      <xdr:row>34</xdr:row>
      <xdr:rowOff>150304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87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71581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72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163500</xdr:rowOff>
    </xdr:from>
    <xdr:to>
      <xdr:col>81</xdr:col>
      <xdr:colOff>101600</xdr:colOff>
      <xdr:row>36</xdr:row>
      <xdr:rowOff>93650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110177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3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75946</xdr:rowOff>
    </xdr:from>
    <xdr:to>
      <xdr:col>76</xdr:col>
      <xdr:colOff>165100</xdr:colOff>
      <xdr:row>37</xdr:row>
      <xdr:rowOff>6096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4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22623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2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60630</xdr:rowOff>
    </xdr:from>
    <xdr:to>
      <xdr:col>72</xdr:col>
      <xdr:colOff>38100</xdr:colOff>
      <xdr:row>36</xdr:row>
      <xdr:rowOff>162230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7307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00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80289</xdr:rowOff>
    </xdr:from>
    <xdr:to>
      <xdr:col>67</xdr:col>
      <xdr:colOff>101600</xdr:colOff>
      <xdr:row>37</xdr:row>
      <xdr:rowOff>10439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5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26966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02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113094</xdr:rowOff>
    </xdr:from>
    <xdr:to>
      <xdr:col>85</xdr:col>
      <xdr:colOff>127000</xdr:colOff>
      <xdr:row>57</xdr:row>
      <xdr:rowOff>128639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85744"/>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128639</xdr:rowOff>
    </xdr:from>
    <xdr:to>
      <xdr:col>81</xdr:col>
      <xdr:colOff>50800</xdr:colOff>
      <xdr:row>58</xdr:row>
      <xdr:rowOff>44577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01289"/>
          <a:ext cx="889000" cy="8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44577</xdr:rowOff>
    </xdr:from>
    <xdr:to>
      <xdr:col>76</xdr:col>
      <xdr:colOff>114300</xdr:colOff>
      <xdr:row>58</xdr:row>
      <xdr:rowOff>105804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88677"/>
          <a:ext cx="889000" cy="6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114973</xdr:rowOff>
    </xdr:from>
    <xdr:to>
      <xdr:col>71</xdr:col>
      <xdr:colOff>177800</xdr:colOff>
      <xdr:row>58</xdr:row>
      <xdr:rowOff>105804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87623"/>
          <a:ext cx="889000" cy="16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62294</xdr:rowOff>
    </xdr:from>
    <xdr:to>
      <xdr:col>85</xdr:col>
      <xdr:colOff>177800</xdr:colOff>
      <xdr:row>57</xdr:row>
      <xdr:rowOff>163894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3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40721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1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77839</xdr:rowOff>
    </xdr:from>
    <xdr:to>
      <xdr:col>81</xdr:col>
      <xdr:colOff>101600</xdr:colOff>
      <xdr:row>58</xdr:row>
      <xdr:rowOff>7989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5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170566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4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165227</xdr:rowOff>
    </xdr:from>
    <xdr:to>
      <xdr:col>76</xdr:col>
      <xdr:colOff>165100</xdr:colOff>
      <xdr:row>58</xdr:row>
      <xdr:rowOff>95377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3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86504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3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55004</xdr:rowOff>
    </xdr:from>
    <xdr:to>
      <xdr:col>72</xdr:col>
      <xdr:colOff>38100</xdr:colOff>
      <xdr:row>58</xdr:row>
      <xdr:rowOff>156604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9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147731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9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64173</xdr:rowOff>
    </xdr:from>
    <xdr:to>
      <xdr:col>67</xdr:col>
      <xdr:colOff>101600</xdr:colOff>
      <xdr:row>57</xdr:row>
      <xdr:rowOff>165773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3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156900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2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12402</xdr:rowOff>
    </xdr:from>
    <xdr:to>
      <xdr:col>85</xdr:col>
      <xdr:colOff>127000</xdr:colOff>
      <xdr:row>79</xdr:row>
      <xdr:rowOff>29211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556952"/>
          <a:ext cx="838200" cy="1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124112</xdr:rowOff>
    </xdr:from>
    <xdr:to>
      <xdr:col>81</xdr:col>
      <xdr:colOff>50800</xdr:colOff>
      <xdr:row>79</xdr:row>
      <xdr:rowOff>29211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497212"/>
          <a:ext cx="889000" cy="7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87013</xdr:rowOff>
    </xdr:from>
    <xdr:to>
      <xdr:col>76</xdr:col>
      <xdr:colOff>114300</xdr:colOff>
      <xdr:row>78</xdr:row>
      <xdr:rowOff>124112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460113"/>
          <a:ext cx="889000" cy="3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87013</xdr:rowOff>
    </xdr:from>
    <xdr:to>
      <xdr:col>71</xdr:col>
      <xdr:colOff>177800</xdr:colOff>
      <xdr:row>78</xdr:row>
      <xdr:rowOff>127736</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460113"/>
          <a:ext cx="889000" cy="4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93834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63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133052</xdr:rowOff>
    </xdr:from>
    <xdr:to>
      <xdr:col>85</xdr:col>
      <xdr:colOff>177800</xdr:colOff>
      <xdr:row>79</xdr:row>
      <xdr:rowOff>63202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0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92429</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29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149861</xdr:rowOff>
    </xdr:from>
    <xdr:to>
      <xdr:col>81</xdr:col>
      <xdr:colOff>101600</xdr:colOff>
      <xdr:row>79</xdr:row>
      <xdr:rowOff>80011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96538</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29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73312</xdr:rowOff>
    </xdr:from>
    <xdr:to>
      <xdr:col>76</xdr:col>
      <xdr:colOff>165100</xdr:colOff>
      <xdr:row>79</xdr:row>
      <xdr:rowOff>3462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4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19989</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25111" y="1322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36213</xdr:rowOff>
    </xdr:from>
    <xdr:to>
      <xdr:col>72</xdr:col>
      <xdr:colOff>38100</xdr:colOff>
      <xdr:row>78</xdr:row>
      <xdr:rowOff>137813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0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154340</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36111" y="1318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76936</xdr:rowOff>
    </xdr:from>
    <xdr:to>
      <xdr:col>67</xdr:col>
      <xdr:colOff>101600</xdr:colOff>
      <xdr:row>79</xdr:row>
      <xdr:rowOff>7086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23613</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47111" y="1322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54139</xdr:rowOff>
    </xdr:from>
    <xdr:to>
      <xdr:col>85</xdr:col>
      <xdr:colOff>127000</xdr:colOff>
      <xdr:row>95</xdr:row>
      <xdr:rowOff>110655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341889"/>
          <a:ext cx="838200" cy="5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20307</xdr:rowOff>
    </xdr:from>
    <xdr:to>
      <xdr:col>81</xdr:col>
      <xdr:colOff>50800</xdr:colOff>
      <xdr:row>95</xdr:row>
      <xdr:rowOff>54139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308057"/>
          <a:ext cx="889000" cy="3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156414</xdr:rowOff>
    </xdr:from>
    <xdr:to>
      <xdr:col>76</xdr:col>
      <xdr:colOff>114300</xdr:colOff>
      <xdr:row>95</xdr:row>
      <xdr:rowOff>20307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272714"/>
          <a:ext cx="889000" cy="3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156414</xdr:rowOff>
    </xdr:from>
    <xdr:to>
      <xdr:col>71</xdr:col>
      <xdr:colOff>177800</xdr:colOff>
      <xdr:row>94</xdr:row>
      <xdr:rowOff>166839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272714"/>
          <a:ext cx="889000" cy="1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96460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55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59855</xdr:rowOff>
    </xdr:from>
    <xdr:to>
      <xdr:col>85</xdr:col>
      <xdr:colOff>177800</xdr:colOff>
      <xdr:row>95</xdr:row>
      <xdr:rowOff>161455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3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82732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1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3339</xdr:rowOff>
    </xdr:from>
    <xdr:to>
      <xdr:col>81</xdr:col>
      <xdr:colOff>101600</xdr:colOff>
      <xdr:row>95</xdr:row>
      <xdr:rowOff>104939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29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121466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06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140957</xdr:rowOff>
    </xdr:from>
    <xdr:to>
      <xdr:col>76</xdr:col>
      <xdr:colOff>165100</xdr:colOff>
      <xdr:row>95</xdr:row>
      <xdr:rowOff>71107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25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87634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03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105614</xdr:rowOff>
    </xdr:from>
    <xdr:to>
      <xdr:col>72</xdr:col>
      <xdr:colOff>38100</xdr:colOff>
      <xdr:row>95</xdr:row>
      <xdr:rowOff>35764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22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52291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99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116039</xdr:rowOff>
    </xdr:from>
    <xdr:to>
      <xdr:col>67</xdr:col>
      <xdr:colOff>101600</xdr:colOff>
      <xdr:row>95</xdr:row>
      <xdr:rowOff>46189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23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62716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00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目的別歳出決算額の約</a:t>
          </a:r>
          <a:r>
            <a:rPr kumimoji="1" lang="en-US" altLang="ja-JP" sz="1300">
              <a:latin typeface="ＭＳ Ｐゴシック" panose="020B0600070205080204" pitchFamily="50" charset="-128"/>
              <a:ea typeface="ＭＳ Ｐゴシック" panose="020B0600070205080204" pitchFamily="50" charset="-128"/>
            </a:rPr>
            <a:t>37.5</a:t>
          </a:r>
          <a:r>
            <a:rPr kumimoji="1" lang="ja-JP" altLang="en-US" sz="1300">
              <a:latin typeface="ＭＳ Ｐゴシック" panose="020B0600070205080204" pitchFamily="50" charset="-128"/>
              <a:ea typeface="ＭＳ Ｐゴシック" panose="020B0600070205080204" pitchFamily="50" charset="-128"/>
            </a:rPr>
            <a:t>％を占める民生費は、住民一人当たりのコストが約</a:t>
          </a:r>
          <a:r>
            <a:rPr kumimoji="1" lang="en-US" altLang="ja-JP" sz="1300">
              <a:latin typeface="ＭＳ Ｐゴシック" panose="020B0600070205080204" pitchFamily="50" charset="-128"/>
              <a:ea typeface="ＭＳ Ｐゴシック" panose="020B0600070205080204" pitchFamily="50" charset="-128"/>
            </a:rPr>
            <a:t>252</a:t>
          </a:r>
          <a:r>
            <a:rPr kumimoji="1" lang="ja-JP" altLang="en-US" sz="1300">
              <a:latin typeface="ＭＳ Ｐゴシック" panose="020B0600070205080204" pitchFamily="50" charset="-128"/>
              <a:ea typeface="ＭＳ Ｐゴシック" panose="020B0600070205080204" pitchFamily="50" charset="-128"/>
            </a:rPr>
            <a:t>千円となり、前年度比約</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千円増加している。これは公定価格の増に伴う保育所運営経費の増や、制度改正による児童手当及び障害者支援事業の増によるものである。また、類似団体内平均値と比較して高い傾向にあるのは、本市が子ども・子育て支援体制の充実による子育てしやすいまちづくりに努めており、子どもを安心して育てることができる環境整備を行うことを目的に認可保育園・幼保連携型認定こども園の施設整備に取り組んできたことによるものである。</a:t>
          </a:r>
        </a:p>
        <a:p>
          <a:r>
            <a:rPr kumimoji="1" lang="ja-JP" altLang="en-US" sz="1300">
              <a:latin typeface="ＭＳ Ｐゴシック" panose="020B0600070205080204" pitchFamily="50" charset="-128"/>
              <a:ea typeface="ＭＳ Ｐゴシック" panose="020B0600070205080204" pitchFamily="50" charset="-128"/>
            </a:rPr>
            <a:t>　消防費は、住民一人当たりのコストが約</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千円となり、前年度比約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千円の増となっている。これは、北薩３消防本部指令センターシステム構築整備事業や防災行政無線システム更新事業によるものである。</a:t>
          </a:r>
        </a:p>
        <a:p>
          <a:r>
            <a:rPr kumimoji="1" lang="ja-JP" altLang="en-US" sz="1300">
              <a:latin typeface="ＭＳ Ｐゴシック" panose="020B0600070205080204" pitchFamily="50" charset="-128"/>
              <a:ea typeface="ＭＳ Ｐゴシック" panose="020B0600070205080204" pitchFamily="50" charset="-128"/>
            </a:rPr>
            <a:t>　また、公債費は、住民一人当たりのコストが約</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千円となり、前年度比約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千円の減となっている。類似団体内平均値を約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千円上回っているが、前年度と比較して類似団体内平均値との差は小さくなっている。今後も起債の抑制を徹底し、公債費の抑制を図っていく。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鹿児島県薩摩川内市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財政調整基金は、純繰越金等による積立を行い前年度と同水準の残高を確保したものの、標準財政規模が増となったことから、前年度比</a:t>
          </a:r>
          <a:r>
            <a:rPr kumimoji="1" lang="en-US" altLang="ja-JP" sz="1200">
              <a:latin typeface="ＭＳ ゴシック" pitchFamily="49" charset="-128"/>
              <a:ea typeface="ＭＳ ゴシック" pitchFamily="49" charset="-128"/>
            </a:rPr>
            <a:t>0.47</a:t>
          </a:r>
          <a:r>
            <a:rPr kumimoji="1" lang="ja-JP" altLang="en-US" sz="1200">
              <a:latin typeface="ＭＳ ゴシック" pitchFamily="49" charset="-128"/>
              <a:ea typeface="ＭＳ ゴシック" pitchFamily="49" charset="-128"/>
            </a:rPr>
            <a:t>ポイント減少している。今後も基金の適正水準の確保に努める。</a:t>
          </a:r>
        </a:p>
        <a:p>
          <a:r>
            <a:rPr kumimoji="1" lang="ja-JP" altLang="en-US" sz="1200">
              <a:latin typeface="ＭＳ ゴシック" pitchFamily="49" charset="-128"/>
              <a:ea typeface="ＭＳ ゴシック" pitchFamily="49" charset="-128"/>
            </a:rPr>
            <a:t>　実質収支は、地方交付税等の増により歳入全体は増加したことや、前年度に後年度事業に備えた特定目的基金への多額の積立を行ったため当該年度の積立金が減少したことにより、前年度比</a:t>
          </a:r>
          <a:r>
            <a:rPr kumimoji="1" lang="en-US" altLang="ja-JP" sz="1200">
              <a:latin typeface="ＭＳ ゴシック" pitchFamily="49" charset="-128"/>
              <a:ea typeface="ＭＳ ゴシック" pitchFamily="49" charset="-128"/>
            </a:rPr>
            <a:t>3.84</a:t>
          </a:r>
          <a:r>
            <a:rPr kumimoji="1" lang="ja-JP" altLang="en-US" sz="1200">
              <a:latin typeface="ＭＳ ゴシック" pitchFamily="49" charset="-128"/>
              <a:ea typeface="ＭＳ ゴシック" pitchFamily="49" charset="-128"/>
            </a:rPr>
            <a:t>ポイントの増となった。</a:t>
          </a:r>
        </a:p>
        <a:p>
          <a:r>
            <a:rPr kumimoji="1" lang="ja-JP" altLang="en-US" sz="1200">
              <a:latin typeface="ＭＳ ゴシック" pitchFamily="49" charset="-128"/>
              <a:ea typeface="ＭＳ ゴシック" pitchFamily="49" charset="-128"/>
            </a:rPr>
            <a:t>　実質単年度収支は、単年度収支の黒字により、黒字に転じた。今後も適正な財政運営に努める。</a:t>
          </a:r>
        </a:p>
        <a:p>
          <a:endParaRPr kumimoji="1" lang="ja-JP" altLang="en-US"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鹿児島県薩摩川内市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令和６年度は全ての会計で実質収支が黒字となっている。</a:t>
          </a:r>
        </a:p>
        <a:p>
          <a:r>
            <a:rPr kumimoji="1" lang="ja-JP" altLang="en-US" sz="1400">
              <a:latin typeface="ＭＳ ゴシック" pitchFamily="49" charset="-128"/>
              <a:ea typeface="ＭＳ ゴシック" pitchFamily="49" charset="-128"/>
            </a:rPr>
            <a:t>　国民健康保険事業特別会計及び介護保険事業特別会計においては、今後の医療費、給付費の伸びによる社会保障経費の増、水道事業会計、簡易水道事業会計、下水道事業会計においては、施設の計画的な更新や基幹施設の耐震化など、いずれも一般会計からの繰出しが必要な状況であることから、今後の厳しい財政状況を踏まえ、特別会計においても歳入確保や歳出抑制に努める。</a:t>
          </a:r>
        </a:p>
        <a:p>
          <a:r>
            <a:rPr kumimoji="1" lang="ja-JP" altLang="en-US" sz="1400">
              <a:latin typeface="ＭＳ ゴシック" pitchFamily="49" charset="-128"/>
              <a:ea typeface="ＭＳ ゴシック" pitchFamily="49" charset="-128"/>
            </a:rPr>
            <a:t>　また、独立採算の原則により、事業経費の更なる見直しや収入確保を図っていく。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鹿児島県薩摩川内市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合併特例事業債等の新たな起債の発行額が増加したが、これまで借り入れていた市債の償還が順次終わりを迎えているため、元利償還金が減少している。</a:t>
          </a:r>
        </a:p>
        <a:p>
          <a:r>
            <a:rPr kumimoji="1" lang="ja-JP" altLang="en-US" sz="1400">
              <a:latin typeface="ＭＳ ゴシック" pitchFamily="49" charset="-128"/>
              <a:ea typeface="ＭＳ ゴシック" pitchFamily="49" charset="-128"/>
            </a:rPr>
            <a:t>　今後においても、普通建設事業の選択等をするとともに、交付税算入率が高い有利な市債の活用に努め、公債費の抑制や財政の健全化を図っていく。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減債基金残高のうち、実質公債費比率の算定に用いる満期一括償還地方債の償還の財源として積み立てた額はない。</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鹿児島県薩摩川内市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特例事業債や緊急防災・減災事業債等の借入額の増により、将来負担額が増加しているが、基準財政需要額算入見込額の増により、充当可能財源等も増加したことにより、将来負担額が充当可能財源等より少なくなり、将来負担率は発生しなかった。</a:t>
          </a:r>
        </a:p>
        <a:p>
          <a:r>
            <a:rPr kumimoji="1" lang="ja-JP" altLang="en-US" sz="1400">
              <a:latin typeface="ＭＳ ゴシック" pitchFamily="49" charset="-128"/>
              <a:ea typeface="ＭＳ ゴシック" pitchFamily="49" charset="-128"/>
            </a:rPr>
            <a:t>　今後においても、普通建設事業の選択と集中を強化しながら、市債残高の抑制に努め、健全で安定的な財政運営の確立を図っていく。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鹿児島県薩摩川内市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基金の積立により減債基金が約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億円の増、薩摩川内市総合運動公園施設維持補修基金が約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億円の増となったが、基金の取崩により地域活性化基金が約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億円の減、医療福祉対策基金が約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億円の減となったことにより、基金全体では約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災害への備え、公共施設の老朽化対策など、今後の財政需要に適切に対応していけるように一定額を確保していく。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市有施設保全基金：市有施設の計画的保全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地域活性化基金：地域振興及び地域経済の活性化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奨学金返還支援基金：大学生等の市内における就業を促進するために実施する奨学金の返還支援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産業人材確保・移住定住戦略基金：市内における就業及び移住定住の促進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薩摩川内市総合運動公園施設維持補修基金：薩摩川内市総合運動公園施設の維持補修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地域活性化基金：総合戦略の計画に基づき、地域振興及び地域経済活性化を図るために約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億円を取り崩し、事業を実施したため減額になっている。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医療福祉対策基金：医療及び福祉施設の整備を行うため約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億円を取り崩し、事業を実施したため減額になっている。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公共施設、インフラ等の長寿命化対策や多額の負担が見込まれる事業など、特定の目的のために必要な資金を一定額確保しつつ、計画的に取り崩し活用していく。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純繰越金等を約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億円積み立てたものの、物価高騰対策等に対応するため約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億円取り崩したこと等により、同水準の残高となった。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市税の減収や、大規模災害の発生など不測の事態に備えるため、これまで同様、予算編成や予算執行における効率化の徹底を図り、基金の適正水準の残高を引き続き確保していく。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繰上償還に対する基金の取崩を行ったが、臨時財政対策債償還基金費相当額を積み立てたことにより増となった。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今後の金利変動等の公債費の償還リスクに備えるため、基金の適正水準の残高を引き続き確保していく。</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DEED9CB-9DBC-4AF5-AC9A-5705A9A6AF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4A8CDF8-C0B6-446A-A155-C943D9CFE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EC07966F-9CB0-44E7-A514-1867CC91451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DB06E60F-033A-4159-8E0F-01E40F4B651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A5D5743C-F11B-466D-9C3C-6B13795A3B5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A9F34A9A-2007-450B-8316-717E3C8FA09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E59C6FE9-A88F-4BCC-AD57-F1444607A62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D96271BF-3999-4B2E-BA77-3CF276BF768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C072FC17-A2A0-4259-B0B4-A9AE6580A6B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8FB7D944-8DE7-49BA-BE98-337A0F65FE0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AEC096B8-2013-4916-8288-78342A99E96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A6A8FF62-54AD-488D-8257-01AF20B6993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D6ABD6BE-AFBA-434B-AC49-C600CE40E73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AA16E970-78B3-46FE-A8A2-364881D7266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鹿児島県薩摩川内市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6202604F-77CE-43BD-8374-2CC9844D74A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8EA96C0E-E90C-40C9-A958-6DC3A461C89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865A0873-5487-453A-AE81-FF61B906203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D87C3974-F6D7-4535-8711-272101F382D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E9D2A215-6A1B-441F-8953-22F123F0525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9BF0DC7-D29C-47F1-BA5F-57EABF10A07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90,536
89,770
682.92
65,837,963
60,848,510
4,026,112
29,828,047
35,982,302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38ECF6C6-2618-49DD-A852-85D29481A22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63C2AF50-E8C0-4F76-BA47-CA3C1414D3E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9DFEFBB1-44F2-46BE-B106-4A293147105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9DF0701A-0770-4013-8E43-305917890B1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B0E9E2C0-00E8-4402-AAD2-DA963B91418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BCA4254F-5AB9-440C-88B0-14B25DA9857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3F14DBD-F84D-4E27-8AEB-751246E210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CD767298-40E1-404F-9FB7-DD44AD58946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DBD8E38B-2D27-480D-83A0-D7518B27777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9C3B89B9-A803-4DF8-A579-061623FE7CC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9F64EC28-C781-4F61-ABF6-ABB9C18566B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BF0EE56F-8AD5-428A-BF97-8A79D5E2CC1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3CF4003A-941A-40DA-8EFC-FA9C8176EA1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F858A04D-3F12-4BD5-8941-29190E0B705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17953716-E56E-491E-AB87-89EF12B82C8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9D76A47F-9BDC-4145-B96F-4E1165B1D58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AB3743CC-45EB-497E-917D-8FDCC216AE7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CD99BE0D-C80B-4DB4-84E9-2F00B7B3306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F4F75E3-E6D8-42AC-9CE1-DCC3AF388D5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80CBB7B1-5E45-49AC-9025-D51B46A19D7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B5C4569F-E375-4BD7-8433-426ADC2FC37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8D517760-7159-499D-B668-5A29DEEC786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6ECFEFD4-15E9-4165-83EA-2F48DE387D9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181F2F5B-15FD-4330-BC8C-15DD39AEFAB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CB724790-AFA8-4457-9EBC-AB7FDE8D6DB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2017102-833F-4D22-9F0C-4A6A5736DBC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4FE8AC26-9E78-4AF3-9742-5BAB60C41A0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5D52AB8-F278-4836-A61F-5841A29211E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C82EE4E3-66D2-4310-9247-0ED6209B3CF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420BF22-9AF2-4010-8486-6A54A08EE2C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D255FEB-0C0A-4E88-A110-02103CA441B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7A2E428F-06D4-4836-BAD2-B183A203487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82107D65-CC5C-4F8A-836F-C7021968BED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87BB8439-991D-44D0-8B96-0AF42E67780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DCA43000-FCE0-491D-BA67-5CF6A332881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有形固定資産減価償却率は類似団体平均より７．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ポイント高い状況である。高度経済成長期以降整備を進めてきた公共施設の大規模改修や建て替えが集中すること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物価高騰等による施設の維持管理経費の増により厳しい財政状況が予想される。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うした状況を踏まえ、平成２９年に定めた公共施設等総合管理計画、公共施設再配置計画に基づき、公共施設の質的な見直しや総量の縮減、保全管理、再配置など戦略的かつ効果的な対策を検討し、施設機能の長期的かつ安定的な供給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C96BB907-5C2E-46A9-967C-84D4C3DB9CF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49EA9DA4-B683-41AA-9289-C3799BEE7D8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91FE4C3D-4E3B-4989-9157-7F57C6BBF04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280B027B-5B4E-482A-8CAA-2E065B13CD7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0EE2571B-E398-4583-BF2E-D1A64E92CF58}"/>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B4CD0147-0225-4EEA-B865-EA6E8943DB6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55B173F7-0B02-4C96-BB75-7DD780A4E3A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F8A75220-388E-4815-95C5-A8D9BC86BA2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588F2BC7-CF19-4434-B93C-B33FDFEDE5F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23E62919-D998-4F00-8B05-1F357893FD6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F06516AF-2517-4063-BFFB-8CED3322AD3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73871E68-1F78-4F56-B25B-9C870D0E0BF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54C193BD-BAF0-4C44-B3F9-3EEA2FC544D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AB9E080D-B854-43C8-976A-DF15DAFA50C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983855FF-2197-4B05-8BF0-9EF6EBF63D2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C67742A-60A6-4528-AD30-721D571738D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3" name="直線コネクタ 72">
          <a:extLst>
            <a:ext uri="{FF2B5EF4-FFF2-40B4-BE49-F238E27FC236}">
              <a16:creationId xmlns:a16="http://schemas.microsoft.com/office/drawing/2014/main" id="{40C6CF79-358C-4FC0-8008-957FB2DB6B1D}"/>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4" name="有形固定資産減価償却率最小値テキスト">
          <a:extLst>
            <a:ext uri="{FF2B5EF4-FFF2-40B4-BE49-F238E27FC236}">
              <a16:creationId xmlns:a16="http://schemas.microsoft.com/office/drawing/2014/main" id="{E8DD7909-25D6-466F-A1BD-8FA2F02E4E8F}"/>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5" name="直線コネクタ 74">
          <a:extLst>
            <a:ext uri="{FF2B5EF4-FFF2-40B4-BE49-F238E27FC236}">
              <a16:creationId xmlns:a16="http://schemas.microsoft.com/office/drawing/2014/main" id="{BDDDB850-5D45-40CB-A942-792E9705A6F6}"/>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6" name="有形固定資産減価償却率最大値テキスト">
          <a:extLst>
            <a:ext uri="{FF2B5EF4-FFF2-40B4-BE49-F238E27FC236}">
              <a16:creationId xmlns:a16="http://schemas.microsoft.com/office/drawing/2014/main" id="{6E051E0B-F8DC-4F62-9AA0-1BCDD9841C99}"/>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7" name="直線コネクタ 76">
          <a:extLst>
            <a:ext uri="{FF2B5EF4-FFF2-40B4-BE49-F238E27FC236}">
              <a16:creationId xmlns:a16="http://schemas.microsoft.com/office/drawing/2014/main" id="{CE17EF6E-6D6B-4EDF-BFFC-4A87975B630F}"/>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8" name="有形固定資産減価償却率平均値テキスト">
          <a:extLst>
            <a:ext uri="{FF2B5EF4-FFF2-40B4-BE49-F238E27FC236}">
              <a16:creationId xmlns:a16="http://schemas.microsoft.com/office/drawing/2014/main" id="{2A4C41C3-6E04-4038-9558-0DC8338C4125}"/>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9" name="フローチャート: 判断 78">
          <a:extLst>
            <a:ext uri="{FF2B5EF4-FFF2-40B4-BE49-F238E27FC236}">
              <a16:creationId xmlns:a16="http://schemas.microsoft.com/office/drawing/2014/main" id="{5DCA1A27-729F-4DAF-AF47-9E15CFA898A7}"/>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0" name="フローチャート: 判断 79">
          <a:extLst>
            <a:ext uri="{FF2B5EF4-FFF2-40B4-BE49-F238E27FC236}">
              <a16:creationId xmlns:a16="http://schemas.microsoft.com/office/drawing/2014/main" id="{1EEB3A15-026F-4756-92AC-E595D67210A2}"/>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1" name="フローチャート: 判断 80">
          <a:extLst>
            <a:ext uri="{FF2B5EF4-FFF2-40B4-BE49-F238E27FC236}">
              <a16:creationId xmlns:a16="http://schemas.microsoft.com/office/drawing/2014/main" id="{B6107997-FF6D-471D-B731-049DA42DDB1F}"/>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2" name="フローチャート: 判断 81">
          <a:extLst>
            <a:ext uri="{FF2B5EF4-FFF2-40B4-BE49-F238E27FC236}">
              <a16:creationId xmlns:a16="http://schemas.microsoft.com/office/drawing/2014/main" id="{B53D88B4-48BD-43C9-B05D-E4D736ECB441}"/>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3" name="フローチャート: 判断 82">
          <a:extLst>
            <a:ext uri="{FF2B5EF4-FFF2-40B4-BE49-F238E27FC236}">
              <a16:creationId xmlns:a16="http://schemas.microsoft.com/office/drawing/2014/main" id="{72B00BD6-3A4B-4E4A-88CB-3B56FB2EE5FB}"/>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8214CA3-3775-4BA7-B3EB-46F73CFBBFF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AE36D2A-CE01-4B7D-92C6-30993D03963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9E8BC9B-67ED-4EA0-9729-353DD6426CD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3E135D0-243C-4387-A319-A4C62908340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87C8DB5-65ED-4A90-BE1B-DD31D8BC9A3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52493</xdr:rowOff>
    </xdr:from>
    <xdr:to>
      <xdr:col>23</xdr:col>
      <xdr:colOff>136525</xdr:colOff>
      <xdr:row>33</xdr:row>
      <xdr:rowOff>154093</xdr:rowOff>
    </xdr:to>
    <xdr:sp macro="" textlink="">
      <xdr:nvSpPr>
        <xdr:cNvPr id="89" name="楕円 88">
          <a:extLst>
            <a:ext uri="{FF2B5EF4-FFF2-40B4-BE49-F238E27FC236}">
              <a16:creationId xmlns:a16="http://schemas.microsoft.com/office/drawing/2014/main" id="{51579262-EA02-4123-A9F1-A0810A83BF9F}"/>
            </a:ext>
          </a:extLst>
        </xdr:cNvPr>
        <xdr:cNvSpPr/>
      </xdr:nvSpPr>
      <xdr:spPr>
        <a:xfrm>
          <a:off x="4711700" y="648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30920</xdr:rowOff>
    </xdr:from>
    <xdr:ext cx="405111" cy="259045"/>
    <xdr:sp macro="" textlink="">
      <xdr:nvSpPr>
        <xdr:cNvPr id="90" name="有形固定資産減価償却率該当値テキスト">
          <a:extLst>
            <a:ext uri="{FF2B5EF4-FFF2-40B4-BE49-F238E27FC236}">
              <a16:creationId xmlns:a16="http://schemas.microsoft.com/office/drawing/2014/main" id="{0A64B7AB-FB53-4731-B4C1-483362885986}"/>
            </a:ext>
          </a:extLst>
        </xdr:cNvPr>
        <xdr:cNvSpPr txBox="1"/>
      </xdr:nvSpPr>
      <xdr:spPr>
        <a:xfrm>
          <a:off x="4813300" y="6460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2117</xdr:rowOff>
    </xdr:from>
    <xdr:to>
      <xdr:col>19</xdr:col>
      <xdr:colOff>187325</xdr:colOff>
      <xdr:row>33</xdr:row>
      <xdr:rowOff>103716</xdr:rowOff>
    </xdr:to>
    <xdr:sp macro="" textlink="">
      <xdr:nvSpPr>
        <xdr:cNvPr id="91" name="楕円 90">
          <a:extLst>
            <a:ext uri="{FF2B5EF4-FFF2-40B4-BE49-F238E27FC236}">
              <a16:creationId xmlns:a16="http://schemas.microsoft.com/office/drawing/2014/main" id="{95528628-6C56-44A2-9EE0-C35F56F9D30A}"/>
            </a:ext>
          </a:extLst>
        </xdr:cNvPr>
        <xdr:cNvSpPr/>
      </xdr:nvSpPr>
      <xdr:spPr>
        <a:xfrm>
          <a:off x="40005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52917</xdr:rowOff>
    </xdr:from>
    <xdr:to>
      <xdr:col>23</xdr:col>
      <xdr:colOff>85725</xdr:colOff>
      <xdr:row>33</xdr:row>
      <xdr:rowOff>103294</xdr:rowOff>
    </xdr:to>
    <xdr:cxnSp macro="">
      <xdr:nvCxnSpPr>
        <xdr:cNvPr id="92" name="直線コネクタ 91">
          <a:extLst>
            <a:ext uri="{FF2B5EF4-FFF2-40B4-BE49-F238E27FC236}">
              <a16:creationId xmlns:a16="http://schemas.microsoft.com/office/drawing/2014/main" id="{F4F0D91F-0E3C-4846-A261-B9F612B489A0}"/>
            </a:ext>
          </a:extLst>
        </xdr:cNvPr>
        <xdr:cNvCxnSpPr/>
      </xdr:nvCxnSpPr>
      <xdr:spPr>
        <a:xfrm>
          <a:off x="4051300" y="6482292"/>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151977</xdr:rowOff>
    </xdr:from>
    <xdr:to>
      <xdr:col>15</xdr:col>
      <xdr:colOff>187325</xdr:colOff>
      <xdr:row>33</xdr:row>
      <xdr:rowOff>82127</xdr:rowOff>
    </xdr:to>
    <xdr:sp macro="" textlink="">
      <xdr:nvSpPr>
        <xdr:cNvPr id="93" name="楕円 92">
          <a:extLst>
            <a:ext uri="{FF2B5EF4-FFF2-40B4-BE49-F238E27FC236}">
              <a16:creationId xmlns:a16="http://schemas.microsoft.com/office/drawing/2014/main" id="{AB3F331C-9BAF-4DAB-B300-CD65DB2F6398}"/>
            </a:ext>
          </a:extLst>
        </xdr:cNvPr>
        <xdr:cNvSpPr/>
      </xdr:nvSpPr>
      <xdr:spPr>
        <a:xfrm>
          <a:off x="3238500" y="640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31327</xdr:rowOff>
    </xdr:from>
    <xdr:to>
      <xdr:col>19</xdr:col>
      <xdr:colOff>136525</xdr:colOff>
      <xdr:row>33</xdr:row>
      <xdr:rowOff>52917</xdr:rowOff>
    </xdr:to>
    <xdr:cxnSp macro="">
      <xdr:nvCxnSpPr>
        <xdr:cNvPr id="94" name="直線コネクタ 93">
          <a:extLst>
            <a:ext uri="{FF2B5EF4-FFF2-40B4-BE49-F238E27FC236}">
              <a16:creationId xmlns:a16="http://schemas.microsoft.com/office/drawing/2014/main" id="{23E05FE6-2532-46E7-83DA-429509417B16}"/>
            </a:ext>
          </a:extLst>
        </xdr:cNvPr>
        <xdr:cNvCxnSpPr/>
      </xdr:nvCxnSpPr>
      <xdr:spPr>
        <a:xfrm>
          <a:off x="3289300" y="646070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90805</xdr:rowOff>
    </xdr:from>
    <xdr:to>
      <xdr:col>11</xdr:col>
      <xdr:colOff>187325</xdr:colOff>
      <xdr:row>33</xdr:row>
      <xdr:rowOff>20955</xdr:rowOff>
    </xdr:to>
    <xdr:sp macro="" textlink="">
      <xdr:nvSpPr>
        <xdr:cNvPr id="95" name="楕円 94">
          <a:extLst>
            <a:ext uri="{FF2B5EF4-FFF2-40B4-BE49-F238E27FC236}">
              <a16:creationId xmlns:a16="http://schemas.microsoft.com/office/drawing/2014/main" id="{32FED9B5-9D70-4455-9465-2700AADFC1D2}"/>
            </a:ext>
          </a:extLst>
        </xdr:cNvPr>
        <xdr:cNvSpPr/>
      </xdr:nvSpPr>
      <xdr:spPr>
        <a:xfrm>
          <a:off x="2476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141605</xdr:rowOff>
    </xdr:from>
    <xdr:to>
      <xdr:col>15</xdr:col>
      <xdr:colOff>136525</xdr:colOff>
      <xdr:row>33</xdr:row>
      <xdr:rowOff>31327</xdr:rowOff>
    </xdr:to>
    <xdr:cxnSp macro="">
      <xdr:nvCxnSpPr>
        <xdr:cNvPr id="96" name="直線コネクタ 95">
          <a:extLst>
            <a:ext uri="{FF2B5EF4-FFF2-40B4-BE49-F238E27FC236}">
              <a16:creationId xmlns:a16="http://schemas.microsoft.com/office/drawing/2014/main" id="{015C0CB9-4F91-449C-855B-95F119CE5B3F}"/>
            </a:ext>
          </a:extLst>
        </xdr:cNvPr>
        <xdr:cNvCxnSpPr/>
      </xdr:nvCxnSpPr>
      <xdr:spPr>
        <a:xfrm>
          <a:off x="2527300" y="639953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107527</xdr:rowOff>
    </xdr:from>
    <xdr:to>
      <xdr:col>7</xdr:col>
      <xdr:colOff>187325</xdr:colOff>
      <xdr:row>32</xdr:row>
      <xdr:rowOff>37677</xdr:rowOff>
    </xdr:to>
    <xdr:sp macro="" textlink="">
      <xdr:nvSpPr>
        <xdr:cNvPr id="97" name="楕円 96">
          <a:extLst>
            <a:ext uri="{FF2B5EF4-FFF2-40B4-BE49-F238E27FC236}">
              <a16:creationId xmlns:a16="http://schemas.microsoft.com/office/drawing/2014/main" id="{6CB1E80B-AB80-44C9-AA89-6C19CF1D3490}"/>
            </a:ext>
          </a:extLst>
        </xdr:cNvPr>
        <xdr:cNvSpPr/>
      </xdr:nvSpPr>
      <xdr:spPr>
        <a:xfrm>
          <a:off x="1714500" y="619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158327</xdr:rowOff>
    </xdr:from>
    <xdr:to>
      <xdr:col>11</xdr:col>
      <xdr:colOff>136525</xdr:colOff>
      <xdr:row>32</xdr:row>
      <xdr:rowOff>141605</xdr:rowOff>
    </xdr:to>
    <xdr:cxnSp macro="">
      <xdr:nvCxnSpPr>
        <xdr:cNvPr id="98" name="直線コネクタ 97">
          <a:extLst>
            <a:ext uri="{FF2B5EF4-FFF2-40B4-BE49-F238E27FC236}">
              <a16:creationId xmlns:a16="http://schemas.microsoft.com/office/drawing/2014/main" id="{07641C27-9D06-4CEB-B980-74812270C17C}"/>
            </a:ext>
          </a:extLst>
        </xdr:cNvPr>
        <xdr:cNvCxnSpPr/>
      </xdr:nvCxnSpPr>
      <xdr:spPr>
        <a:xfrm>
          <a:off x="1765300" y="6244802"/>
          <a:ext cx="762000" cy="15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9" name="n_1aveValue有形固定資産減価償却率">
          <a:extLst>
            <a:ext uri="{FF2B5EF4-FFF2-40B4-BE49-F238E27FC236}">
              <a16:creationId xmlns:a16="http://schemas.microsoft.com/office/drawing/2014/main" id="{5D22C782-9C8D-41F7-B04E-F20FBDA38876}"/>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0" name="n_2aveValue有形固定資産減価償却率">
          <a:extLst>
            <a:ext uri="{FF2B5EF4-FFF2-40B4-BE49-F238E27FC236}">
              <a16:creationId xmlns:a16="http://schemas.microsoft.com/office/drawing/2014/main" id="{651F350A-75BF-4B45-BF5B-3E8968CC4D33}"/>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1" name="n_3aveValue有形固定資産減価償却率">
          <a:extLst>
            <a:ext uri="{FF2B5EF4-FFF2-40B4-BE49-F238E27FC236}">
              <a16:creationId xmlns:a16="http://schemas.microsoft.com/office/drawing/2014/main" id="{F09EAE73-B8CD-428A-BADE-C8CAA8594A0E}"/>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102" name="n_4aveValue有形固定資産減価償却率">
          <a:extLst>
            <a:ext uri="{FF2B5EF4-FFF2-40B4-BE49-F238E27FC236}">
              <a16:creationId xmlns:a16="http://schemas.microsoft.com/office/drawing/2014/main" id="{72C06762-087F-4F66-8BDA-598F19A4D875}"/>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94844</xdr:rowOff>
    </xdr:from>
    <xdr:ext cx="405111" cy="259045"/>
    <xdr:sp macro="" textlink="">
      <xdr:nvSpPr>
        <xdr:cNvPr id="103" name="n_1mainValue有形固定資産減価償却率">
          <a:extLst>
            <a:ext uri="{FF2B5EF4-FFF2-40B4-BE49-F238E27FC236}">
              <a16:creationId xmlns:a16="http://schemas.microsoft.com/office/drawing/2014/main" id="{F6243419-6F91-4368-B34A-1C238742140E}"/>
            </a:ext>
          </a:extLst>
        </xdr:cNvPr>
        <xdr:cNvSpPr txBox="1"/>
      </xdr:nvSpPr>
      <xdr:spPr>
        <a:xfrm>
          <a:off x="3836044" y="6524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73254</xdr:rowOff>
    </xdr:from>
    <xdr:ext cx="405111" cy="259045"/>
    <xdr:sp macro="" textlink="">
      <xdr:nvSpPr>
        <xdr:cNvPr id="104" name="n_2mainValue有形固定資産減価償却率">
          <a:extLst>
            <a:ext uri="{FF2B5EF4-FFF2-40B4-BE49-F238E27FC236}">
              <a16:creationId xmlns:a16="http://schemas.microsoft.com/office/drawing/2014/main" id="{CFBD732B-556B-461B-AF02-90BF9A495DBF}"/>
            </a:ext>
          </a:extLst>
        </xdr:cNvPr>
        <xdr:cNvSpPr txBox="1"/>
      </xdr:nvSpPr>
      <xdr:spPr>
        <a:xfrm>
          <a:off x="3086744" y="6502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12082</xdr:rowOff>
    </xdr:from>
    <xdr:ext cx="405111" cy="259045"/>
    <xdr:sp macro="" textlink="">
      <xdr:nvSpPr>
        <xdr:cNvPr id="105" name="n_3mainValue有形固定資産減価償却率">
          <a:extLst>
            <a:ext uri="{FF2B5EF4-FFF2-40B4-BE49-F238E27FC236}">
              <a16:creationId xmlns:a16="http://schemas.microsoft.com/office/drawing/2014/main" id="{486D20B1-2939-46B4-9C4C-82294F930242}"/>
            </a:ext>
          </a:extLst>
        </xdr:cNvPr>
        <xdr:cNvSpPr txBox="1"/>
      </xdr:nvSpPr>
      <xdr:spPr>
        <a:xfrm>
          <a:off x="2324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28804</xdr:rowOff>
    </xdr:from>
    <xdr:ext cx="405111" cy="259045"/>
    <xdr:sp macro="" textlink="">
      <xdr:nvSpPr>
        <xdr:cNvPr id="106" name="n_4mainValue有形固定資産減価償却率">
          <a:extLst>
            <a:ext uri="{FF2B5EF4-FFF2-40B4-BE49-F238E27FC236}">
              <a16:creationId xmlns:a16="http://schemas.microsoft.com/office/drawing/2014/main" id="{F80A3208-19D5-48AD-A1F2-63394D1B43F9}"/>
            </a:ext>
          </a:extLst>
        </xdr:cNvPr>
        <xdr:cNvSpPr txBox="1"/>
      </xdr:nvSpPr>
      <xdr:spPr>
        <a:xfrm>
          <a:off x="1562744" y="6286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C7A2533-8803-49B1-95B7-AB7AB2EE391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9F90377-FC59-4629-82D7-B5B09C5848A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C3D62CB-7598-46B1-B9DC-1BA78B59100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688174D4-21A3-4092-B114-B1D21A1314D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DA5D967A-B248-47D9-BC98-AA6CC198952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E181E91-3A7D-4C7B-879D-8286998A6E7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26F099E-9EDC-42E1-A1DB-81453CDD433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F39F563A-70FA-49C0-A8E5-F0AF5C28209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262E058-27A8-4C53-A818-2088A9DE096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80F4CCEF-FFA7-4501-B392-583795008CB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69C1528-9128-49F3-8AF3-A17AFC0BE89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67938E8-6063-4DA0-BFF5-AB84FC9BA41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DEC3AD80-0F5D-47F3-8CEF-FD476ADBA1D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債務償還比率は類似団体平均を下回っており、今後もコスト削減や地方債発行額の抑制による公債費の縮減等により、引き続き債務償還比率の縮減に努める。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BFE0E469-3ECD-43EC-A6E3-59EED9807B0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5C63496-53BF-4951-8D2D-A1AB7ACFCFA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3E3A894E-3821-4EEB-A325-FA724197B05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58224B0D-0129-4C1C-BAA0-129C47477D3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A5A0FEA9-B373-44EA-A605-A9AC3D1C2774}"/>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ACF140C4-74A0-4286-8CBD-C223BD825A1D}"/>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D2B2CC5C-EA7B-455F-A84C-71350FE493A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EBB984F4-8CD4-45AF-AA64-45630F0FA04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FCE75F02-79EE-4A98-9FB2-C7611A9C9D1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CC0C491D-5AD4-4EF4-97B8-46705CCD966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5D795E66-EC03-41FA-8A50-C726F032834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3B414CE1-6791-42DD-A95F-1997816463A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F3478441-2C1A-44F0-AEC4-511D9437EDA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8B2D4DE3-BEE5-4630-8C63-CB523BF3423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CB25E498-4DEB-4951-A769-3962E72B6BD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5" name="直線コネクタ 134">
          <a:extLst>
            <a:ext uri="{FF2B5EF4-FFF2-40B4-BE49-F238E27FC236}">
              <a16:creationId xmlns:a16="http://schemas.microsoft.com/office/drawing/2014/main" id="{A142F55A-6CBA-447C-A845-10442C7CDE6E}"/>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6" name="債務償還比率最小値テキスト">
          <a:extLst>
            <a:ext uri="{FF2B5EF4-FFF2-40B4-BE49-F238E27FC236}">
              <a16:creationId xmlns:a16="http://schemas.microsoft.com/office/drawing/2014/main" id="{496B713C-4695-43BA-A921-4D9EDF2DD8BD}"/>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7" name="直線コネクタ 136">
          <a:extLst>
            <a:ext uri="{FF2B5EF4-FFF2-40B4-BE49-F238E27FC236}">
              <a16:creationId xmlns:a16="http://schemas.microsoft.com/office/drawing/2014/main" id="{1476BCCD-640A-46F5-998A-7A2B12D2D4A1}"/>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2161EA41-5FB4-45FD-B450-D1846A1D271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C8209869-A6CF-4415-B2FC-574464701AB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0" name="債務償還比率平均値テキスト">
          <a:extLst>
            <a:ext uri="{FF2B5EF4-FFF2-40B4-BE49-F238E27FC236}">
              <a16:creationId xmlns:a16="http://schemas.microsoft.com/office/drawing/2014/main" id="{F37CE208-CAD7-4373-8212-BE9797B64AF6}"/>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1" name="フローチャート: 判断 140">
          <a:extLst>
            <a:ext uri="{FF2B5EF4-FFF2-40B4-BE49-F238E27FC236}">
              <a16:creationId xmlns:a16="http://schemas.microsoft.com/office/drawing/2014/main" id="{3AA3FC06-8A81-4530-A5B4-F663FD83326B}"/>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2" name="フローチャート: 判断 141">
          <a:extLst>
            <a:ext uri="{FF2B5EF4-FFF2-40B4-BE49-F238E27FC236}">
              <a16:creationId xmlns:a16="http://schemas.microsoft.com/office/drawing/2014/main" id="{F04470A2-F1E8-40D6-BBF1-AAF45F7E57E9}"/>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3" name="フローチャート: 判断 142">
          <a:extLst>
            <a:ext uri="{FF2B5EF4-FFF2-40B4-BE49-F238E27FC236}">
              <a16:creationId xmlns:a16="http://schemas.microsoft.com/office/drawing/2014/main" id="{EBA0E04E-FC9D-45A7-BB8B-48AA9D8B357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4" name="フローチャート: 判断 143">
          <a:extLst>
            <a:ext uri="{FF2B5EF4-FFF2-40B4-BE49-F238E27FC236}">
              <a16:creationId xmlns:a16="http://schemas.microsoft.com/office/drawing/2014/main" id="{C93C76D9-1A96-4941-94E2-ABD5A0F295A2}"/>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2A696007-E719-4F75-8238-63D01CD9F11F}"/>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3ACB8DE-17C6-48F6-8133-ACF5D629CAB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90B632C-5DE0-4FF4-8F43-6589B0914C1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22BC204-2A05-4DE5-A080-B90C98C4815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20D261B-6C0B-4C1D-A836-4E7A2754494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A92BE54-9382-4185-BC5F-71EE6B3B0C5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24624</xdr:rowOff>
    </xdr:from>
    <xdr:to>
      <xdr:col>76</xdr:col>
      <xdr:colOff>73025</xdr:colOff>
      <xdr:row>29</xdr:row>
      <xdr:rowOff>126224</xdr:rowOff>
    </xdr:to>
    <xdr:sp macro="" textlink="">
      <xdr:nvSpPr>
        <xdr:cNvPr id="151" name="楕円 150">
          <a:extLst>
            <a:ext uri="{FF2B5EF4-FFF2-40B4-BE49-F238E27FC236}">
              <a16:creationId xmlns:a16="http://schemas.microsoft.com/office/drawing/2014/main" id="{3BEA001F-3462-4897-9245-F3547ADE395F}"/>
            </a:ext>
          </a:extLst>
        </xdr:cNvPr>
        <xdr:cNvSpPr/>
      </xdr:nvSpPr>
      <xdr:spPr>
        <a:xfrm>
          <a:off x="14744700" y="57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47501</xdr:rowOff>
    </xdr:from>
    <xdr:ext cx="469744" cy="259045"/>
    <xdr:sp macro="" textlink="">
      <xdr:nvSpPr>
        <xdr:cNvPr id="152" name="債務償還比率該当値テキスト">
          <a:extLst>
            <a:ext uri="{FF2B5EF4-FFF2-40B4-BE49-F238E27FC236}">
              <a16:creationId xmlns:a16="http://schemas.microsoft.com/office/drawing/2014/main" id="{6E324290-2C1F-4129-A3D7-342EB38C100A}"/>
            </a:ext>
          </a:extLst>
        </xdr:cNvPr>
        <xdr:cNvSpPr txBox="1"/>
      </xdr:nvSpPr>
      <xdr:spPr>
        <a:xfrm>
          <a:off x="14846300" y="561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152774</xdr:rowOff>
    </xdr:from>
    <xdr:to>
      <xdr:col>72</xdr:col>
      <xdr:colOff>123825</xdr:colOff>
      <xdr:row>29</xdr:row>
      <xdr:rowOff>82924</xdr:rowOff>
    </xdr:to>
    <xdr:sp macro="" textlink="">
      <xdr:nvSpPr>
        <xdr:cNvPr id="153" name="楕円 152">
          <a:extLst>
            <a:ext uri="{FF2B5EF4-FFF2-40B4-BE49-F238E27FC236}">
              <a16:creationId xmlns:a16="http://schemas.microsoft.com/office/drawing/2014/main" id="{5753965C-CCB1-4516-AF3E-66AAE6A3DBC2}"/>
            </a:ext>
          </a:extLst>
        </xdr:cNvPr>
        <xdr:cNvSpPr/>
      </xdr:nvSpPr>
      <xdr:spPr>
        <a:xfrm>
          <a:off x="14033500" y="572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32124</xdr:rowOff>
    </xdr:from>
    <xdr:to>
      <xdr:col>76</xdr:col>
      <xdr:colOff>22225</xdr:colOff>
      <xdr:row>29</xdr:row>
      <xdr:rowOff>75424</xdr:rowOff>
    </xdr:to>
    <xdr:cxnSp macro="">
      <xdr:nvCxnSpPr>
        <xdr:cNvPr id="154" name="直線コネクタ 153">
          <a:extLst>
            <a:ext uri="{FF2B5EF4-FFF2-40B4-BE49-F238E27FC236}">
              <a16:creationId xmlns:a16="http://schemas.microsoft.com/office/drawing/2014/main" id="{7F1522ED-94DD-456A-A7EC-C0CEA535A50F}"/>
            </a:ext>
          </a:extLst>
        </xdr:cNvPr>
        <xdr:cNvCxnSpPr/>
      </xdr:nvCxnSpPr>
      <xdr:spPr>
        <a:xfrm>
          <a:off x="14084300" y="5775699"/>
          <a:ext cx="711200" cy="4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158171</xdr:rowOff>
    </xdr:from>
    <xdr:to>
      <xdr:col>68</xdr:col>
      <xdr:colOff>123825</xdr:colOff>
      <xdr:row>29</xdr:row>
      <xdr:rowOff>88321</xdr:rowOff>
    </xdr:to>
    <xdr:sp macro="" textlink="">
      <xdr:nvSpPr>
        <xdr:cNvPr id="155" name="楕円 154">
          <a:extLst>
            <a:ext uri="{FF2B5EF4-FFF2-40B4-BE49-F238E27FC236}">
              <a16:creationId xmlns:a16="http://schemas.microsoft.com/office/drawing/2014/main" id="{FC4F8E40-3E77-4A9A-B129-E9C2125C8615}"/>
            </a:ext>
          </a:extLst>
        </xdr:cNvPr>
        <xdr:cNvSpPr/>
      </xdr:nvSpPr>
      <xdr:spPr>
        <a:xfrm>
          <a:off x="13271500" y="573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32124</xdr:rowOff>
    </xdr:from>
    <xdr:to>
      <xdr:col>72</xdr:col>
      <xdr:colOff>73025</xdr:colOff>
      <xdr:row>29</xdr:row>
      <xdr:rowOff>37521</xdr:rowOff>
    </xdr:to>
    <xdr:cxnSp macro="">
      <xdr:nvCxnSpPr>
        <xdr:cNvPr id="156" name="直線コネクタ 155">
          <a:extLst>
            <a:ext uri="{FF2B5EF4-FFF2-40B4-BE49-F238E27FC236}">
              <a16:creationId xmlns:a16="http://schemas.microsoft.com/office/drawing/2014/main" id="{14897AC4-33A6-464D-B5E8-AD169C6D17DF}"/>
            </a:ext>
          </a:extLst>
        </xdr:cNvPr>
        <xdr:cNvCxnSpPr/>
      </xdr:nvCxnSpPr>
      <xdr:spPr>
        <a:xfrm flipV="1">
          <a:off x="13322300" y="5775699"/>
          <a:ext cx="76200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110194</xdr:rowOff>
    </xdr:from>
    <xdr:to>
      <xdr:col>64</xdr:col>
      <xdr:colOff>123825</xdr:colOff>
      <xdr:row>29</xdr:row>
      <xdr:rowOff>40344</xdr:rowOff>
    </xdr:to>
    <xdr:sp macro="" textlink="">
      <xdr:nvSpPr>
        <xdr:cNvPr id="157" name="楕円 156">
          <a:extLst>
            <a:ext uri="{FF2B5EF4-FFF2-40B4-BE49-F238E27FC236}">
              <a16:creationId xmlns:a16="http://schemas.microsoft.com/office/drawing/2014/main" id="{BC417348-A8A8-4DA6-B76A-D0E71084E8B9}"/>
            </a:ext>
          </a:extLst>
        </xdr:cNvPr>
        <xdr:cNvSpPr/>
      </xdr:nvSpPr>
      <xdr:spPr>
        <a:xfrm>
          <a:off x="12509500" y="568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160994</xdr:rowOff>
    </xdr:from>
    <xdr:to>
      <xdr:col>68</xdr:col>
      <xdr:colOff>73025</xdr:colOff>
      <xdr:row>29</xdr:row>
      <xdr:rowOff>37521</xdr:rowOff>
    </xdr:to>
    <xdr:cxnSp macro="">
      <xdr:nvCxnSpPr>
        <xdr:cNvPr id="158" name="直線コネクタ 157">
          <a:extLst>
            <a:ext uri="{FF2B5EF4-FFF2-40B4-BE49-F238E27FC236}">
              <a16:creationId xmlns:a16="http://schemas.microsoft.com/office/drawing/2014/main" id="{A97378F7-66E7-46A7-A4B8-51088D90B327}"/>
            </a:ext>
          </a:extLst>
        </xdr:cNvPr>
        <xdr:cNvCxnSpPr/>
      </xdr:nvCxnSpPr>
      <xdr:spPr>
        <a:xfrm>
          <a:off x="12560300" y="5733119"/>
          <a:ext cx="762000" cy="4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68764</xdr:rowOff>
    </xdr:from>
    <xdr:to>
      <xdr:col>60</xdr:col>
      <xdr:colOff>123825</xdr:colOff>
      <xdr:row>29</xdr:row>
      <xdr:rowOff>170364</xdr:rowOff>
    </xdr:to>
    <xdr:sp macro="" textlink="">
      <xdr:nvSpPr>
        <xdr:cNvPr id="159" name="楕円 158">
          <a:extLst>
            <a:ext uri="{FF2B5EF4-FFF2-40B4-BE49-F238E27FC236}">
              <a16:creationId xmlns:a16="http://schemas.microsoft.com/office/drawing/2014/main" id="{B36BF0FC-E02F-4BF8-8F94-454AA599477B}"/>
            </a:ext>
          </a:extLst>
        </xdr:cNvPr>
        <xdr:cNvSpPr/>
      </xdr:nvSpPr>
      <xdr:spPr>
        <a:xfrm>
          <a:off x="11747500" y="581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160994</xdr:rowOff>
    </xdr:from>
    <xdr:to>
      <xdr:col>64</xdr:col>
      <xdr:colOff>73025</xdr:colOff>
      <xdr:row>29</xdr:row>
      <xdr:rowOff>119564</xdr:rowOff>
    </xdr:to>
    <xdr:cxnSp macro="">
      <xdr:nvCxnSpPr>
        <xdr:cNvPr id="160" name="直線コネクタ 159">
          <a:extLst>
            <a:ext uri="{FF2B5EF4-FFF2-40B4-BE49-F238E27FC236}">
              <a16:creationId xmlns:a16="http://schemas.microsoft.com/office/drawing/2014/main" id="{C784F0E6-F0AB-4D8B-B415-A12AB7179510}"/>
            </a:ext>
          </a:extLst>
        </xdr:cNvPr>
        <xdr:cNvCxnSpPr/>
      </xdr:nvCxnSpPr>
      <xdr:spPr>
        <a:xfrm flipV="1">
          <a:off x="11798300" y="5733119"/>
          <a:ext cx="762000" cy="13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1" name="n_1aveValue債務償還比率">
          <a:extLst>
            <a:ext uri="{FF2B5EF4-FFF2-40B4-BE49-F238E27FC236}">
              <a16:creationId xmlns:a16="http://schemas.microsoft.com/office/drawing/2014/main" id="{757137FA-553C-4C11-9847-B014CB428951}"/>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2" name="n_2aveValue債務償還比率">
          <a:extLst>
            <a:ext uri="{FF2B5EF4-FFF2-40B4-BE49-F238E27FC236}">
              <a16:creationId xmlns:a16="http://schemas.microsoft.com/office/drawing/2014/main" id="{5E648F98-0395-4676-8183-CCBB6A2100D7}"/>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3" name="n_3aveValue債務償還比率">
          <a:extLst>
            <a:ext uri="{FF2B5EF4-FFF2-40B4-BE49-F238E27FC236}">
              <a16:creationId xmlns:a16="http://schemas.microsoft.com/office/drawing/2014/main" id="{5804C1F5-086C-4F00-AC24-230CD26F8BBB}"/>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D9FF2EDE-91CC-4460-A535-66A763BCBC42}"/>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99451</xdr:rowOff>
    </xdr:from>
    <xdr:ext cx="469744" cy="259045"/>
    <xdr:sp macro="" textlink="">
      <xdr:nvSpPr>
        <xdr:cNvPr id="165" name="n_1mainValue債務償還比率">
          <a:extLst>
            <a:ext uri="{FF2B5EF4-FFF2-40B4-BE49-F238E27FC236}">
              <a16:creationId xmlns:a16="http://schemas.microsoft.com/office/drawing/2014/main" id="{46B41672-5F01-4DB3-BFB0-6B6C9692B8E0}"/>
            </a:ext>
          </a:extLst>
        </xdr:cNvPr>
        <xdr:cNvSpPr txBox="1"/>
      </xdr:nvSpPr>
      <xdr:spPr>
        <a:xfrm>
          <a:off x="13836727" y="550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104848</xdr:rowOff>
    </xdr:from>
    <xdr:ext cx="469744" cy="259045"/>
    <xdr:sp macro="" textlink="">
      <xdr:nvSpPr>
        <xdr:cNvPr id="166" name="n_2mainValue債務償還比率">
          <a:extLst>
            <a:ext uri="{FF2B5EF4-FFF2-40B4-BE49-F238E27FC236}">
              <a16:creationId xmlns:a16="http://schemas.microsoft.com/office/drawing/2014/main" id="{C8E2EAE5-D31E-46E9-81E8-BDDEAE62531A}"/>
            </a:ext>
          </a:extLst>
        </xdr:cNvPr>
        <xdr:cNvSpPr txBox="1"/>
      </xdr:nvSpPr>
      <xdr:spPr>
        <a:xfrm>
          <a:off x="13087427" y="550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56871</xdr:rowOff>
    </xdr:from>
    <xdr:ext cx="469744" cy="259045"/>
    <xdr:sp macro="" textlink="">
      <xdr:nvSpPr>
        <xdr:cNvPr id="167" name="n_3mainValue債務償還比率">
          <a:extLst>
            <a:ext uri="{FF2B5EF4-FFF2-40B4-BE49-F238E27FC236}">
              <a16:creationId xmlns:a16="http://schemas.microsoft.com/office/drawing/2014/main" id="{14554014-AF32-4D70-875F-E185F4964A8D}"/>
            </a:ext>
          </a:extLst>
        </xdr:cNvPr>
        <xdr:cNvSpPr txBox="1"/>
      </xdr:nvSpPr>
      <xdr:spPr>
        <a:xfrm>
          <a:off x="12325427" y="545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15441</xdr:rowOff>
    </xdr:from>
    <xdr:ext cx="469744" cy="259045"/>
    <xdr:sp macro="" textlink="">
      <xdr:nvSpPr>
        <xdr:cNvPr id="168" name="n_4mainValue債務償還比率">
          <a:extLst>
            <a:ext uri="{FF2B5EF4-FFF2-40B4-BE49-F238E27FC236}">
              <a16:creationId xmlns:a16="http://schemas.microsoft.com/office/drawing/2014/main" id="{BB288460-3676-4932-868E-F877CE0C4CEE}"/>
            </a:ext>
          </a:extLst>
        </xdr:cNvPr>
        <xdr:cNvSpPr txBox="1"/>
      </xdr:nvSpPr>
      <xdr:spPr>
        <a:xfrm>
          <a:off x="11563427" y="55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D61A90D-E0A5-4731-8668-531A2EC26AB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C3906094-9AA1-4360-839F-9EE4E64D229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97CDD51E-AE75-4ECE-9E0A-63C7FDC8C78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B09032A-E1C0-4600-AF8C-24125F99BB5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56EF2F0-8579-45C7-8815-023E6E26BD0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15C09D7C-FDFE-406E-A289-12F2AA904D4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3CDA82-0D23-4BE1-8F53-17EB6A81178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C99081-251D-4267-A93A-B0BB223645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3A2E25-C937-4B06-BDB7-8B3E4788E92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26BF42-A5FA-4E26-9D50-5920F511870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鹿児島県薩摩川内市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C4529E-DB8B-4216-8733-86FE890BBEA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9BB81C-B7AA-416C-B16F-FF9A0D59474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940F3F-BF44-4434-83BB-BED3ABDC994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A2F166-08AF-4D6F-A7A0-0DD62DEC06F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3F6A43-7882-4B51-B7CD-6E167644EB1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B2B58E-381E-425A-A3F9-81F107E0384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90,536
89,770
682.92
65,837,963
60,848,510
4,026,112
29,828,047
35,982,302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11054C0-6966-4BAC-827F-856D790F3D5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3384EB-8266-462E-A17C-7A76B09C146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31B2E9-C8CE-4DAE-9BF0-C6C7D094EA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B5D363-1EB5-4BE1-BCDC-1CC3287EC6C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6BCB69-D041-4320-BCF7-569D7CF94C6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B2F924D-65AD-4B84-875D-A23F9F5095F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DED1E6-EF1B-4B33-808F-932DABBF84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B79CDD4-6624-4770-92AA-756E9DD6619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3F686D9-736C-4965-9829-54DD212A182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46FBE30-65A4-47BB-99F2-FCF50822DF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75619F1-2085-4B21-B573-0C80083D6EE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1B2DB2-164B-47FD-954C-6F331E7A6A8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936AF8-9690-455F-AE5F-B184E13DAD6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7B56C16-F768-47A6-906B-1339E5BBFC6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874EBE-4FA5-4F12-BCD1-16524F30C83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2D7FAE-4B09-4F75-8EEB-653A4FBD0FF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872D81-CFA9-4DF4-B862-D4D458079B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EED7D4-D970-42D6-9743-0F37A50CE37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F1F7553-F19D-4DF7-8120-2C1297619AC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18413CD-FCB3-43C1-8AAB-E180B4D3593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1D8C77-33BD-4EA9-B465-9A26C86F5F5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F7ED798-E2C6-45DD-AC44-38B9E3E80CA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3031FAE-0DFA-4400-8CC7-181C97F6200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E26E5A5-C704-4D80-92E3-E8DA6F9EED3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0BCD74F-7DB7-4DDF-9DBD-68E8FD2D967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5A8951C-1D65-43F8-B403-7EE07ECD7A9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F67E2D-C8DF-4A45-B44A-FFEE54DDB6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CC2D2D-51BA-4950-9F70-2DCEE37CE89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CA59832-D612-484F-906F-2EFF04960A4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778DC1-B8EA-48B2-9248-EBAF2B83097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B37DD30-BBA1-4EF8-8C32-5911C5B2FF9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EBB175-DA1A-4B02-A965-E5C461E6445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73A7716-E2D7-4948-AE62-92F1DB3524C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6E75DCE-8CB8-451F-9AF2-BECD58C02E4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FB26BB1-7781-4800-A3C5-F7500728C15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70586D3-D9B2-4E56-85E0-F5B9C04DD62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295A680-10E8-4958-A0A9-913B1DCCFB4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A464BDC-5836-4772-AAB2-C099DBC720C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3C256DA-B398-49B6-9C9F-2AB5EE5CA3C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52699B6-6AAA-484A-9C28-2A7C7646606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2F92C47-80E8-4E8C-82E9-696CFF1D67F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67AE4CC-20A1-42D2-901F-986039434B8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42AD325-A0AF-411F-822F-06E932477F0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1426022-6476-4C19-BDE1-18AEC6A950C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AD0960A-AE66-4C0D-AC96-0A4E14C37D1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47338B2A-C656-435C-9A47-41682A6D6785}"/>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3B26D2F1-9636-44D7-866D-8EBDCBB85B31}"/>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A956274A-CEE1-4F26-92BD-488CDD081D2B}"/>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B2B85908-99F5-4205-B408-DF1EC6BD0E7D}"/>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256B853C-625C-4EF2-8D3C-C876DB5275DF}"/>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7ECF1ED6-4229-4243-907F-A7A1B030A246}"/>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3254CCB-F841-4DC4-BB87-919F1B3CFF68}"/>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7E62D032-178F-4F48-A735-90E6CEFDFA79}"/>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8B507FA6-D033-4ACF-9569-6A6985753B6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67AAEE8B-51F9-4AF7-8416-19CF88F49326}"/>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45CB8308-3394-4AED-9663-21903B9E2CD5}"/>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F904FB1-58B8-4C4E-B570-B0A7F606645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D51BB45-83CA-4E4E-8F1C-62F96B4084A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A8AD5E-6977-4342-A083-6F3799552BF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45AC5FA-E954-4E5A-9E94-6B3416722FD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1A8C462-9013-429F-8135-C8964F06403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33020</xdr:rowOff>
    </xdr:from>
    <xdr:to>
      <xdr:col>24</xdr:col>
      <xdr:colOff>114300</xdr:colOff>
      <xdr:row>40</xdr:row>
      <xdr:rowOff>134620</xdr:rowOff>
    </xdr:to>
    <xdr:sp macro="" textlink="">
      <xdr:nvSpPr>
        <xdr:cNvPr id="73" name="楕円 72">
          <a:extLst>
            <a:ext uri="{FF2B5EF4-FFF2-40B4-BE49-F238E27FC236}">
              <a16:creationId xmlns:a16="http://schemas.microsoft.com/office/drawing/2014/main" id="{4ED7FAFC-6EB8-4D06-8E8D-C9BB77B57575}"/>
            </a:ext>
          </a:extLst>
        </xdr:cNvPr>
        <xdr:cNvSpPr/>
      </xdr:nvSpPr>
      <xdr:spPr>
        <a:xfrm>
          <a:off x="45847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11447</xdr:rowOff>
    </xdr:from>
    <xdr:ext cx="405111" cy="259045"/>
    <xdr:sp macro="" textlink="">
      <xdr:nvSpPr>
        <xdr:cNvPr id="74" name="【道路】&#10;有形固定資産減価償却率該当値テキスト">
          <a:extLst>
            <a:ext uri="{FF2B5EF4-FFF2-40B4-BE49-F238E27FC236}">
              <a16:creationId xmlns:a16="http://schemas.microsoft.com/office/drawing/2014/main" id="{31E84ED1-7C91-4F4B-AEAA-A490E852A1FD}"/>
            </a:ext>
          </a:extLst>
        </xdr:cNvPr>
        <xdr:cNvSpPr txBox="1"/>
      </xdr:nvSpPr>
      <xdr:spPr>
        <a:xfrm>
          <a:off x="4673600"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8255</xdr:rowOff>
    </xdr:from>
    <xdr:to>
      <xdr:col>20</xdr:col>
      <xdr:colOff>38100</xdr:colOff>
      <xdr:row>40</xdr:row>
      <xdr:rowOff>109855</xdr:rowOff>
    </xdr:to>
    <xdr:sp macro="" textlink="">
      <xdr:nvSpPr>
        <xdr:cNvPr id="75" name="楕円 74">
          <a:extLst>
            <a:ext uri="{FF2B5EF4-FFF2-40B4-BE49-F238E27FC236}">
              <a16:creationId xmlns:a16="http://schemas.microsoft.com/office/drawing/2014/main" id="{7410F9C3-594A-4CD9-B612-9DC3EA7843FB}"/>
            </a:ext>
          </a:extLst>
        </xdr:cNvPr>
        <xdr:cNvSpPr/>
      </xdr:nvSpPr>
      <xdr:spPr>
        <a:xfrm>
          <a:off x="3746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59055</xdr:rowOff>
    </xdr:from>
    <xdr:to>
      <xdr:col>24</xdr:col>
      <xdr:colOff>63500</xdr:colOff>
      <xdr:row>40</xdr:row>
      <xdr:rowOff>83820</xdr:rowOff>
    </xdr:to>
    <xdr:cxnSp macro="">
      <xdr:nvCxnSpPr>
        <xdr:cNvPr id="76" name="直線コネクタ 75">
          <a:extLst>
            <a:ext uri="{FF2B5EF4-FFF2-40B4-BE49-F238E27FC236}">
              <a16:creationId xmlns:a16="http://schemas.microsoft.com/office/drawing/2014/main" id="{7EE04DD7-9467-4694-B63F-0AF536F7FD36}"/>
            </a:ext>
          </a:extLst>
        </xdr:cNvPr>
        <xdr:cNvCxnSpPr/>
      </xdr:nvCxnSpPr>
      <xdr:spPr>
        <a:xfrm>
          <a:off x="3797300" y="691705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156845</xdr:rowOff>
    </xdr:from>
    <xdr:to>
      <xdr:col>15</xdr:col>
      <xdr:colOff>101600</xdr:colOff>
      <xdr:row>40</xdr:row>
      <xdr:rowOff>86995</xdr:rowOff>
    </xdr:to>
    <xdr:sp macro="" textlink="">
      <xdr:nvSpPr>
        <xdr:cNvPr id="77" name="楕円 76">
          <a:extLst>
            <a:ext uri="{FF2B5EF4-FFF2-40B4-BE49-F238E27FC236}">
              <a16:creationId xmlns:a16="http://schemas.microsoft.com/office/drawing/2014/main" id="{367B13C1-51B4-4D76-88FD-30601F426367}"/>
            </a:ext>
          </a:extLst>
        </xdr:cNvPr>
        <xdr:cNvSpPr/>
      </xdr:nvSpPr>
      <xdr:spPr>
        <a:xfrm>
          <a:off x="2857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36195</xdr:rowOff>
    </xdr:from>
    <xdr:to>
      <xdr:col>19</xdr:col>
      <xdr:colOff>177800</xdr:colOff>
      <xdr:row>40</xdr:row>
      <xdr:rowOff>59055</xdr:rowOff>
    </xdr:to>
    <xdr:cxnSp macro="">
      <xdr:nvCxnSpPr>
        <xdr:cNvPr id="78" name="直線コネクタ 77">
          <a:extLst>
            <a:ext uri="{FF2B5EF4-FFF2-40B4-BE49-F238E27FC236}">
              <a16:creationId xmlns:a16="http://schemas.microsoft.com/office/drawing/2014/main" id="{313231EC-43EF-46A2-97FD-CE1E1677330A}"/>
            </a:ext>
          </a:extLst>
        </xdr:cNvPr>
        <xdr:cNvCxnSpPr/>
      </xdr:nvCxnSpPr>
      <xdr:spPr>
        <a:xfrm>
          <a:off x="2908300" y="68941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132080</xdr:rowOff>
    </xdr:from>
    <xdr:to>
      <xdr:col>10</xdr:col>
      <xdr:colOff>165100</xdr:colOff>
      <xdr:row>40</xdr:row>
      <xdr:rowOff>62230</xdr:rowOff>
    </xdr:to>
    <xdr:sp macro="" textlink="">
      <xdr:nvSpPr>
        <xdr:cNvPr id="79" name="楕円 78">
          <a:extLst>
            <a:ext uri="{FF2B5EF4-FFF2-40B4-BE49-F238E27FC236}">
              <a16:creationId xmlns:a16="http://schemas.microsoft.com/office/drawing/2014/main" id="{E1FC9EF0-56D8-46E3-A8E9-8AFE9742C212}"/>
            </a:ext>
          </a:extLst>
        </xdr:cNvPr>
        <xdr:cNvSpPr/>
      </xdr:nvSpPr>
      <xdr:spPr>
        <a:xfrm>
          <a:off x="1968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11430</xdr:rowOff>
    </xdr:from>
    <xdr:to>
      <xdr:col>15</xdr:col>
      <xdr:colOff>50800</xdr:colOff>
      <xdr:row>40</xdr:row>
      <xdr:rowOff>36195</xdr:rowOff>
    </xdr:to>
    <xdr:cxnSp macro="">
      <xdr:nvCxnSpPr>
        <xdr:cNvPr id="80" name="直線コネクタ 79">
          <a:extLst>
            <a:ext uri="{FF2B5EF4-FFF2-40B4-BE49-F238E27FC236}">
              <a16:creationId xmlns:a16="http://schemas.microsoft.com/office/drawing/2014/main" id="{BB3D5D65-2039-4011-83CF-FBEDC4F66A7B}"/>
            </a:ext>
          </a:extLst>
        </xdr:cNvPr>
        <xdr:cNvCxnSpPr/>
      </xdr:nvCxnSpPr>
      <xdr:spPr>
        <a:xfrm>
          <a:off x="2019300" y="68694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15875</xdr:rowOff>
    </xdr:from>
    <xdr:to>
      <xdr:col>6</xdr:col>
      <xdr:colOff>38100</xdr:colOff>
      <xdr:row>39</xdr:row>
      <xdr:rowOff>117475</xdr:rowOff>
    </xdr:to>
    <xdr:sp macro="" textlink="">
      <xdr:nvSpPr>
        <xdr:cNvPr id="81" name="楕円 80">
          <a:extLst>
            <a:ext uri="{FF2B5EF4-FFF2-40B4-BE49-F238E27FC236}">
              <a16:creationId xmlns:a16="http://schemas.microsoft.com/office/drawing/2014/main" id="{04A7965B-E6A5-4A4B-828D-F6D4E8D1A4B9}"/>
            </a:ext>
          </a:extLst>
        </xdr:cNvPr>
        <xdr:cNvSpPr/>
      </xdr:nvSpPr>
      <xdr:spPr>
        <a:xfrm>
          <a:off x="1079500" y="67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66675</xdr:rowOff>
    </xdr:from>
    <xdr:to>
      <xdr:col>10</xdr:col>
      <xdr:colOff>114300</xdr:colOff>
      <xdr:row>40</xdr:row>
      <xdr:rowOff>11430</xdr:rowOff>
    </xdr:to>
    <xdr:cxnSp macro="">
      <xdr:nvCxnSpPr>
        <xdr:cNvPr id="82" name="直線コネクタ 81">
          <a:extLst>
            <a:ext uri="{FF2B5EF4-FFF2-40B4-BE49-F238E27FC236}">
              <a16:creationId xmlns:a16="http://schemas.microsoft.com/office/drawing/2014/main" id="{3FED89B6-3EAE-4244-A49F-9712A59028DF}"/>
            </a:ext>
          </a:extLst>
        </xdr:cNvPr>
        <xdr:cNvCxnSpPr/>
      </xdr:nvCxnSpPr>
      <xdr:spPr>
        <a:xfrm>
          <a:off x="1130300" y="675322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D4CF6FC2-F98E-4FA0-8238-7254AE9C7B7E}"/>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34A6DCF6-EECA-4C70-88F1-1E94F6586477}"/>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61890DCC-3A4F-4DCC-80FE-CEE25DEA24A2}"/>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415D91FF-4A40-473E-9C96-894ABF32AEE9}"/>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100982</xdr:rowOff>
    </xdr:from>
    <xdr:ext cx="405111" cy="259045"/>
    <xdr:sp macro="" textlink="">
      <xdr:nvSpPr>
        <xdr:cNvPr id="87" name="n_1mainValue【道路】&#10;有形固定資産減価償却率">
          <a:extLst>
            <a:ext uri="{FF2B5EF4-FFF2-40B4-BE49-F238E27FC236}">
              <a16:creationId xmlns:a16="http://schemas.microsoft.com/office/drawing/2014/main" id="{ADAED5E7-913B-4A0D-94B4-425E56155CC2}"/>
            </a:ext>
          </a:extLst>
        </xdr:cNvPr>
        <xdr:cNvSpPr txBox="1"/>
      </xdr:nvSpPr>
      <xdr:spPr>
        <a:xfrm>
          <a:off x="35820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78122</xdr:rowOff>
    </xdr:from>
    <xdr:ext cx="405111" cy="259045"/>
    <xdr:sp macro="" textlink="">
      <xdr:nvSpPr>
        <xdr:cNvPr id="88" name="n_2mainValue【道路】&#10;有形固定資産減価償却率">
          <a:extLst>
            <a:ext uri="{FF2B5EF4-FFF2-40B4-BE49-F238E27FC236}">
              <a16:creationId xmlns:a16="http://schemas.microsoft.com/office/drawing/2014/main" id="{6E406841-77F3-44E5-B382-E62BB98D6DBE}"/>
            </a:ext>
          </a:extLst>
        </xdr:cNvPr>
        <xdr:cNvSpPr txBox="1"/>
      </xdr:nvSpPr>
      <xdr:spPr>
        <a:xfrm>
          <a:off x="27057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53357</xdr:rowOff>
    </xdr:from>
    <xdr:ext cx="405111" cy="259045"/>
    <xdr:sp macro="" textlink="">
      <xdr:nvSpPr>
        <xdr:cNvPr id="89" name="n_3mainValue【道路】&#10;有形固定資産減価償却率">
          <a:extLst>
            <a:ext uri="{FF2B5EF4-FFF2-40B4-BE49-F238E27FC236}">
              <a16:creationId xmlns:a16="http://schemas.microsoft.com/office/drawing/2014/main" id="{0082D315-7E0E-411B-AF53-4E1DF853F9ED}"/>
            </a:ext>
          </a:extLst>
        </xdr:cNvPr>
        <xdr:cNvSpPr txBox="1"/>
      </xdr:nvSpPr>
      <xdr:spPr>
        <a:xfrm>
          <a:off x="18167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108602</xdr:rowOff>
    </xdr:from>
    <xdr:ext cx="405111" cy="259045"/>
    <xdr:sp macro="" textlink="">
      <xdr:nvSpPr>
        <xdr:cNvPr id="90" name="n_4mainValue【道路】&#10;有形固定資産減価償却率">
          <a:extLst>
            <a:ext uri="{FF2B5EF4-FFF2-40B4-BE49-F238E27FC236}">
              <a16:creationId xmlns:a16="http://schemas.microsoft.com/office/drawing/2014/main" id="{8DF8497D-97CE-4C3C-9C7F-E4EABD5CD5FB}"/>
            </a:ext>
          </a:extLst>
        </xdr:cNvPr>
        <xdr:cNvSpPr txBox="1"/>
      </xdr:nvSpPr>
      <xdr:spPr>
        <a:xfrm>
          <a:off x="927744" y="679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118E2E9-8E0B-42CF-A807-0A828F4A0FE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40541BF-D1E3-460F-9134-0662CF509CB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F4808EC-11B3-4E21-A8A8-3DA607B0B5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CAB73B-35A2-4250-9216-C8D90E4BF0F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5E0B952-2165-4D97-B9CB-C4AE6169C4B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8E6819-93BD-4CA9-9084-321E970860B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71110DD-5D64-4ACA-8C08-10135372696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AEFC632-8600-45B7-B7DB-0FD29DEF003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4E2953F-E361-4EC0-9F2B-B1D39F2D643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CCBBA7A-1D90-4CE1-B5BD-9B8A160D3D7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9B7530A-248B-44B7-82C4-17A748BF5C0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7EE3FCE-772F-47CC-B7AF-2A68F808914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3234A86-535D-43E3-BF05-1CF85C4F3B3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C8FC94-8CBF-4D8B-B0C0-EC329FC9570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A90204A-5C35-4A8C-AAE2-8F14CA33DFD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49C76AB-F6AD-4D58-BF0C-B3547CFD7FF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68E53D2-03B3-444F-958D-4B037878FF2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72EB7CF-E5B4-428B-9667-4C6F9A66980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DF158AD-ACD9-48F7-A13A-B67579AC391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C4D9F65-0DCD-44C3-A02F-8F94EC0018C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B8554C4-1248-4C70-9D6C-78D42A5BDE0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14D9A662-E934-4639-9DCE-FDBF4A8860D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F05C1F5-2C2D-4F08-85E7-E5CDA8FB1C6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7A1A19A4-AAA2-42A0-9B46-AA5F3F6CE276}"/>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23DE0CA8-977D-421C-98A5-585BD80681CB}"/>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700AB211-3A16-4A07-8955-FCA999FA999B}"/>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93F727AA-A007-42E4-9B5D-AFD96405FA44}"/>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4417ADE6-CAAA-4CBA-ACE6-8E9AB7343B37}"/>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B925FCD9-4F67-4D83-9F0F-B22086D5B00D}"/>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CC2A6124-0E90-41D8-A9AF-847BA4925D8D}"/>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356A8EAF-B2BD-401C-9722-32215629A1A9}"/>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E81F33F6-F552-4AC1-A9B1-B692173A75C9}"/>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EE0F0FC-9337-4CA5-82B1-5371064CA9CD}"/>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2F893851-93C9-4BF3-8A21-03F9B6B918B3}"/>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E9FBF88-52D4-4628-A1DC-B10D644F576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44DD9D9-6D7C-4438-B21A-8B04BA0FA8A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6CE20E0-BA7C-4CB8-ACFE-DCECDAFE1BB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E7AA152-D7A5-4DD7-9F7F-F9FD6E93AA3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191171-339E-47AF-B1F6-CD20B177A2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50470</xdr:rowOff>
    </xdr:from>
    <xdr:to>
      <xdr:col>55</xdr:col>
      <xdr:colOff>50800</xdr:colOff>
      <xdr:row>35</xdr:row>
      <xdr:rowOff>152070</xdr:rowOff>
    </xdr:to>
    <xdr:sp macro="" textlink="">
      <xdr:nvSpPr>
        <xdr:cNvPr id="130" name="楕円 129">
          <a:extLst>
            <a:ext uri="{FF2B5EF4-FFF2-40B4-BE49-F238E27FC236}">
              <a16:creationId xmlns:a16="http://schemas.microsoft.com/office/drawing/2014/main" id="{A8BD136E-C6A0-4454-8F98-A634AB8C928E}"/>
            </a:ext>
          </a:extLst>
        </xdr:cNvPr>
        <xdr:cNvSpPr/>
      </xdr:nvSpPr>
      <xdr:spPr>
        <a:xfrm>
          <a:off x="10426700" y="60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73347</xdr:rowOff>
    </xdr:from>
    <xdr:ext cx="534377" cy="259045"/>
    <xdr:sp macro="" textlink="">
      <xdr:nvSpPr>
        <xdr:cNvPr id="131" name="【道路】&#10;一人当たり延長該当値テキスト">
          <a:extLst>
            <a:ext uri="{FF2B5EF4-FFF2-40B4-BE49-F238E27FC236}">
              <a16:creationId xmlns:a16="http://schemas.microsoft.com/office/drawing/2014/main" id="{E3900CE1-351A-430E-BD44-E99ECE541C84}"/>
            </a:ext>
          </a:extLst>
        </xdr:cNvPr>
        <xdr:cNvSpPr txBox="1"/>
      </xdr:nvSpPr>
      <xdr:spPr>
        <a:xfrm>
          <a:off x="10515600" y="590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63767</xdr:rowOff>
    </xdr:from>
    <xdr:to>
      <xdr:col>50</xdr:col>
      <xdr:colOff>165100</xdr:colOff>
      <xdr:row>35</xdr:row>
      <xdr:rowOff>165367</xdr:rowOff>
    </xdr:to>
    <xdr:sp macro="" textlink="">
      <xdr:nvSpPr>
        <xdr:cNvPr id="132" name="楕円 131">
          <a:extLst>
            <a:ext uri="{FF2B5EF4-FFF2-40B4-BE49-F238E27FC236}">
              <a16:creationId xmlns:a16="http://schemas.microsoft.com/office/drawing/2014/main" id="{819566B2-E3B4-44A6-BD87-8ABCE81D98A8}"/>
            </a:ext>
          </a:extLst>
        </xdr:cNvPr>
        <xdr:cNvSpPr/>
      </xdr:nvSpPr>
      <xdr:spPr>
        <a:xfrm>
          <a:off x="9588500" y="606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101270</xdr:rowOff>
    </xdr:from>
    <xdr:to>
      <xdr:col>55</xdr:col>
      <xdr:colOff>0</xdr:colOff>
      <xdr:row>35</xdr:row>
      <xdr:rowOff>114567</xdr:rowOff>
    </xdr:to>
    <xdr:cxnSp macro="">
      <xdr:nvCxnSpPr>
        <xdr:cNvPr id="133" name="直線コネクタ 132">
          <a:extLst>
            <a:ext uri="{FF2B5EF4-FFF2-40B4-BE49-F238E27FC236}">
              <a16:creationId xmlns:a16="http://schemas.microsoft.com/office/drawing/2014/main" id="{1A24CC31-B926-4EBC-A73C-693CADE815E5}"/>
            </a:ext>
          </a:extLst>
        </xdr:cNvPr>
        <xdr:cNvCxnSpPr/>
      </xdr:nvCxnSpPr>
      <xdr:spPr>
        <a:xfrm flipV="1">
          <a:off x="9639300" y="6102020"/>
          <a:ext cx="8382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72377</xdr:rowOff>
    </xdr:from>
    <xdr:to>
      <xdr:col>46</xdr:col>
      <xdr:colOff>38100</xdr:colOff>
      <xdr:row>36</xdr:row>
      <xdr:rowOff>2527</xdr:rowOff>
    </xdr:to>
    <xdr:sp macro="" textlink="">
      <xdr:nvSpPr>
        <xdr:cNvPr id="134" name="楕円 133">
          <a:extLst>
            <a:ext uri="{FF2B5EF4-FFF2-40B4-BE49-F238E27FC236}">
              <a16:creationId xmlns:a16="http://schemas.microsoft.com/office/drawing/2014/main" id="{A6BE937D-391F-4B05-BC0B-F3FA19B2091D}"/>
            </a:ext>
          </a:extLst>
        </xdr:cNvPr>
        <xdr:cNvSpPr/>
      </xdr:nvSpPr>
      <xdr:spPr>
        <a:xfrm>
          <a:off x="8699500" y="607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114567</xdr:rowOff>
    </xdr:from>
    <xdr:to>
      <xdr:col>50</xdr:col>
      <xdr:colOff>114300</xdr:colOff>
      <xdr:row>35</xdr:row>
      <xdr:rowOff>123177</xdr:rowOff>
    </xdr:to>
    <xdr:cxnSp macro="">
      <xdr:nvCxnSpPr>
        <xdr:cNvPr id="135" name="直線コネクタ 134">
          <a:extLst>
            <a:ext uri="{FF2B5EF4-FFF2-40B4-BE49-F238E27FC236}">
              <a16:creationId xmlns:a16="http://schemas.microsoft.com/office/drawing/2014/main" id="{CF2C1C6B-1798-4F15-A8BD-B444DA6AC3F3}"/>
            </a:ext>
          </a:extLst>
        </xdr:cNvPr>
        <xdr:cNvCxnSpPr/>
      </xdr:nvCxnSpPr>
      <xdr:spPr>
        <a:xfrm flipV="1">
          <a:off x="8750300" y="6115317"/>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82169</xdr:rowOff>
    </xdr:from>
    <xdr:to>
      <xdr:col>41</xdr:col>
      <xdr:colOff>101600</xdr:colOff>
      <xdr:row>36</xdr:row>
      <xdr:rowOff>12319</xdr:rowOff>
    </xdr:to>
    <xdr:sp macro="" textlink="">
      <xdr:nvSpPr>
        <xdr:cNvPr id="136" name="楕円 135">
          <a:extLst>
            <a:ext uri="{FF2B5EF4-FFF2-40B4-BE49-F238E27FC236}">
              <a16:creationId xmlns:a16="http://schemas.microsoft.com/office/drawing/2014/main" id="{79735EB0-FF00-4BDA-97D7-BA8683F62DF3}"/>
            </a:ext>
          </a:extLst>
        </xdr:cNvPr>
        <xdr:cNvSpPr/>
      </xdr:nvSpPr>
      <xdr:spPr>
        <a:xfrm>
          <a:off x="7810500" y="608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123177</xdr:rowOff>
    </xdr:from>
    <xdr:to>
      <xdr:col>45</xdr:col>
      <xdr:colOff>177800</xdr:colOff>
      <xdr:row>35</xdr:row>
      <xdr:rowOff>132969</xdr:rowOff>
    </xdr:to>
    <xdr:cxnSp macro="">
      <xdr:nvCxnSpPr>
        <xdr:cNvPr id="137" name="直線コネクタ 136">
          <a:extLst>
            <a:ext uri="{FF2B5EF4-FFF2-40B4-BE49-F238E27FC236}">
              <a16:creationId xmlns:a16="http://schemas.microsoft.com/office/drawing/2014/main" id="{4E6A576C-1319-41C1-848C-2F2C1F90F68C}"/>
            </a:ext>
          </a:extLst>
        </xdr:cNvPr>
        <xdr:cNvCxnSpPr/>
      </xdr:nvCxnSpPr>
      <xdr:spPr>
        <a:xfrm flipV="1">
          <a:off x="7861300" y="6123927"/>
          <a:ext cx="8890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31877</xdr:rowOff>
    </xdr:from>
    <xdr:to>
      <xdr:col>36</xdr:col>
      <xdr:colOff>165100</xdr:colOff>
      <xdr:row>38</xdr:row>
      <xdr:rowOff>133477</xdr:rowOff>
    </xdr:to>
    <xdr:sp macro="" textlink="">
      <xdr:nvSpPr>
        <xdr:cNvPr id="138" name="楕円 137">
          <a:extLst>
            <a:ext uri="{FF2B5EF4-FFF2-40B4-BE49-F238E27FC236}">
              <a16:creationId xmlns:a16="http://schemas.microsoft.com/office/drawing/2014/main" id="{BF6FBAF1-9C50-4D2F-8254-6574495E62E2}"/>
            </a:ext>
          </a:extLst>
        </xdr:cNvPr>
        <xdr:cNvSpPr/>
      </xdr:nvSpPr>
      <xdr:spPr>
        <a:xfrm>
          <a:off x="6921500" y="654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132969</xdr:rowOff>
    </xdr:from>
    <xdr:to>
      <xdr:col>41</xdr:col>
      <xdr:colOff>50800</xdr:colOff>
      <xdr:row>38</xdr:row>
      <xdr:rowOff>82677</xdr:rowOff>
    </xdr:to>
    <xdr:cxnSp macro="">
      <xdr:nvCxnSpPr>
        <xdr:cNvPr id="139" name="直線コネクタ 138">
          <a:extLst>
            <a:ext uri="{FF2B5EF4-FFF2-40B4-BE49-F238E27FC236}">
              <a16:creationId xmlns:a16="http://schemas.microsoft.com/office/drawing/2014/main" id="{94E61D15-9BAD-495D-A900-78C1B745D27E}"/>
            </a:ext>
          </a:extLst>
        </xdr:cNvPr>
        <xdr:cNvCxnSpPr/>
      </xdr:nvCxnSpPr>
      <xdr:spPr>
        <a:xfrm flipV="1">
          <a:off x="6972300" y="6133719"/>
          <a:ext cx="889000" cy="46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D4FBF5F4-34DF-41E0-9530-E701BF85E99D}"/>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A33B5D33-33EE-4D16-ABD9-639BB98AD91A}"/>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506426A5-F487-4CCC-A288-06E3128A793A}"/>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3" name="n_4aveValue【道路】&#10;一人当たり延長">
          <a:extLst>
            <a:ext uri="{FF2B5EF4-FFF2-40B4-BE49-F238E27FC236}">
              <a16:creationId xmlns:a16="http://schemas.microsoft.com/office/drawing/2014/main" id="{7B15B746-EB3F-4C90-B7D6-FB5F9A73026C}"/>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10444</xdr:rowOff>
    </xdr:from>
    <xdr:ext cx="534377" cy="259045"/>
    <xdr:sp macro="" textlink="">
      <xdr:nvSpPr>
        <xdr:cNvPr id="144" name="n_1mainValue【道路】&#10;一人当たり延長">
          <a:extLst>
            <a:ext uri="{FF2B5EF4-FFF2-40B4-BE49-F238E27FC236}">
              <a16:creationId xmlns:a16="http://schemas.microsoft.com/office/drawing/2014/main" id="{EB0C7E09-6891-48B7-ABAF-C19D9B0C988D}"/>
            </a:ext>
          </a:extLst>
        </xdr:cNvPr>
        <xdr:cNvSpPr txBox="1"/>
      </xdr:nvSpPr>
      <xdr:spPr>
        <a:xfrm>
          <a:off x="9359411" y="583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19054</xdr:rowOff>
    </xdr:from>
    <xdr:ext cx="534377" cy="259045"/>
    <xdr:sp macro="" textlink="">
      <xdr:nvSpPr>
        <xdr:cNvPr id="145" name="n_2mainValue【道路】&#10;一人当たり延長">
          <a:extLst>
            <a:ext uri="{FF2B5EF4-FFF2-40B4-BE49-F238E27FC236}">
              <a16:creationId xmlns:a16="http://schemas.microsoft.com/office/drawing/2014/main" id="{18F2B1E1-7567-4230-8508-10788678BCFA}"/>
            </a:ext>
          </a:extLst>
        </xdr:cNvPr>
        <xdr:cNvSpPr txBox="1"/>
      </xdr:nvSpPr>
      <xdr:spPr>
        <a:xfrm>
          <a:off x="8483111" y="584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28846</xdr:rowOff>
    </xdr:from>
    <xdr:ext cx="534377" cy="259045"/>
    <xdr:sp macro="" textlink="">
      <xdr:nvSpPr>
        <xdr:cNvPr id="146" name="n_3mainValue【道路】&#10;一人当たり延長">
          <a:extLst>
            <a:ext uri="{FF2B5EF4-FFF2-40B4-BE49-F238E27FC236}">
              <a16:creationId xmlns:a16="http://schemas.microsoft.com/office/drawing/2014/main" id="{373D00DC-03BA-4512-B51E-16851DDB29BE}"/>
            </a:ext>
          </a:extLst>
        </xdr:cNvPr>
        <xdr:cNvSpPr txBox="1"/>
      </xdr:nvSpPr>
      <xdr:spPr>
        <a:xfrm>
          <a:off x="7594111" y="585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150004</xdr:rowOff>
    </xdr:from>
    <xdr:ext cx="534377" cy="259045"/>
    <xdr:sp macro="" textlink="">
      <xdr:nvSpPr>
        <xdr:cNvPr id="147" name="n_4mainValue【道路】&#10;一人当たり延長">
          <a:extLst>
            <a:ext uri="{FF2B5EF4-FFF2-40B4-BE49-F238E27FC236}">
              <a16:creationId xmlns:a16="http://schemas.microsoft.com/office/drawing/2014/main" id="{81D0013D-FD9D-4A1B-88A8-68948203E6E0}"/>
            </a:ext>
          </a:extLst>
        </xdr:cNvPr>
        <xdr:cNvSpPr txBox="1"/>
      </xdr:nvSpPr>
      <xdr:spPr>
        <a:xfrm>
          <a:off x="6705111" y="632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3A82B8C-3CD2-4449-91E4-1ADD61FE616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C3E12C8-268C-450D-BC8D-20BCA30614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9C36479-5218-4873-BE6E-5C9BF52E8EE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FB87BAE-378E-4483-9A22-A5653E1C678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46473E8-61D2-476D-99E6-449FE1B165C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8092DF2-D4C2-4395-974B-589FFE285DA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F9B3F3A-8706-4747-BF47-41F7B6586EE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3562EC6-DC16-44B5-81A6-6A2EE6123A9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B8EC28F-7E6A-4123-8198-13558BDA4E2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5A55021-FA2D-451E-A5A1-1716BED6402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F852437-60A9-441E-BC70-C053E1CDEA1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04EFE62-5456-4239-BB07-4B09FF9436B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CE17D57-E756-4A0E-8B55-6208C693FED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30E8852-0015-4F36-B41C-E9B95A7FA55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82EAE52-BF78-4CFB-B379-53406AB3830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524743A-DE8D-429A-AAB2-AC9CCCA433F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D96F9F97-DF55-4B5E-AA62-DDB68C4D4AB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E0D67CD5-B90D-47F1-8E06-7F6E9FB92F5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E5E262D-0C7F-42C6-8330-D0D17B70DB8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C251F22-0FDC-4F31-A810-7466F9708C5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359625C-5295-43E7-8352-42411AEA467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FE3A0DE-A130-4E3E-9806-4E821B87C6F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B8674E1-CE27-4976-BBC2-E203F0ECBED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4827CCC-4E04-45D6-B13A-514A3A1F749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F0EB928-2A96-4C9F-A08F-5B954A850F9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597D7218-203B-4F93-AFD0-38BCA70246D6}"/>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6544A7D-1282-4EC1-8B68-350139433467}"/>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FBF7217-DCD6-4D23-8906-2F5DBC12E74A}"/>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A024337-38BE-43D4-A763-C72BDE3FC1CA}"/>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4AEB0C2D-EEA0-4478-B00E-6D87E8E5FEF4}"/>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EBD669D-55B5-43AF-9EAA-70E53D85B43E}"/>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3FC63F37-4AE5-418F-B8B8-7E52C407BEE8}"/>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42D3F3F1-929C-46D3-A30D-EB6F3A78AD01}"/>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5D0AFE8A-1BE6-4AEC-A42F-FDB2BBBF089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EEB9B92F-8B7E-47FC-AF4A-9DAEE9BB3EB4}"/>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E132ADD8-4A1C-4EEF-BEBB-F57E94E164A2}"/>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8FDDCBC-DB51-45C1-A07C-93C46C8C3FF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4008DAC-B3A6-443A-A3E6-759EDFC1004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85101B-8CE6-4B8A-94EE-A0DBEC2BD9C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55C41B1-31B4-4500-840D-1656600DBCA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B1210A3-26E4-4B4B-821B-98192CF8142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136978</xdr:rowOff>
    </xdr:from>
    <xdr:to>
      <xdr:col>24</xdr:col>
      <xdr:colOff>114300</xdr:colOff>
      <xdr:row>59</xdr:row>
      <xdr:rowOff>67128</xdr:rowOff>
    </xdr:to>
    <xdr:sp macro="" textlink="">
      <xdr:nvSpPr>
        <xdr:cNvPr id="189" name="楕円 188">
          <a:extLst>
            <a:ext uri="{FF2B5EF4-FFF2-40B4-BE49-F238E27FC236}">
              <a16:creationId xmlns:a16="http://schemas.microsoft.com/office/drawing/2014/main" id="{F9344B82-13F4-490F-A02A-F0B9CA278870}"/>
            </a:ext>
          </a:extLst>
        </xdr:cNvPr>
        <xdr:cNvSpPr/>
      </xdr:nvSpPr>
      <xdr:spPr>
        <a:xfrm>
          <a:off x="4584700" y="1008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159855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E1A9F39-B4C3-404F-99D8-27654F3F94D1}"/>
            </a:ext>
          </a:extLst>
        </xdr:cNvPr>
        <xdr:cNvSpPr txBox="1"/>
      </xdr:nvSpPr>
      <xdr:spPr>
        <a:xfrm>
          <a:off x="4673600" y="993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158206</xdr:rowOff>
    </xdr:from>
    <xdr:to>
      <xdr:col>20</xdr:col>
      <xdr:colOff>38100</xdr:colOff>
      <xdr:row>59</xdr:row>
      <xdr:rowOff>88356</xdr:rowOff>
    </xdr:to>
    <xdr:sp macro="" textlink="">
      <xdr:nvSpPr>
        <xdr:cNvPr id="191" name="楕円 190">
          <a:extLst>
            <a:ext uri="{FF2B5EF4-FFF2-40B4-BE49-F238E27FC236}">
              <a16:creationId xmlns:a16="http://schemas.microsoft.com/office/drawing/2014/main" id="{109D4DBD-4CCC-4048-AEDC-57B36053C63A}"/>
            </a:ext>
          </a:extLst>
        </xdr:cNvPr>
        <xdr:cNvSpPr/>
      </xdr:nvSpPr>
      <xdr:spPr>
        <a:xfrm>
          <a:off x="37465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16328</xdr:rowOff>
    </xdr:from>
    <xdr:to>
      <xdr:col>24</xdr:col>
      <xdr:colOff>63500</xdr:colOff>
      <xdr:row>59</xdr:row>
      <xdr:rowOff>37556</xdr:rowOff>
    </xdr:to>
    <xdr:cxnSp macro="">
      <xdr:nvCxnSpPr>
        <xdr:cNvPr id="192" name="直線コネクタ 191">
          <a:extLst>
            <a:ext uri="{FF2B5EF4-FFF2-40B4-BE49-F238E27FC236}">
              <a16:creationId xmlns:a16="http://schemas.microsoft.com/office/drawing/2014/main" id="{5D7A09EE-4228-4447-88E7-BDB7620FB551}"/>
            </a:ext>
          </a:extLst>
        </xdr:cNvPr>
        <xdr:cNvCxnSpPr/>
      </xdr:nvCxnSpPr>
      <xdr:spPr>
        <a:xfrm flipV="1">
          <a:off x="3797300" y="1013187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3084</xdr:rowOff>
    </xdr:from>
    <xdr:to>
      <xdr:col>15</xdr:col>
      <xdr:colOff>101600</xdr:colOff>
      <xdr:row>59</xdr:row>
      <xdr:rowOff>104684</xdr:rowOff>
    </xdr:to>
    <xdr:sp macro="" textlink="">
      <xdr:nvSpPr>
        <xdr:cNvPr id="193" name="楕円 192">
          <a:extLst>
            <a:ext uri="{FF2B5EF4-FFF2-40B4-BE49-F238E27FC236}">
              <a16:creationId xmlns:a16="http://schemas.microsoft.com/office/drawing/2014/main" id="{D46719BF-7AFD-492C-A0F3-2102A1F15BF6}"/>
            </a:ext>
          </a:extLst>
        </xdr:cNvPr>
        <xdr:cNvSpPr/>
      </xdr:nvSpPr>
      <xdr:spPr>
        <a:xfrm>
          <a:off x="2857500" y="101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37556</xdr:rowOff>
    </xdr:from>
    <xdr:to>
      <xdr:col>19</xdr:col>
      <xdr:colOff>177800</xdr:colOff>
      <xdr:row>59</xdr:row>
      <xdr:rowOff>53884</xdr:rowOff>
    </xdr:to>
    <xdr:cxnSp macro="">
      <xdr:nvCxnSpPr>
        <xdr:cNvPr id="194" name="直線コネクタ 193">
          <a:extLst>
            <a:ext uri="{FF2B5EF4-FFF2-40B4-BE49-F238E27FC236}">
              <a16:creationId xmlns:a16="http://schemas.microsoft.com/office/drawing/2014/main" id="{918502EC-F7E3-4161-A3B2-C82128855F06}"/>
            </a:ext>
          </a:extLst>
        </xdr:cNvPr>
        <xdr:cNvCxnSpPr/>
      </xdr:nvCxnSpPr>
      <xdr:spPr>
        <a:xfrm flipV="1">
          <a:off x="2908300" y="1015310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154940</xdr:rowOff>
    </xdr:from>
    <xdr:to>
      <xdr:col>10</xdr:col>
      <xdr:colOff>165100</xdr:colOff>
      <xdr:row>59</xdr:row>
      <xdr:rowOff>85090</xdr:rowOff>
    </xdr:to>
    <xdr:sp macro="" textlink="">
      <xdr:nvSpPr>
        <xdr:cNvPr id="195" name="楕円 194">
          <a:extLst>
            <a:ext uri="{FF2B5EF4-FFF2-40B4-BE49-F238E27FC236}">
              <a16:creationId xmlns:a16="http://schemas.microsoft.com/office/drawing/2014/main" id="{74EA1FEA-49B1-4108-BADF-59F55A9CAAA1}"/>
            </a:ext>
          </a:extLst>
        </xdr:cNvPr>
        <xdr:cNvSpPr/>
      </xdr:nvSpPr>
      <xdr:spPr>
        <a:xfrm>
          <a:off x="1968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34290</xdr:rowOff>
    </xdr:from>
    <xdr:to>
      <xdr:col>15</xdr:col>
      <xdr:colOff>50800</xdr:colOff>
      <xdr:row>59</xdr:row>
      <xdr:rowOff>53884</xdr:rowOff>
    </xdr:to>
    <xdr:cxnSp macro="">
      <xdr:nvCxnSpPr>
        <xdr:cNvPr id="196" name="直線コネクタ 195">
          <a:extLst>
            <a:ext uri="{FF2B5EF4-FFF2-40B4-BE49-F238E27FC236}">
              <a16:creationId xmlns:a16="http://schemas.microsoft.com/office/drawing/2014/main" id="{C38D6DEC-3198-4BEA-B0A7-2588ACCC6448}"/>
            </a:ext>
          </a:extLst>
        </xdr:cNvPr>
        <xdr:cNvCxnSpPr/>
      </xdr:nvCxnSpPr>
      <xdr:spPr>
        <a:xfrm>
          <a:off x="2019300" y="1014984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97790</xdr:rowOff>
    </xdr:from>
    <xdr:to>
      <xdr:col>6</xdr:col>
      <xdr:colOff>38100</xdr:colOff>
      <xdr:row>61</xdr:row>
      <xdr:rowOff>27940</xdr:rowOff>
    </xdr:to>
    <xdr:sp macro="" textlink="">
      <xdr:nvSpPr>
        <xdr:cNvPr id="197" name="楕円 196">
          <a:extLst>
            <a:ext uri="{FF2B5EF4-FFF2-40B4-BE49-F238E27FC236}">
              <a16:creationId xmlns:a16="http://schemas.microsoft.com/office/drawing/2014/main" id="{1BB9F47D-7469-4D27-8900-F85E485F7013}"/>
            </a:ext>
          </a:extLst>
        </xdr:cNvPr>
        <xdr:cNvSpPr/>
      </xdr:nvSpPr>
      <xdr:spPr>
        <a:xfrm>
          <a:off x="1079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34290</xdr:rowOff>
    </xdr:from>
    <xdr:to>
      <xdr:col>10</xdr:col>
      <xdr:colOff>114300</xdr:colOff>
      <xdr:row>60</xdr:row>
      <xdr:rowOff>148590</xdr:rowOff>
    </xdr:to>
    <xdr:cxnSp macro="">
      <xdr:nvCxnSpPr>
        <xdr:cNvPr id="198" name="直線コネクタ 197">
          <a:extLst>
            <a:ext uri="{FF2B5EF4-FFF2-40B4-BE49-F238E27FC236}">
              <a16:creationId xmlns:a16="http://schemas.microsoft.com/office/drawing/2014/main" id="{02225A17-763A-43E9-83EC-78305E78F994}"/>
            </a:ext>
          </a:extLst>
        </xdr:cNvPr>
        <xdr:cNvCxnSpPr/>
      </xdr:nvCxnSpPr>
      <xdr:spPr>
        <a:xfrm flipV="1">
          <a:off x="1130300" y="1014984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F7EE778-F5E5-4600-849A-865FEC7667B5}"/>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FA5D35E-C0C6-46BB-8260-DFA7E55CDEB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5CB976E-3D19-4465-8A92-D05019155BCE}"/>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7940AE9-3B4A-424D-8936-9627E2987E88}"/>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104883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3D2CEE9-9A56-4491-AFEC-6AB98B43AD21}"/>
            </a:ext>
          </a:extLst>
        </xdr:cNvPr>
        <xdr:cNvSpPr txBox="1"/>
      </xdr:nvSpPr>
      <xdr:spPr>
        <a:xfrm>
          <a:off x="3582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121211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BBB8621-A1DA-4A85-9281-7FACC81BE66C}"/>
            </a:ext>
          </a:extLst>
        </xdr:cNvPr>
        <xdr:cNvSpPr txBox="1"/>
      </xdr:nvSpPr>
      <xdr:spPr>
        <a:xfrm>
          <a:off x="2705744" y="989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101617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34EA9A3-A6C9-4E7B-9F9F-667D162EDEA3}"/>
            </a:ext>
          </a:extLst>
        </xdr:cNvPr>
        <xdr:cNvSpPr txBox="1"/>
      </xdr:nvSpPr>
      <xdr:spPr>
        <a:xfrm>
          <a:off x="1816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5A9FCC8-50BC-42A3-9189-E5CC113B26BE}"/>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A2C29E7-9E9F-4C82-813C-90FD3E72E7A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D329810-DD98-49D2-BA42-97AB89781E2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DBB7CD0-FDFC-4B61-BB1C-44DE7D1DCDB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4D3B04E-107A-4760-9A0A-0E7EEBF44B3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FD24911-33CF-4C76-9E8A-487DA0F498C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E4D67B2-5BD5-497A-B106-974F1C12AD4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EEFB01B-6CCE-4D1E-A000-47E3F4EA22C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27C7276-9DAD-4649-9325-2A914FC71E2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5901C6B-F3FC-47A0-91BE-C1A6F633E28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B7AD5A9-2C87-49EE-9B56-AE7FAF6A3D3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3322EAB-8329-494E-A5E7-F0C2D9A35ED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89E3388-3F55-4CD3-A98B-4DA95C240B0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103BBAA-A17E-4EE3-A794-6EBF233712C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E6B4C70-F723-4D6A-9C2B-3661C4FB95B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D5AE7EE-E473-4701-A390-D177891DCF9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4768CB86-3C3B-4A6A-982D-FBAD9D10CD7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3804018-C334-428C-B548-D840BFCAD94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9B8D19CC-1EAE-4220-BDE3-EDEBA5A3C54A}"/>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A30C78C-A62B-406E-8274-507970EF05E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2E80DEF-2590-4B0A-A92D-C1E47193196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699D03D-F66C-4546-A15B-F7E99F4902D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0B4FB29-CC14-4933-80FD-41C84DF8C02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486B0C9-95FF-4CD3-A989-440F2860AB4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D936DA76-99D9-4578-A0BE-B17953015A9C}"/>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DA61AC2-748E-4279-AECC-D5E1FCDC40B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EC5E7807-32FB-4C13-A26A-6FEB81FB4FD8}"/>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8A34147-1362-45BD-AECC-A92AFB1BDE86}"/>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52E6BA43-91EF-46A1-8C20-C3158C034B4F}"/>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C59F53C-EFAF-4F12-9C31-2F100A19B251}"/>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23E52873-1E97-4B28-B09A-D2EF06C0FFE5}"/>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854450B9-8B45-40C1-8F11-110865B52808}"/>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1ACC091A-2B4B-4C29-B2D7-DFA919F6FFC7}"/>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FBD42937-7561-4E3A-AD2E-F5DFD4E68473}"/>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8BD87C1D-984A-4F65-A4D7-9238183095F8}"/>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CA03127-31FE-417C-9F02-9F336906FDA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C288D81-CC2F-4AFD-B985-8AFFC437F5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3081CF5-77E9-4B9E-92A0-AE8FE32073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1A98FA9-23E4-4EF4-BE13-FD23894A227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A9A04D5-ECD0-4BF8-A273-BC90F58AEC9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103275</xdr:rowOff>
    </xdr:from>
    <xdr:to>
      <xdr:col>55</xdr:col>
      <xdr:colOff>50800</xdr:colOff>
      <xdr:row>63</xdr:row>
      <xdr:rowOff>33425</xdr:rowOff>
    </xdr:to>
    <xdr:sp macro="" textlink="">
      <xdr:nvSpPr>
        <xdr:cNvPr id="246" name="楕円 245">
          <a:extLst>
            <a:ext uri="{FF2B5EF4-FFF2-40B4-BE49-F238E27FC236}">
              <a16:creationId xmlns:a16="http://schemas.microsoft.com/office/drawing/2014/main" id="{B0E2B973-00E1-4FF0-8550-40F3F7BB097A}"/>
            </a:ext>
          </a:extLst>
        </xdr:cNvPr>
        <xdr:cNvSpPr/>
      </xdr:nvSpPr>
      <xdr:spPr>
        <a:xfrm>
          <a:off x="10426700" y="1073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126152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ED71FFA-D2AD-4867-AB22-B58D6DACE56F}"/>
            </a:ext>
          </a:extLst>
        </xdr:cNvPr>
        <xdr:cNvSpPr txBox="1"/>
      </xdr:nvSpPr>
      <xdr:spPr>
        <a:xfrm>
          <a:off x="10515600" y="1058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123321</xdr:rowOff>
    </xdr:from>
    <xdr:to>
      <xdr:col>50</xdr:col>
      <xdr:colOff>165100</xdr:colOff>
      <xdr:row>63</xdr:row>
      <xdr:rowOff>53471</xdr:rowOff>
    </xdr:to>
    <xdr:sp macro="" textlink="">
      <xdr:nvSpPr>
        <xdr:cNvPr id="248" name="楕円 247">
          <a:extLst>
            <a:ext uri="{FF2B5EF4-FFF2-40B4-BE49-F238E27FC236}">
              <a16:creationId xmlns:a16="http://schemas.microsoft.com/office/drawing/2014/main" id="{C3F2F06A-1926-48CF-8A96-913F2C7308F2}"/>
            </a:ext>
          </a:extLst>
        </xdr:cNvPr>
        <xdr:cNvSpPr/>
      </xdr:nvSpPr>
      <xdr:spPr>
        <a:xfrm>
          <a:off x="9588500" y="1075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154075</xdr:rowOff>
    </xdr:from>
    <xdr:to>
      <xdr:col>55</xdr:col>
      <xdr:colOff>0</xdr:colOff>
      <xdr:row>63</xdr:row>
      <xdr:rowOff>2671</xdr:rowOff>
    </xdr:to>
    <xdr:cxnSp macro="">
      <xdr:nvCxnSpPr>
        <xdr:cNvPr id="249" name="直線コネクタ 248">
          <a:extLst>
            <a:ext uri="{FF2B5EF4-FFF2-40B4-BE49-F238E27FC236}">
              <a16:creationId xmlns:a16="http://schemas.microsoft.com/office/drawing/2014/main" id="{0FFA2C10-CAA8-459E-B464-4F495A80CF9C}"/>
            </a:ext>
          </a:extLst>
        </xdr:cNvPr>
        <xdr:cNvCxnSpPr/>
      </xdr:nvCxnSpPr>
      <xdr:spPr>
        <a:xfrm flipV="1">
          <a:off x="9639300" y="10783975"/>
          <a:ext cx="838200" cy="2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141972</xdr:rowOff>
    </xdr:from>
    <xdr:to>
      <xdr:col>46</xdr:col>
      <xdr:colOff>38100</xdr:colOff>
      <xdr:row>63</xdr:row>
      <xdr:rowOff>72122</xdr:rowOff>
    </xdr:to>
    <xdr:sp macro="" textlink="">
      <xdr:nvSpPr>
        <xdr:cNvPr id="250" name="楕円 249">
          <a:extLst>
            <a:ext uri="{FF2B5EF4-FFF2-40B4-BE49-F238E27FC236}">
              <a16:creationId xmlns:a16="http://schemas.microsoft.com/office/drawing/2014/main" id="{3859B2DD-811E-43CF-81C6-A784E096E745}"/>
            </a:ext>
          </a:extLst>
        </xdr:cNvPr>
        <xdr:cNvSpPr/>
      </xdr:nvSpPr>
      <xdr:spPr>
        <a:xfrm>
          <a:off x="8699500" y="1077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2671</xdr:rowOff>
    </xdr:from>
    <xdr:to>
      <xdr:col>50</xdr:col>
      <xdr:colOff>114300</xdr:colOff>
      <xdr:row>63</xdr:row>
      <xdr:rowOff>21322</xdr:rowOff>
    </xdr:to>
    <xdr:cxnSp macro="">
      <xdr:nvCxnSpPr>
        <xdr:cNvPr id="251" name="直線コネクタ 250">
          <a:extLst>
            <a:ext uri="{FF2B5EF4-FFF2-40B4-BE49-F238E27FC236}">
              <a16:creationId xmlns:a16="http://schemas.microsoft.com/office/drawing/2014/main" id="{43B2CA9E-B146-494B-81E4-9BEB17157C45}"/>
            </a:ext>
          </a:extLst>
        </xdr:cNvPr>
        <xdr:cNvCxnSpPr/>
      </xdr:nvCxnSpPr>
      <xdr:spPr>
        <a:xfrm flipV="1">
          <a:off x="8750300" y="10804021"/>
          <a:ext cx="889000" cy="1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145559</xdr:rowOff>
    </xdr:from>
    <xdr:to>
      <xdr:col>41</xdr:col>
      <xdr:colOff>101600</xdr:colOff>
      <xdr:row>63</xdr:row>
      <xdr:rowOff>75709</xdr:rowOff>
    </xdr:to>
    <xdr:sp macro="" textlink="">
      <xdr:nvSpPr>
        <xdr:cNvPr id="252" name="楕円 251">
          <a:extLst>
            <a:ext uri="{FF2B5EF4-FFF2-40B4-BE49-F238E27FC236}">
              <a16:creationId xmlns:a16="http://schemas.microsoft.com/office/drawing/2014/main" id="{C969EFB3-6A7B-41AB-BB37-FF2DEEAD6098}"/>
            </a:ext>
          </a:extLst>
        </xdr:cNvPr>
        <xdr:cNvSpPr/>
      </xdr:nvSpPr>
      <xdr:spPr>
        <a:xfrm>
          <a:off x="7810500" y="1077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21322</xdr:rowOff>
    </xdr:from>
    <xdr:to>
      <xdr:col>45</xdr:col>
      <xdr:colOff>177800</xdr:colOff>
      <xdr:row>63</xdr:row>
      <xdr:rowOff>24909</xdr:rowOff>
    </xdr:to>
    <xdr:cxnSp macro="">
      <xdr:nvCxnSpPr>
        <xdr:cNvPr id="253" name="直線コネクタ 252">
          <a:extLst>
            <a:ext uri="{FF2B5EF4-FFF2-40B4-BE49-F238E27FC236}">
              <a16:creationId xmlns:a16="http://schemas.microsoft.com/office/drawing/2014/main" id="{0BFA5E76-8E2D-469C-9195-42301C58DB42}"/>
            </a:ext>
          </a:extLst>
        </xdr:cNvPr>
        <xdr:cNvCxnSpPr/>
      </xdr:nvCxnSpPr>
      <xdr:spPr>
        <a:xfrm flipV="1">
          <a:off x="7861300" y="10822672"/>
          <a:ext cx="889000" cy="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21528</xdr:rowOff>
    </xdr:from>
    <xdr:to>
      <xdr:col>36</xdr:col>
      <xdr:colOff>165100</xdr:colOff>
      <xdr:row>61</xdr:row>
      <xdr:rowOff>123128</xdr:rowOff>
    </xdr:to>
    <xdr:sp macro="" textlink="">
      <xdr:nvSpPr>
        <xdr:cNvPr id="254" name="楕円 253">
          <a:extLst>
            <a:ext uri="{FF2B5EF4-FFF2-40B4-BE49-F238E27FC236}">
              <a16:creationId xmlns:a16="http://schemas.microsoft.com/office/drawing/2014/main" id="{97B6F467-E72C-4F23-BE78-0A7B09A1931B}"/>
            </a:ext>
          </a:extLst>
        </xdr:cNvPr>
        <xdr:cNvSpPr/>
      </xdr:nvSpPr>
      <xdr:spPr>
        <a:xfrm>
          <a:off x="6921500" y="1047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72328</xdr:rowOff>
    </xdr:from>
    <xdr:to>
      <xdr:col>41</xdr:col>
      <xdr:colOff>50800</xdr:colOff>
      <xdr:row>63</xdr:row>
      <xdr:rowOff>24909</xdr:rowOff>
    </xdr:to>
    <xdr:cxnSp macro="">
      <xdr:nvCxnSpPr>
        <xdr:cNvPr id="255" name="直線コネクタ 254">
          <a:extLst>
            <a:ext uri="{FF2B5EF4-FFF2-40B4-BE49-F238E27FC236}">
              <a16:creationId xmlns:a16="http://schemas.microsoft.com/office/drawing/2014/main" id="{5807A66A-D331-4C9A-AA56-56DDD65B0F1F}"/>
            </a:ext>
          </a:extLst>
        </xdr:cNvPr>
        <xdr:cNvCxnSpPr/>
      </xdr:nvCxnSpPr>
      <xdr:spPr>
        <a:xfrm>
          <a:off x="6972300" y="10530778"/>
          <a:ext cx="889000" cy="29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87BBA2D-A78A-4819-B1D5-78DBB7F65FF2}"/>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D24E19C-49AE-417C-8ED1-D61DF387048C}"/>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423A520-DAC1-4F01-AD99-588B7425486F}"/>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246D1DC-E1FA-4366-A9E8-36142360A847}"/>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69998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F8221F7-73DE-418C-8CBC-BAC75A47D5F5}"/>
            </a:ext>
          </a:extLst>
        </xdr:cNvPr>
        <xdr:cNvSpPr txBox="1"/>
      </xdr:nvSpPr>
      <xdr:spPr>
        <a:xfrm>
          <a:off x="9327095" y="1052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88649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301B944-A50B-48A9-B5A4-1A6E7B623B5F}"/>
            </a:ext>
          </a:extLst>
        </xdr:cNvPr>
        <xdr:cNvSpPr txBox="1"/>
      </xdr:nvSpPr>
      <xdr:spPr>
        <a:xfrm>
          <a:off x="8450795" y="10547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92236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20E841B-79DA-4292-919D-FFDC95121B50}"/>
            </a:ext>
          </a:extLst>
        </xdr:cNvPr>
        <xdr:cNvSpPr txBox="1"/>
      </xdr:nvSpPr>
      <xdr:spPr>
        <a:xfrm>
          <a:off x="7561795" y="10550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139655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1CB86DA-DE7D-4FA7-BD8D-62ED71399347}"/>
            </a:ext>
          </a:extLst>
        </xdr:cNvPr>
        <xdr:cNvSpPr txBox="1"/>
      </xdr:nvSpPr>
      <xdr:spPr>
        <a:xfrm>
          <a:off x="6672795" y="1025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E06F209-66E9-4A56-A89D-19BBD2B9DAE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00C392E-EB52-4163-BD1A-640E33E5459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17B4ADA-8456-4F39-86E6-19C90E1F81F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6CD268B-E35C-42B9-A536-480214FADC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1F84C05-9844-4414-AEDD-98C81D21785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3E3D18D-2B7D-48E9-9620-3415EC20CB4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E22C1D0-AE8A-4D98-B9EE-CE8E1660478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C0D2799-3EAA-4F42-99AF-869B8063D94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5B19326-29F6-4197-B4FD-D86448E03B7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35BDC21-9367-41D6-93AC-4D8753B9276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ADC050F-3590-4D04-8C37-3FFE6ED4118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3869BCD-D9DB-4BC3-A63C-4601E3D8B64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3C0893B-737F-4245-BEF4-8EA6CBA321B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F77A57C-D2E2-45CE-9861-F69912264B9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80D0D4B-433E-4BAB-8C53-264D9800625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224A055-4D51-4396-AC3F-BFAD5E7A404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6FFB56A-B2DE-4F13-944B-94A8C0FB8F0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883BC52-F1F3-4F69-A525-38AB8745BE1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7FF9244-74B1-4141-A719-896434FB08C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B4130ED-42BA-4711-AE56-CBE3F476414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485F955-2441-4D59-A8DE-88703408418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8C37D0B-076F-4F4C-B719-DA1C962208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73F3174-8349-408D-8E41-340AB506C6E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2EA5AE4-3CA9-436C-AC18-A83C6D7B2A8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0052019-9BEF-4898-82F6-3CAAA2C54546}"/>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6846F67D-7182-409C-89D4-9A2612311CC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BFC25E4-13F2-4211-ADDA-55895F2E7D7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5D18F98-999F-4592-8DD3-34712877F139}"/>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B4B1CC0-7B76-42A7-B75E-D17FB0F13994}"/>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101EB17-4183-437E-A6A0-0475D57A0AC7}"/>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78AABF59-40D1-4CB9-823F-8635BABE65A7}"/>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C26A9CD1-76B8-49DF-B8C7-F2F0B1C81E56}"/>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11F4E3C0-DDCA-4E69-B41F-7096BFE4AB8E}"/>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DB100BA1-4B99-4195-AD10-4DCDE7F4AD65}"/>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2539</xdr:rowOff>
    </xdr:from>
    <xdr:to>
      <xdr:col>6</xdr:col>
      <xdr:colOff>38100</xdr:colOff>
      <xdr:row>83</xdr:row>
      <xdr:rowOff>104139</xdr:rowOff>
    </xdr:to>
    <xdr:sp macro="" textlink="">
      <xdr:nvSpPr>
        <xdr:cNvPr id="298" name="フローチャート: 判断 297">
          <a:extLst>
            <a:ext uri="{FF2B5EF4-FFF2-40B4-BE49-F238E27FC236}">
              <a16:creationId xmlns:a16="http://schemas.microsoft.com/office/drawing/2014/main" id="{1DBEA74D-4718-4160-A38A-0D0541750B50}"/>
            </a:ext>
          </a:extLst>
        </xdr:cNvPr>
        <xdr:cNvSpPr/>
      </xdr:nvSpPr>
      <xdr:spPr>
        <a:xfrm>
          <a:off x="1079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E780AE0-A9C8-4F19-88AD-8697850697D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5DCBC98-BAFE-41EB-B2E5-19FACD2714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B92E0AC-6BC7-4FE4-9C1E-E0A6B51AE96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2B5573-36C5-4499-BF1C-6DB65A5CABF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B9F8D2A-ED56-47DD-921E-BA38C964681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304" name="楕円 303">
          <a:extLst>
            <a:ext uri="{FF2B5EF4-FFF2-40B4-BE49-F238E27FC236}">
              <a16:creationId xmlns:a16="http://schemas.microsoft.com/office/drawing/2014/main" id="{E81ACC7D-47D3-4C40-8D02-D54B9D2325A8}"/>
            </a:ext>
          </a:extLst>
        </xdr:cNvPr>
        <xdr:cNvSpPr/>
      </xdr:nvSpPr>
      <xdr:spPr>
        <a:xfrm>
          <a:off x="45847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23513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7EFB3F6-7595-4515-8D55-BDFBE10D632E}"/>
            </a:ext>
          </a:extLst>
        </xdr:cNvPr>
        <xdr:cNvSpPr txBox="1"/>
      </xdr:nvSpPr>
      <xdr:spPr>
        <a:xfrm>
          <a:off x="4673600"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116839</xdr:rowOff>
    </xdr:from>
    <xdr:to>
      <xdr:col>20</xdr:col>
      <xdr:colOff>38100</xdr:colOff>
      <xdr:row>82</xdr:row>
      <xdr:rowOff>46989</xdr:rowOff>
    </xdr:to>
    <xdr:sp macro="" textlink="">
      <xdr:nvSpPr>
        <xdr:cNvPr id="306" name="楕円 305">
          <a:extLst>
            <a:ext uri="{FF2B5EF4-FFF2-40B4-BE49-F238E27FC236}">
              <a16:creationId xmlns:a16="http://schemas.microsoft.com/office/drawing/2014/main" id="{CB3E6138-D354-4AC0-98D8-CAEB2EC51535}"/>
            </a:ext>
          </a:extLst>
        </xdr:cNvPr>
        <xdr:cNvSpPr/>
      </xdr:nvSpPr>
      <xdr:spPr>
        <a:xfrm>
          <a:off x="37465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167639</xdr:rowOff>
    </xdr:from>
    <xdr:to>
      <xdr:col>24</xdr:col>
      <xdr:colOff>63500</xdr:colOff>
      <xdr:row>82</xdr:row>
      <xdr:rowOff>51436</xdr:rowOff>
    </xdr:to>
    <xdr:cxnSp macro="">
      <xdr:nvCxnSpPr>
        <xdr:cNvPr id="307" name="直線コネクタ 306">
          <a:extLst>
            <a:ext uri="{FF2B5EF4-FFF2-40B4-BE49-F238E27FC236}">
              <a16:creationId xmlns:a16="http://schemas.microsoft.com/office/drawing/2014/main" id="{618A3BC6-80E0-4FEB-8B92-7EA3AC446BA9}"/>
            </a:ext>
          </a:extLst>
        </xdr:cNvPr>
        <xdr:cNvCxnSpPr/>
      </xdr:nvCxnSpPr>
      <xdr:spPr>
        <a:xfrm>
          <a:off x="3797300" y="14055089"/>
          <a:ext cx="8382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17780</xdr:rowOff>
    </xdr:from>
    <xdr:to>
      <xdr:col>15</xdr:col>
      <xdr:colOff>101600</xdr:colOff>
      <xdr:row>82</xdr:row>
      <xdr:rowOff>119380</xdr:rowOff>
    </xdr:to>
    <xdr:sp macro="" textlink="">
      <xdr:nvSpPr>
        <xdr:cNvPr id="308" name="楕円 307">
          <a:extLst>
            <a:ext uri="{FF2B5EF4-FFF2-40B4-BE49-F238E27FC236}">
              <a16:creationId xmlns:a16="http://schemas.microsoft.com/office/drawing/2014/main" id="{BB0E8758-F5E9-4002-8739-31EFFC08C507}"/>
            </a:ext>
          </a:extLst>
        </xdr:cNvPr>
        <xdr:cNvSpPr/>
      </xdr:nvSpPr>
      <xdr:spPr>
        <a:xfrm>
          <a:off x="2857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167639</xdr:rowOff>
    </xdr:from>
    <xdr:to>
      <xdr:col>19</xdr:col>
      <xdr:colOff>177800</xdr:colOff>
      <xdr:row>82</xdr:row>
      <xdr:rowOff>68580</xdr:rowOff>
    </xdr:to>
    <xdr:cxnSp macro="">
      <xdr:nvCxnSpPr>
        <xdr:cNvPr id="309" name="直線コネクタ 308">
          <a:extLst>
            <a:ext uri="{FF2B5EF4-FFF2-40B4-BE49-F238E27FC236}">
              <a16:creationId xmlns:a16="http://schemas.microsoft.com/office/drawing/2014/main" id="{5BB74F44-33E5-4C22-93FA-7F260FB667C6}"/>
            </a:ext>
          </a:extLst>
        </xdr:cNvPr>
        <xdr:cNvCxnSpPr/>
      </xdr:nvCxnSpPr>
      <xdr:spPr>
        <a:xfrm flipV="1">
          <a:off x="2908300" y="140550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137795</xdr:rowOff>
    </xdr:from>
    <xdr:to>
      <xdr:col>10</xdr:col>
      <xdr:colOff>165100</xdr:colOff>
      <xdr:row>82</xdr:row>
      <xdr:rowOff>67945</xdr:rowOff>
    </xdr:to>
    <xdr:sp macro="" textlink="">
      <xdr:nvSpPr>
        <xdr:cNvPr id="310" name="楕円 309">
          <a:extLst>
            <a:ext uri="{FF2B5EF4-FFF2-40B4-BE49-F238E27FC236}">
              <a16:creationId xmlns:a16="http://schemas.microsoft.com/office/drawing/2014/main" id="{1910D399-A9CF-4166-AB47-437D6279468C}"/>
            </a:ext>
          </a:extLst>
        </xdr:cNvPr>
        <xdr:cNvSpPr/>
      </xdr:nvSpPr>
      <xdr:spPr>
        <a:xfrm>
          <a:off x="1968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17145</xdr:rowOff>
    </xdr:from>
    <xdr:to>
      <xdr:col>15</xdr:col>
      <xdr:colOff>50800</xdr:colOff>
      <xdr:row>82</xdr:row>
      <xdr:rowOff>68580</xdr:rowOff>
    </xdr:to>
    <xdr:cxnSp macro="">
      <xdr:nvCxnSpPr>
        <xdr:cNvPr id="311" name="直線コネクタ 310">
          <a:extLst>
            <a:ext uri="{FF2B5EF4-FFF2-40B4-BE49-F238E27FC236}">
              <a16:creationId xmlns:a16="http://schemas.microsoft.com/office/drawing/2014/main" id="{8DE85149-E31E-4A81-A458-002F7F15F48B}"/>
            </a:ext>
          </a:extLst>
        </xdr:cNvPr>
        <xdr:cNvCxnSpPr/>
      </xdr:nvCxnSpPr>
      <xdr:spPr>
        <a:xfrm>
          <a:off x="2019300" y="140760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170180</xdr:rowOff>
    </xdr:from>
    <xdr:to>
      <xdr:col>6</xdr:col>
      <xdr:colOff>38100</xdr:colOff>
      <xdr:row>82</xdr:row>
      <xdr:rowOff>100330</xdr:rowOff>
    </xdr:to>
    <xdr:sp macro="" textlink="">
      <xdr:nvSpPr>
        <xdr:cNvPr id="312" name="楕円 311">
          <a:extLst>
            <a:ext uri="{FF2B5EF4-FFF2-40B4-BE49-F238E27FC236}">
              <a16:creationId xmlns:a16="http://schemas.microsoft.com/office/drawing/2014/main" id="{59BFA833-8E18-4A1C-90AD-3ED08061BC3A}"/>
            </a:ext>
          </a:extLst>
        </xdr:cNvPr>
        <xdr:cNvSpPr/>
      </xdr:nvSpPr>
      <xdr:spPr>
        <a:xfrm>
          <a:off x="1079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17145</xdr:rowOff>
    </xdr:from>
    <xdr:to>
      <xdr:col>10</xdr:col>
      <xdr:colOff>114300</xdr:colOff>
      <xdr:row>82</xdr:row>
      <xdr:rowOff>49530</xdr:rowOff>
    </xdr:to>
    <xdr:cxnSp macro="">
      <xdr:nvCxnSpPr>
        <xdr:cNvPr id="313" name="直線コネクタ 312">
          <a:extLst>
            <a:ext uri="{FF2B5EF4-FFF2-40B4-BE49-F238E27FC236}">
              <a16:creationId xmlns:a16="http://schemas.microsoft.com/office/drawing/2014/main" id="{58F7FAC9-71E8-41D7-803F-A90B45569F46}"/>
            </a:ext>
          </a:extLst>
        </xdr:cNvPr>
        <xdr:cNvCxnSpPr/>
      </xdr:nvCxnSpPr>
      <xdr:spPr>
        <a:xfrm flipV="1">
          <a:off x="1130300" y="140760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3D4A22A3-B931-4943-B19F-C9B1E5ED21C5}"/>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2E3AF7CD-FEC7-4354-A4AD-B4AE1653EE7F}"/>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1569BACF-4E77-4DF4-A60B-A908CBD0906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95266</xdr:rowOff>
    </xdr:from>
    <xdr:ext cx="405111" cy="259045"/>
    <xdr:sp macro="" textlink="">
      <xdr:nvSpPr>
        <xdr:cNvPr id="317" name="n_4aveValue【公営住宅】&#10;有形固定資産減価償却率">
          <a:extLst>
            <a:ext uri="{FF2B5EF4-FFF2-40B4-BE49-F238E27FC236}">
              <a16:creationId xmlns:a16="http://schemas.microsoft.com/office/drawing/2014/main" id="{A7FC8011-0E44-4CEB-BCC9-25D85FC29870}"/>
            </a:ext>
          </a:extLst>
        </xdr:cNvPr>
        <xdr:cNvSpPr txBox="1"/>
      </xdr:nvSpPr>
      <xdr:spPr>
        <a:xfrm>
          <a:off x="927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63516</xdr:rowOff>
    </xdr:from>
    <xdr:ext cx="405111" cy="259045"/>
    <xdr:sp macro="" textlink="">
      <xdr:nvSpPr>
        <xdr:cNvPr id="318" name="n_1mainValue【公営住宅】&#10;有形固定資産減価償却率">
          <a:extLst>
            <a:ext uri="{FF2B5EF4-FFF2-40B4-BE49-F238E27FC236}">
              <a16:creationId xmlns:a16="http://schemas.microsoft.com/office/drawing/2014/main" id="{47AFA8FC-C809-4966-8ED0-71AF69828443}"/>
            </a:ext>
          </a:extLst>
        </xdr:cNvPr>
        <xdr:cNvSpPr txBox="1"/>
      </xdr:nvSpPr>
      <xdr:spPr>
        <a:xfrm>
          <a:off x="3582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135907</xdr:rowOff>
    </xdr:from>
    <xdr:ext cx="405111" cy="259045"/>
    <xdr:sp macro="" textlink="">
      <xdr:nvSpPr>
        <xdr:cNvPr id="319" name="n_2mainValue【公営住宅】&#10;有形固定資産減価償却率">
          <a:extLst>
            <a:ext uri="{FF2B5EF4-FFF2-40B4-BE49-F238E27FC236}">
              <a16:creationId xmlns:a16="http://schemas.microsoft.com/office/drawing/2014/main" id="{3C9C7E4A-CF53-4B06-9487-089282C0585D}"/>
            </a:ext>
          </a:extLst>
        </xdr:cNvPr>
        <xdr:cNvSpPr txBox="1"/>
      </xdr:nvSpPr>
      <xdr:spPr>
        <a:xfrm>
          <a:off x="2705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84472</xdr:rowOff>
    </xdr:from>
    <xdr:ext cx="405111" cy="259045"/>
    <xdr:sp macro="" textlink="">
      <xdr:nvSpPr>
        <xdr:cNvPr id="320" name="n_3mainValue【公営住宅】&#10;有形固定資産減価償却率">
          <a:extLst>
            <a:ext uri="{FF2B5EF4-FFF2-40B4-BE49-F238E27FC236}">
              <a16:creationId xmlns:a16="http://schemas.microsoft.com/office/drawing/2014/main" id="{58005763-BB29-4E77-B9E9-570767C573BC}"/>
            </a:ext>
          </a:extLst>
        </xdr:cNvPr>
        <xdr:cNvSpPr txBox="1"/>
      </xdr:nvSpPr>
      <xdr:spPr>
        <a:xfrm>
          <a:off x="1816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116857</xdr:rowOff>
    </xdr:from>
    <xdr:ext cx="405111" cy="259045"/>
    <xdr:sp macro="" textlink="">
      <xdr:nvSpPr>
        <xdr:cNvPr id="321" name="n_4mainValue【公営住宅】&#10;有形固定資産減価償却率">
          <a:extLst>
            <a:ext uri="{FF2B5EF4-FFF2-40B4-BE49-F238E27FC236}">
              <a16:creationId xmlns:a16="http://schemas.microsoft.com/office/drawing/2014/main" id="{93588A12-C9AC-4FEF-B256-2AAF59BC064B}"/>
            </a:ext>
          </a:extLst>
        </xdr:cNvPr>
        <xdr:cNvSpPr txBox="1"/>
      </xdr:nvSpPr>
      <xdr:spPr>
        <a:xfrm>
          <a:off x="927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1F5A0FC-E7D5-4B87-BA9B-030BE96D908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F4CA560-936D-48A5-B6B3-58CA6E3D80F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4E37049-09E4-42E7-9B8C-E680F25FCF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1E9C5EF-3365-4A7A-83DF-231AB2307E2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FC1E55A-6AB5-4545-8E52-F0D0CB23C06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3CE80D6-ACEE-4A08-B84C-50A3B4930D7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2CDFB81-4BA6-4509-B277-F137BA722E1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BFB0851-AC25-4945-BEEC-F88E2EFD74C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57109D3-EBE6-499E-B076-78C3D982A4F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72F5E47-9B0B-4ECA-9DD3-CAE1FC6791C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F092400C-17F1-4670-972C-80A0AB0FFC1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04A6357-2708-4D3D-9690-4B7674E2F97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F7ADBC5-48C5-4753-8BD3-E2514B901FC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71566CF-ED68-47F4-93BF-DD721356BF5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94825D5-1667-4898-AADF-D233B0E48CA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49F47176-A069-4E9F-8266-6542DBD5F4A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178A61D-9CD8-4AD4-A5CF-FCBC4658C36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93DF979-DA49-43E7-9FA2-4F9E7BE9000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0D50CAB-215A-499D-B696-C17665B5C6E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CE45F73-05AE-462B-902C-30811C56911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901D24A-E016-48BB-B4DB-5BA0F102C95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D3E99D85-D668-486C-BFB3-4497C56472E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FB46EE0F-7999-49B9-849C-6CAC2A08A68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507F3251-AB13-408C-8D5C-E54BBBDE3419}"/>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DAFA9CF4-2B8A-48A5-BDFA-4DA1A76F3439}"/>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E68B5871-58DC-41A4-829C-E3434971EC9C}"/>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ED89BBD8-F236-434A-8B21-BD533C318C63}"/>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E5F67329-6948-4025-845E-8881246E5FF4}"/>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07E46BB5-A8A4-4BCE-B81A-E8FECCC18B3A}"/>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51A5586-79D8-45CE-9892-2253EE1082E1}"/>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D4B06382-87F7-4796-9523-65DE247F7732}"/>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AF8BACB3-067A-4DE7-B124-865FA216B4B4}"/>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51A9862B-215C-455A-9E2C-0B13BC023A4E}"/>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38354</xdr:rowOff>
    </xdr:from>
    <xdr:to>
      <xdr:col>36</xdr:col>
      <xdr:colOff>165100</xdr:colOff>
      <xdr:row>85</xdr:row>
      <xdr:rowOff>139954</xdr:rowOff>
    </xdr:to>
    <xdr:sp macro="" textlink="">
      <xdr:nvSpPr>
        <xdr:cNvPr id="355" name="フローチャート: 判断 354">
          <a:extLst>
            <a:ext uri="{FF2B5EF4-FFF2-40B4-BE49-F238E27FC236}">
              <a16:creationId xmlns:a16="http://schemas.microsoft.com/office/drawing/2014/main" id="{47F64462-6672-42C3-9CB4-6E357E5D3ACC}"/>
            </a:ext>
          </a:extLst>
        </xdr:cNvPr>
        <xdr:cNvSpPr/>
      </xdr:nvSpPr>
      <xdr:spPr>
        <a:xfrm>
          <a:off x="6921500" y="1461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5FEAE94-3106-4B7E-8A97-48333B12564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584C38-C906-4CAA-8A5B-E8D677222B7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0E2ACDF-7E76-4517-A690-6A10DFE0275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B43E88D-4EF7-4F21-A427-E1115333D96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6C81BF3-46D9-441E-A99D-BE5BBA5B01E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22352</xdr:rowOff>
    </xdr:from>
    <xdr:to>
      <xdr:col>55</xdr:col>
      <xdr:colOff>50800</xdr:colOff>
      <xdr:row>82</xdr:row>
      <xdr:rowOff>123952</xdr:rowOff>
    </xdr:to>
    <xdr:sp macro="" textlink="">
      <xdr:nvSpPr>
        <xdr:cNvPr id="361" name="楕円 360">
          <a:extLst>
            <a:ext uri="{FF2B5EF4-FFF2-40B4-BE49-F238E27FC236}">
              <a16:creationId xmlns:a16="http://schemas.microsoft.com/office/drawing/2014/main" id="{2EEAF35E-2655-4538-A9C3-6C9CD8BE5A5A}"/>
            </a:ext>
          </a:extLst>
        </xdr:cNvPr>
        <xdr:cNvSpPr/>
      </xdr:nvSpPr>
      <xdr:spPr>
        <a:xfrm>
          <a:off x="10426700" y="1408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45229</xdr:rowOff>
    </xdr:from>
    <xdr:ext cx="469744" cy="259045"/>
    <xdr:sp macro="" textlink="">
      <xdr:nvSpPr>
        <xdr:cNvPr id="362" name="【公営住宅】&#10;一人当たり面積該当値テキスト">
          <a:extLst>
            <a:ext uri="{FF2B5EF4-FFF2-40B4-BE49-F238E27FC236}">
              <a16:creationId xmlns:a16="http://schemas.microsoft.com/office/drawing/2014/main" id="{2C2D32B3-B72D-4687-9B75-FEC033251D04}"/>
            </a:ext>
          </a:extLst>
        </xdr:cNvPr>
        <xdr:cNvSpPr txBox="1"/>
      </xdr:nvSpPr>
      <xdr:spPr>
        <a:xfrm>
          <a:off x="10515600" y="1393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24637</xdr:rowOff>
    </xdr:from>
    <xdr:to>
      <xdr:col>50</xdr:col>
      <xdr:colOff>165100</xdr:colOff>
      <xdr:row>82</xdr:row>
      <xdr:rowOff>126237</xdr:rowOff>
    </xdr:to>
    <xdr:sp macro="" textlink="">
      <xdr:nvSpPr>
        <xdr:cNvPr id="363" name="楕円 362">
          <a:extLst>
            <a:ext uri="{FF2B5EF4-FFF2-40B4-BE49-F238E27FC236}">
              <a16:creationId xmlns:a16="http://schemas.microsoft.com/office/drawing/2014/main" id="{6DBAE8A8-F0C0-45B0-94D6-53069C225452}"/>
            </a:ext>
          </a:extLst>
        </xdr:cNvPr>
        <xdr:cNvSpPr/>
      </xdr:nvSpPr>
      <xdr:spPr>
        <a:xfrm>
          <a:off x="9588500" y="1408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73152</xdr:rowOff>
    </xdr:from>
    <xdr:to>
      <xdr:col>55</xdr:col>
      <xdr:colOff>0</xdr:colOff>
      <xdr:row>82</xdr:row>
      <xdr:rowOff>75437</xdr:rowOff>
    </xdr:to>
    <xdr:cxnSp macro="">
      <xdr:nvCxnSpPr>
        <xdr:cNvPr id="364" name="直線コネクタ 363">
          <a:extLst>
            <a:ext uri="{FF2B5EF4-FFF2-40B4-BE49-F238E27FC236}">
              <a16:creationId xmlns:a16="http://schemas.microsoft.com/office/drawing/2014/main" id="{2838F7D6-CDE7-4B0B-8DC6-6CB7D80593F5}"/>
            </a:ext>
          </a:extLst>
        </xdr:cNvPr>
        <xdr:cNvCxnSpPr/>
      </xdr:nvCxnSpPr>
      <xdr:spPr>
        <a:xfrm flipV="1">
          <a:off x="9639300" y="14132052"/>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28448</xdr:rowOff>
    </xdr:from>
    <xdr:to>
      <xdr:col>46</xdr:col>
      <xdr:colOff>38100</xdr:colOff>
      <xdr:row>82</xdr:row>
      <xdr:rowOff>130048</xdr:rowOff>
    </xdr:to>
    <xdr:sp macro="" textlink="">
      <xdr:nvSpPr>
        <xdr:cNvPr id="365" name="楕円 364">
          <a:extLst>
            <a:ext uri="{FF2B5EF4-FFF2-40B4-BE49-F238E27FC236}">
              <a16:creationId xmlns:a16="http://schemas.microsoft.com/office/drawing/2014/main" id="{62F1498A-DB00-44A1-9199-28EACE0D587F}"/>
            </a:ext>
          </a:extLst>
        </xdr:cNvPr>
        <xdr:cNvSpPr/>
      </xdr:nvSpPr>
      <xdr:spPr>
        <a:xfrm>
          <a:off x="8699500" y="1408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75437</xdr:rowOff>
    </xdr:from>
    <xdr:to>
      <xdr:col>50</xdr:col>
      <xdr:colOff>114300</xdr:colOff>
      <xdr:row>82</xdr:row>
      <xdr:rowOff>79248</xdr:rowOff>
    </xdr:to>
    <xdr:cxnSp macro="">
      <xdr:nvCxnSpPr>
        <xdr:cNvPr id="366" name="直線コネクタ 365">
          <a:extLst>
            <a:ext uri="{FF2B5EF4-FFF2-40B4-BE49-F238E27FC236}">
              <a16:creationId xmlns:a16="http://schemas.microsoft.com/office/drawing/2014/main" id="{A427D2E9-291F-4E60-8A2B-68E22BCBBA78}"/>
            </a:ext>
          </a:extLst>
        </xdr:cNvPr>
        <xdr:cNvCxnSpPr/>
      </xdr:nvCxnSpPr>
      <xdr:spPr>
        <a:xfrm flipV="1">
          <a:off x="8750300" y="1413433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39878</xdr:rowOff>
    </xdr:from>
    <xdr:to>
      <xdr:col>41</xdr:col>
      <xdr:colOff>101600</xdr:colOff>
      <xdr:row>82</xdr:row>
      <xdr:rowOff>141478</xdr:rowOff>
    </xdr:to>
    <xdr:sp macro="" textlink="">
      <xdr:nvSpPr>
        <xdr:cNvPr id="367" name="楕円 366">
          <a:extLst>
            <a:ext uri="{FF2B5EF4-FFF2-40B4-BE49-F238E27FC236}">
              <a16:creationId xmlns:a16="http://schemas.microsoft.com/office/drawing/2014/main" id="{6C6385CE-A5AC-4713-A047-F85188C18231}"/>
            </a:ext>
          </a:extLst>
        </xdr:cNvPr>
        <xdr:cNvSpPr/>
      </xdr:nvSpPr>
      <xdr:spPr>
        <a:xfrm>
          <a:off x="7810500" y="1409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79248</xdr:rowOff>
    </xdr:from>
    <xdr:to>
      <xdr:col>45</xdr:col>
      <xdr:colOff>177800</xdr:colOff>
      <xdr:row>82</xdr:row>
      <xdr:rowOff>90678</xdr:rowOff>
    </xdr:to>
    <xdr:cxnSp macro="">
      <xdr:nvCxnSpPr>
        <xdr:cNvPr id="368" name="直線コネクタ 367">
          <a:extLst>
            <a:ext uri="{FF2B5EF4-FFF2-40B4-BE49-F238E27FC236}">
              <a16:creationId xmlns:a16="http://schemas.microsoft.com/office/drawing/2014/main" id="{708B7401-A660-4AB4-AE21-EC52784DFA8A}"/>
            </a:ext>
          </a:extLst>
        </xdr:cNvPr>
        <xdr:cNvCxnSpPr/>
      </xdr:nvCxnSpPr>
      <xdr:spPr>
        <a:xfrm flipV="1">
          <a:off x="7861300" y="141381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65024</xdr:rowOff>
    </xdr:from>
    <xdr:to>
      <xdr:col>36</xdr:col>
      <xdr:colOff>165100</xdr:colOff>
      <xdr:row>82</xdr:row>
      <xdr:rowOff>166624</xdr:rowOff>
    </xdr:to>
    <xdr:sp macro="" textlink="">
      <xdr:nvSpPr>
        <xdr:cNvPr id="369" name="楕円 368">
          <a:extLst>
            <a:ext uri="{FF2B5EF4-FFF2-40B4-BE49-F238E27FC236}">
              <a16:creationId xmlns:a16="http://schemas.microsoft.com/office/drawing/2014/main" id="{75C329C4-160D-43E9-A32D-7AB4427FE7A8}"/>
            </a:ext>
          </a:extLst>
        </xdr:cNvPr>
        <xdr:cNvSpPr/>
      </xdr:nvSpPr>
      <xdr:spPr>
        <a:xfrm>
          <a:off x="69215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90678</xdr:rowOff>
    </xdr:from>
    <xdr:to>
      <xdr:col>41</xdr:col>
      <xdr:colOff>50800</xdr:colOff>
      <xdr:row>82</xdr:row>
      <xdr:rowOff>115824</xdr:rowOff>
    </xdr:to>
    <xdr:cxnSp macro="">
      <xdr:nvCxnSpPr>
        <xdr:cNvPr id="370" name="直線コネクタ 369">
          <a:extLst>
            <a:ext uri="{FF2B5EF4-FFF2-40B4-BE49-F238E27FC236}">
              <a16:creationId xmlns:a16="http://schemas.microsoft.com/office/drawing/2014/main" id="{B81A119A-9A6A-419B-8B50-7B86675C6FCD}"/>
            </a:ext>
          </a:extLst>
        </xdr:cNvPr>
        <xdr:cNvCxnSpPr/>
      </xdr:nvCxnSpPr>
      <xdr:spPr>
        <a:xfrm flipV="1">
          <a:off x="6972300" y="1414957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84FB03F1-2C24-49E8-8759-4E9AED0D583B}"/>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2CEEA465-2303-49CB-AB3E-B29DF59EA2E9}"/>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884D106F-8F04-4928-BC91-E680003CDACD}"/>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131081</xdr:rowOff>
    </xdr:from>
    <xdr:ext cx="469744" cy="259045"/>
    <xdr:sp macro="" textlink="">
      <xdr:nvSpPr>
        <xdr:cNvPr id="374" name="n_4aveValue【公営住宅】&#10;一人当たり面積">
          <a:extLst>
            <a:ext uri="{FF2B5EF4-FFF2-40B4-BE49-F238E27FC236}">
              <a16:creationId xmlns:a16="http://schemas.microsoft.com/office/drawing/2014/main" id="{162E263E-3610-4C83-8D2B-AC76436E8C72}"/>
            </a:ext>
          </a:extLst>
        </xdr:cNvPr>
        <xdr:cNvSpPr txBox="1"/>
      </xdr:nvSpPr>
      <xdr:spPr>
        <a:xfrm>
          <a:off x="6737427" y="1470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142764</xdr:rowOff>
    </xdr:from>
    <xdr:ext cx="469744" cy="259045"/>
    <xdr:sp macro="" textlink="">
      <xdr:nvSpPr>
        <xdr:cNvPr id="375" name="n_1mainValue【公営住宅】&#10;一人当たり面積">
          <a:extLst>
            <a:ext uri="{FF2B5EF4-FFF2-40B4-BE49-F238E27FC236}">
              <a16:creationId xmlns:a16="http://schemas.microsoft.com/office/drawing/2014/main" id="{84C6D28A-D09D-4445-8C37-9889209DEBE4}"/>
            </a:ext>
          </a:extLst>
        </xdr:cNvPr>
        <xdr:cNvSpPr txBox="1"/>
      </xdr:nvSpPr>
      <xdr:spPr>
        <a:xfrm>
          <a:off x="9391727" y="1385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146575</xdr:rowOff>
    </xdr:from>
    <xdr:ext cx="469744" cy="259045"/>
    <xdr:sp macro="" textlink="">
      <xdr:nvSpPr>
        <xdr:cNvPr id="376" name="n_2mainValue【公営住宅】&#10;一人当たり面積">
          <a:extLst>
            <a:ext uri="{FF2B5EF4-FFF2-40B4-BE49-F238E27FC236}">
              <a16:creationId xmlns:a16="http://schemas.microsoft.com/office/drawing/2014/main" id="{0D10D8E2-3FC9-4217-BB9F-5D9E09E4FD0E}"/>
            </a:ext>
          </a:extLst>
        </xdr:cNvPr>
        <xdr:cNvSpPr txBox="1"/>
      </xdr:nvSpPr>
      <xdr:spPr>
        <a:xfrm>
          <a:off x="8515427" y="1386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158005</xdr:rowOff>
    </xdr:from>
    <xdr:ext cx="469744" cy="259045"/>
    <xdr:sp macro="" textlink="">
      <xdr:nvSpPr>
        <xdr:cNvPr id="377" name="n_3mainValue【公営住宅】&#10;一人当たり面積">
          <a:extLst>
            <a:ext uri="{FF2B5EF4-FFF2-40B4-BE49-F238E27FC236}">
              <a16:creationId xmlns:a16="http://schemas.microsoft.com/office/drawing/2014/main" id="{CF9E0F3C-D096-4ECF-986B-D7197B52848D}"/>
            </a:ext>
          </a:extLst>
        </xdr:cNvPr>
        <xdr:cNvSpPr txBox="1"/>
      </xdr:nvSpPr>
      <xdr:spPr>
        <a:xfrm>
          <a:off x="7626427" y="1387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11701</xdr:rowOff>
    </xdr:from>
    <xdr:ext cx="469744" cy="259045"/>
    <xdr:sp macro="" textlink="">
      <xdr:nvSpPr>
        <xdr:cNvPr id="378" name="n_4mainValue【公営住宅】&#10;一人当たり面積">
          <a:extLst>
            <a:ext uri="{FF2B5EF4-FFF2-40B4-BE49-F238E27FC236}">
              <a16:creationId xmlns:a16="http://schemas.microsoft.com/office/drawing/2014/main" id="{0C6E8958-FB5A-4C48-B58A-E10A7CE278B4}"/>
            </a:ext>
          </a:extLst>
        </xdr:cNvPr>
        <xdr:cNvSpPr txBox="1"/>
      </xdr:nvSpPr>
      <xdr:spPr>
        <a:xfrm>
          <a:off x="6737427" y="1389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E27936EC-4D76-4E8F-8A49-3B86819977A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1381F5F-61B8-4971-80D5-57B80A67E9B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CAAC66A-E406-4AA1-B0DC-7A3488E19F3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E4CCC98-5343-49DC-B1A4-9EA43489B8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71C6B62-9024-49F1-926E-8DC38F5B252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B890222-5765-4B8E-B611-778DC589EEE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D5BE33E-15B5-4BA5-B693-A0FA09F8B1E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CE943C1-3CDA-4D99-A2DF-76952BA46D3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CDC16B22-4506-4B87-92AB-5F851D4A487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3645D4BF-575C-4E47-8978-F87B82BAEAF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E45D4608-B273-4961-8254-B5A64B41E73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87893342-4E26-4CF1-8F78-4297EBADEA8E}"/>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71A1A270-515F-47EC-A9BE-88C9DF6BD5E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FCBE4BCE-23E9-4A2D-ADE5-F968F08E94B2}"/>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FED9F5E9-CCCF-455E-9B2A-45F2734BD75D}"/>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C9AF7FB7-274E-45A3-B1BC-9B6B537F93AC}"/>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EEDE89AF-EBBE-497D-95D8-D047701CCCF1}"/>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3B199897-4CBF-4846-AD7E-CB1F71B30085}"/>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24C22A7A-FF18-4631-B362-8F749086CD15}"/>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36D3906A-F516-482E-A632-587058B70EC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87B67BE9-BDBD-45EB-9F5F-242D4AE97CC1}"/>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7D4BBBF6-C312-482D-8DB7-E6435253C63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37DECC94-A984-43CB-AB63-4BBAF8071DDA}"/>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10048D08-201F-4209-821F-E855A35DA91A}"/>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7F44DA69-7546-468D-AB2E-F62F73E33E71}"/>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CAAEE899-47F7-4E7C-B9E9-7C3375C93A94}"/>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06D0963D-0666-489B-9B9A-B1E9B20C4BB9}"/>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107714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5933F99B-123C-4F10-9200-28429ADE9C33}"/>
            </a:ext>
          </a:extLst>
        </xdr:cNvPr>
        <xdr:cNvSpPr txBox="1"/>
      </xdr:nvSpPr>
      <xdr:spPr>
        <a:xfrm>
          <a:off x="4673600" y="17595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55F16BE0-4355-4F93-846E-3DFABC782FCC}"/>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F16DB438-642E-4C29-BDF2-66AD39E9E554}"/>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3AA244C4-9667-47BE-9484-41852FD74B9B}"/>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2D0B5AF9-2DEE-4FFF-B756-47DE8997575D}"/>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55118</xdr:rowOff>
    </xdr:from>
    <xdr:to>
      <xdr:col>6</xdr:col>
      <xdr:colOff>38100</xdr:colOff>
      <xdr:row>102</xdr:row>
      <xdr:rowOff>156718</xdr:rowOff>
    </xdr:to>
    <xdr:sp macro="" textlink="">
      <xdr:nvSpPr>
        <xdr:cNvPr id="411" name="フローチャート: 判断 410">
          <a:extLst>
            <a:ext uri="{FF2B5EF4-FFF2-40B4-BE49-F238E27FC236}">
              <a16:creationId xmlns:a16="http://schemas.microsoft.com/office/drawing/2014/main" id="{DAE650C1-3853-4888-A4F8-E50A9DEC9C84}"/>
            </a:ext>
          </a:extLst>
        </xdr:cNvPr>
        <xdr:cNvSpPr/>
      </xdr:nvSpPr>
      <xdr:spPr>
        <a:xfrm>
          <a:off x="1079500" y="1754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9572AFB-4357-4509-9749-81C8F3C7F29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24C3649-1F34-4AD4-8B9C-49968803A84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1491A88-77CD-45B5-AED1-91CB6DE563E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0CC60EE-0DD5-42A4-AC62-CC23AF44AD6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E39A326-8524-40D9-BDBB-81CB1E195C1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114554</xdr:rowOff>
    </xdr:from>
    <xdr:to>
      <xdr:col>24</xdr:col>
      <xdr:colOff>114300</xdr:colOff>
      <xdr:row>105</xdr:row>
      <xdr:rowOff>44704</xdr:rowOff>
    </xdr:to>
    <xdr:sp macro="" textlink="">
      <xdr:nvSpPr>
        <xdr:cNvPr id="417" name="楕円 416">
          <a:extLst>
            <a:ext uri="{FF2B5EF4-FFF2-40B4-BE49-F238E27FC236}">
              <a16:creationId xmlns:a16="http://schemas.microsoft.com/office/drawing/2014/main" id="{39FD9C65-F240-4D05-9727-FC1807F40860}"/>
            </a:ext>
          </a:extLst>
        </xdr:cNvPr>
        <xdr:cNvSpPr/>
      </xdr:nvSpPr>
      <xdr:spPr>
        <a:xfrm>
          <a:off x="4584700" y="1794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92981</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9DC64FD-0F94-480E-84BC-F1CD865D49E0}"/>
            </a:ext>
          </a:extLst>
        </xdr:cNvPr>
        <xdr:cNvSpPr txBox="1"/>
      </xdr:nvSpPr>
      <xdr:spPr>
        <a:xfrm>
          <a:off x="4673600" y="1792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82550</xdr:rowOff>
    </xdr:from>
    <xdr:to>
      <xdr:col>20</xdr:col>
      <xdr:colOff>38100</xdr:colOff>
      <xdr:row>105</xdr:row>
      <xdr:rowOff>12700</xdr:rowOff>
    </xdr:to>
    <xdr:sp macro="" textlink="">
      <xdr:nvSpPr>
        <xdr:cNvPr id="419" name="楕円 418">
          <a:extLst>
            <a:ext uri="{FF2B5EF4-FFF2-40B4-BE49-F238E27FC236}">
              <a16:creationId xmlns:a16="http://schemas.microsoft.com/office/drawing/2014/main" id="{4B03DB7E-5CD8-46B8-A054-F695A5171C60}"/>
            </a:ext>
          </a:extLst>
        </xdr:cNvPr>
        <xdr:cNvSpPr/>
      </xdr:nvSpPr>
      <xdr:spPr>
        <a:xfrm>
          <a:off x="3746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133350</xdr:rowOff>
    </xdr:from>
    <xdr:to>
      <xdr:col>24</xdr:col>
      <xdr:colOff>63500</xdr:colOff>
      <xdr:row>104</xdr:row>
      <xdr:rowOff>165354</xdr:rowOff>
    </xdr:to>
    <xdr:cxnSp macro="">
      <xdr:nvCxnSpPr>
        <xdr:cNvPr id="420" name="直線コネクタ 419">
          <a:extLst>
            <a:ext uri="{FF2B5EF4-FFF2-40B4-BE49-F238E27FC236}">
              <a16:creationId xmlns:a16="http://schemas.microsoft.com/office/drawing/2014/main" id="{8A268203-89BF-4F3C-98F3-2F60D8D08424}"/>
            </a:ext>
          </a:extLst>
        </xdr:cNvPr>
        <xdr:cNvCxnSpPr/>
      </xdr:nvCxnSpPr>
      <xdr:spPr>
        <a:xfrm>
          <a:off x="3797300" y="1796415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50546</xdr:rowOff>
    </xdr:from>
    <xdr:to>
      <xdr:col>15</xdr:col>
      <xdr:colOff>101600</xdr:colOff>
      <xdr:row>104</xdr:row>
      <xdr:rowOff>152146</xdr:rowOff>
    </xdr:to>
    <xdr:sp macro="" textlink="">
      <xdr:nvSpPr>
        <xdr:cNvPr id="421" name="楕円 420">
          <a:extLst>
            <a:ext uri="{FF2B5EF4-FFF2-40B4-BE49-F238E27FC236}">
              <a16:creationId xmlns:a16="http://schemas.microsoft.com/office/drawing/2014/main" id="{C21AF4D5-4DF6-4B9A-8E3A-505F2C76CD7C}"/>
            </a:ext>
          </a:extLst>
        </xdr:cNvPr>
        <xdr:cNvSpPr/>
      </xdr:nvSpPr>
      <xdr:spPr>
        <a:xfrm>
          <a:off x="2857500" y="1788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101346</xdr:rowOff>
    </xdr:from>
    <xdr:to>
      <xdr:col>19</xdr:col>
      <xdr:colOff>177800</xdr:colOff>
      <xdr:row>104</xdr:row>
      <xdr:rowOff>133350</xdr:rowOff>
    </xdr:to>
    <xdr:cxnSp macro="">
      <xdr:nvCxnSpPr>
        <xdr:cNvPr id="422" name="直線コネクタ 421">
          <a:extLst>
            <a:ext uri="{FF2B5EF4-FFF2-40B4-BE49-F238E27FC236}">
              <a16:creationId xmlns:a16="http://schemas.microsoft.com/office/drawing/2014/main" id="{1B832401-86A6-4831-8988-BE9FD91A17FC}"/>
            </a:ext>
          </a:extLst>
        </xdr:cNvPr>
        <xdr:cNvCxnSpPr/>
      </xdr:nvCxnSpPr>
      <xdr:spPr>
        <a:xfrm>
          <a:off x="2908300" y="1793214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18542</xdr:rowOff>
    </xdr:from>
    <xdr:to>
      <xdr:col>10</xdr:col>
      <xdr:colOff>165100</xdr:colOff>
      <xdr:row>104</xdr:row>
      <xdr:rowOff>120142</xdr:rowOff>
    </xdr:to>
    <xdr:sp macro="" textlink="">
      <xdr:nvSpPr>
        <xdr:cNvPr id="423" name="楕円 422">
          <a:extLst>
            <a:ext uri="{FF2B5EF4-FFF2-40B4-BE49-F238E27FC236}">
              <a16:creationId xmlns:a16="http://schemas.microsoft.com/office/drawing/2014/main" id="{32396B98-DE19-4293-9FB4-A95D06D97DC0}"/>
            </a:ext>
          </a:extLst>
        </xdr:cNvPr>
        <xdr:cNvSpPr/>
      </xdr:nvSpPr>
      <xdr:spPr>
        <a:xfrm>
          <a:off x="1968500" y="1784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69342</xdr:rowOff>
    </xdr:from>
    <xdr:to>
      <xdr:col>15</xdr:col>
      <xdr:colOff>50800</xdr:colOff>
      <xdr:row>104</xdr:row>
      <xdr:rowOff>101346</xdr:rowOff>
    </xdr:to>
    <xdr:cxnSp macro="">
      <xdr:nvCxnSpPr>
        <xdr:cNvPr id="424" name="直線コネクタ 423">
          <a:extLst>
            <a:ext uri="{FF2B5EF4-FFF2-40B4-BE49-F238E27FC236}">
              <a16:creationId xmlns:a16="http://schemas.microsoft.com/office/drawing/2014/main" id="{7AA89734-2582-4A0E-9586-D00A90FDA220}"/>
            </a:ext>
          </a:extLst>
        </xdr:cNvPr>
        <xdr:cNvCxnSpPr/>
      </xdr:nvCxnSpPr>
      <xdr:spPr>
        <a:xfrm>
          <a:off x="2019300" y="1790014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155702</xdr:rowOff>
    </xdr:from>
    <xdr:to>
      <xdr:col>6</xdr:col>
      <xdr:colOff>38100</xdr:colOff>
      <xdr:row>104</xdr:row>
      <xdr:rowOff>85852</xdr:rowOff>
    </xdr:to>
    <xdr:sp macro="" textlink="">
      <xdr:nvSpPr>
        <xdr:cNvPr id="425" name="楕円 424">
          <a:extLst>
            <a:ext uri="{FF2B5EF4-FFF2-40B4-BE49-F238E27FC236}">
              <a16:creationId xmlns:a16="http://schemas.microsoft.com/office/drawing/2014/main" id="{C46DEF40-6A7B-456A-B555-7DE66076F45C}"/>
            </a:ext>
          </a:extLst>
        </xdr:cNvPr>
        <xdr:cNvSpPr/>
      </xdr:nvSpPr>
      <xdr:spPr>
        <a:xfrm>
          <a:off x="1079500" y="1781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35052</xdr:rowOff>
    </xdr:from>
    <xdr:to>
      <xdr:col>10</xdr:col>
      <xdr:colOff>114300</xdr:colOff>
      <xdr:row>104</xdr:row>
      <xdr:rowOff>69342</xdr:rowOff>
    </xdr:to>
    <xdr:cxnSp macro="">
      <xdr:nvCxnSpPr>
        <xdr:cNvPr id="426" name="直線コネクタ 425">
          <a:extLst>
            <a:ext uri="{FF2B5EF4-FFF2-40B4-BE49-F238E27FC236}">
              <a16:creationId xmlns:a16="http://schemas.microsoft.com/office/drawing/2014/main" id="{0D63A54C-5101-40EE-A7E1-8A362A069BBA}"/>
            </a:ext>
          </a:extLst>
        </xdr:cNvPr>
        <xdr:cNvCxnSpPr/>
      </xdr:nvCxnSpPr>
      <xdr:spPr>
        <a:xfrm>
          <a:off x="1130300" y="1786585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168673</xdr:rowOff>
    </xdr:from>
    <xdr:ext cx="405111" cy="259045"/>
    <xdr:sp macro="" textlink="">
      <xdr:nvSpPr>
        <xdr:cNvPr id="427" name="n_1aveValue【港湾・漁港】&#10;有形固定資産減価償却率">
          <a:extLst>
            <a:ext uri="{FF2B5EF4-FFF2-40B4-BE49-F238E27FC236}">
              <a16:creationId xmlns:a16="http://schemas.microsoft.com/office/drawing/2014/main" id="{B21BD4C5-E9AD-45C0-A8C8-9ACB5C353D41}"/>
            </a:ext>
          </a:extLst>
        </xdr:cNvPr>
        <xdr:cNvSpPr txBox="1"/>
      </xdr:nvSpPr>
      <xdr:spPr>
        <a:xfrm>
          <a:off x="3582044" y="1748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8" name="n_2aveValue【港湾・漁港】&#10;有形固定資産減価償却率">
          <a:extLst>
            <a:ext uri="{FF2B5EF4-FFF2-40B4-BE49-F238E27FC236}">
              <a16:creationId xmlns:a16="http://schemas.microsoft.com/office/drawing/2014/main" id="{B162BD7C-E577-4CE8-B319-39A7C29F6090}"/>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100092</xdr:rowOff>
    </xdr:from>
    <xdr:ext cx="405111" cy="259045"/>
    <xdr:sp macro="" textlink="">
      <xdr:nvSpPr>
        <xdr:cNvPr id="429" name="n_3aveValue【港湾・漁港】&#10;有形固定資産減価償却率">
          <a:extLst>
            <a:ext uri="{FF2B5EF4-FFF2-40B4-BE49-F238E27FC236}">
              <a16:creationId xmlns:a16="http://schemas.microsoft.com/office/drawing/2014/main" id="{8ABDA0A9-24B3-488A-A5B2-8DF4DCA422B5}"/>
            </a:ext>
          </a:extLst>
        </xdr:cNvPr>
        <xdr:cNvSpPr txBox="1"/>
      </xdr:nvSpPr>
      <xdr:spPr>
        <a:xfrm>
          <a:off x="1816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1795</xdr:rowOff>
    </xdr:from>
    <xdr:ext cx="405111" cy="259045"/>
    <xdr:sp macro="" textlink="">
      <xdr:nvSpPr>
        <xdr:cNvPr id="430" name="n_4aveValue【港湾・漁港】&#10;有形固定資産減価償却率">
          <a:extLst>
            <a:ext uri="{FF2B5EF4-FFF2-40B4-BE49-F238E27FC236}">
              <a16:creationId xmlns:a16="http://schemas.microsoft.com/office/drawing/2014/main" id="{6DA7DF08-983E-4B1C-A5EC-CDA98D949600}"/>
            </a:ext>
          </a:extLst>
        </xdr:cNvPr>
        <xdr:cNvSpPr txBox="1"/>
      </xdr:nvSpPr>
      <xdr:spPr>
        <a:xfrm>
          <a:off x="927744" y="1731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3827</xdr:rowOff>
    </xdr:from>
    <xdr:ext cx="405111" cy="259045"/>
    <xdr:sp macro="" textlink="">
      <xdr:nvSpPr>
        <xdr:cNvPr id="431" name="n_1mainValue【港湾・漁港】&#10;有形固定資産減価償却率">
          <a:extLst>
            <a:ext uri="{FF2B5EF4-FFF2-40B4-BE49-F238E27FC236}">
              <a16:creationId xmlns:a16="http://schemas.microsoft.com/office/drawing/2014/main" id="{35C2C594-BE83-420F-9D4A-7A6657BAC12D}"/>
            </a:ext>
          </a:extLst>
        </xdr:cNvPr>
        <xdr:cNvSpPr txBox="1"/>
      </xdr:nvSpPr>
      <xdr:spPr>
        <a:xfrm>
          <a:off x="3582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143273</xdr:rowOff>
    </xdr:from>
    <xdr:ext cx="405111" cy="259045"/>
    <xdr:sp macro="" textlink="">
      <xdr:nvSpPr>
        <xdr:cNvPr id="432" name="n_2mainValue【港湾・漁港】&#10;有形固定資産減価償却率">
          <a:extLst>
            <a:ext uri="{FF2B5EF4-FFF2-40B4-BE49-F238E27FC236}">
              <a16:creationId xmlns:a16="http://schemas.microsoft.com/office/drawing/2014/main" id="{30FFE9C6-7A71-4852-A812-46F423CC58C4}"/>
            </a:ext>
          </a:extLst>
        </xdr:cNvPr>
        <xdr:cNvSpPr txBox="1"/>
      </xdr:nvSpPr>
      <xdr:spPr>
        <a:xfrm>
          <a:off x="2705744" y="1797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111269</xdr:rowOff>
    </xdr:from>
    <xdr:ext cx="405111" cy="259045"/>
    <xdr:sp macro="" textlink="">
      <xdr:nvSpPr>
        <xdr:cNvPr id="433" name="n_3mainValue【港湾・漁港】&#10;有形固定資産減価償却率">
          <a:extLst>
            <a:ext uri="{FF2B5EF4-FFF2-40B4-BE49-F238E27FC236}">
              <a16:creationId xmlns:a16="http://schemas.microsoft.com/office/drawing/2014/main" id="{DF9D4766-5581-4DE1-96AA-8F9B1D03A56C}"/>
            </a:ext>
          </a:extLst>
        </xdr:cNvPr>
        <xdr:cNvSpPr txBox="1"/>
      </xdr:nvSpPr>
      <xdr:spPr>
        <a:xfrm>
          <a:off x="1816744" y="179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76979</xdr:rowOff>
    </xdr:from>
    <xdr:ext cx="405111" cy="259045"/>
    <xdr:sp macro="" textlink="">
      <xdr:nvSpPr>
        <xdr:cNvPr id="434" name="n_4mainValue【港湾・漁港】&#10;有形固定資産減価償却率">
          <a:extLst>
            <a:ext uri="{FF2B5EF4-FFF2-40B4-BE49-F238E27FC236}">
              <a16:creationId xmlns:a16="http://schemas.microsoft.com/office/drawing/2014/main" id="{BE529C9A-DD80-42C8-B3E4-4ED2FA9DD93B}"/>
            </a:ext>
          </a:extLst>
        </xdr:cNvPr>
        <xdr:cNvSpPr txBox="1"/>
      </xdr:nvSpPr>
      <xdr:spPr>
        <a:xfrm>
          <a:off x="927744" y="1790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A99F300-0A51-4278-A423-5B2059DAE6D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27BB3024-E02D-4550-B61B-84E8152B9E9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FF53B2C-64E4-471A-8D47-1F6FFDDDCDE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351AFAD-1BF5-48BB-890C-4694CA97986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2E71B1E-63EB-4CE5-982B-B92211D7C13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10F7436-B431-4EE9-82FA-6F9E9E62AC7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E37742E-C7ED-43C0-B982-34DA4368EC4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A598BAD-0CC5-4A8A-AAA5-03D8B594846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13189D0-867B-4B1E-AEEB-20337CA72FE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493CB10-356A-4A6C-9F24-4A4E0FE635C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40602A50-E64C-483F-8A6F-1C78A9B0A165}"/>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B9D2959A-ACDA-4A3B-A52D-BC174D4FF328}"/>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C2043E3-C95D-4C26-832E-78520230E9BF}"/>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0A72A795-3259-425C-BFFB-6E5848BBFFDC}"/>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D3290DC0-BCC3-4A44-9497-03E39E70DC67}"/>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9DEA6C5F-693E-4B04-82A1-65D1A653D6B9}"/>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F5F297BD-5B8F-4E39-91A1-4DA1E1E2C72E}"/>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8D00797E-F48D-4CA5-B328-6A567CD8A76E}"/>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D2BE9B84-3915-46F9-9DBD-94E9B7630F1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EB44899A-23EE-4262-A285-967D5DEC6EE4}"/>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81F5EE55-363A-4AD3-855D-3EDEA29462B5}"/>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1B5A9DA3-CDB1-4BF2-9515-3CAF1745101B}"/>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36440B5-C5C4-429D-9441-EB3B17AB2C6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AA143073-250E-4323-A7BA-4B321707E34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41F191F9-1486-4AD8-9DCA-69D1EDE36C9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62F044C3-0257-48AE-89F1-2FE8CEBA95E0}"/>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91D9EAF0-169F-4FC0-8EFB-5EFFD047AECD}"/>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B4DBBD53-9C49-4B84-8E36-7939D5EE4789}"/>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579A608F-E173-4D36-BB9F-44650B9BA5B6}"/>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C5F23770-4194-4971-B983-49A2F40CA743}"/>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76362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25C5D65-8EA9-4EDF-BE90-95A0BA63D197}"/>
            </a:ext>
          </a:extLst>
        </xdr:cNvPr>
        <xdr:cNvSpPr txBox="1"/>
      </xdr:nvSpPr>
      <xdr:spPr>
        <a:xfrm>
          <a:off x="10515600" y="18421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D035DC05-DC04-42AD-8B09-B3712F7FCBE9}"/>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F1F02740-3C93-4022-85B4-D743A9AF4081}"/>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1562749D-F753-4480-AC7F-00E83A59C59F}"/>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352FD219-F895-4F13-AC0A-342237B4D71C}"/>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151874</xdr:rowOff>
    </xdr:from>
    <xdr:to>
      <xdr:col>36</xdr:col>
      <xdr:colOff>165100</xdr:colOff>
      <xdr:row>108</xdr:row>
      <xdr:rowOff>82024</xdr:rowOff>
    </xdr:to>
    <xdr:sp macro="" textlink="">
      <xdr:nvSpPr>
        <xdr:cNvPr id="470" name="フローチャート: 判断 469">
          <a:extLst>
            <a:ext uri="{FF2B5EF4-FFF2-40B4-BE49-F238E27FC236}">
              <a16:creationId xmlns:a16="http://schemas.microsoft.com/office/drawing/2014/main" id="{3B9E871B-1BEC-4513-A3C6-D7CE2E3BD8D1}"/>
            </a:ext>
          </a:extLst>
        </xdr:cNvPr>
        <xdr:cNvSpPr/>
      </xdr:nvSpPr>
      <xdr:spPr>
        <a:xfrm>
          <a:off x="6921500" y="1849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04E8651-A85B-4A90-881D-BCF1E33CEBF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78D29A2-5B21-4823-87F9-384C56E4066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EEDA5D5-C101-49B5-9F58-29EABC88D31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3F2A4C7-C63D-4DEA-A122-1E3EB392BBD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D3B2919-FB9E-45C4-BA0E-AA83A9B9CDA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70667</xdr:rowOff>
    </xdr:from>
    <xdr:to>
      <xdr:col>55</xdr:col>
      <xdr:colOff>50800</xdr:colOff>
      <xdr:row>108</xdr:row>
      <xdr:rowOff>817</xdr:rowOff>
    </xdr:to>
    <xdr:sp macro="" textlink="">
      <xdr:nvSpPr>
        <xdr:cNvPr id="476" name="楕円 475">
          <a:extLst>
            <a:ext uri="{FF2B5EF4-FFF2-40B4-BE49-F238E27FC236}">
              <a16:creationId xmlns:a16="http://schemas.microsoft.com/office/drawing/2014/main" id="{229956FF-5E7C-4264-A685-9A622F84E612}"/>
            </a:ext>
          </a:extLst>
        </xdr:cNvPr>
        <xdr:cNvSpPr/>
      </xdr:nvSpPr>
      <xdr:spPr>
        <a:xfrm>
          <a:off x="10426700" y="1841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93544</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D89C0869-A5F5-457F-83FA-B174ACDC7FB0}"/>
            </a:ext>
          </a:extLst>
        </xdr:cNvPr>
        <xdr:cNvSpPr txBox="1"/>
      </xdr:nvSpPr>
      <xdr:spPr>
        <a:xfrm>
          <a:off x="10515600" y="1826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73490</xdr:rowOff>
    </xdr:from>
    <xdr:to>
      <xdr:col>50</xdr:col>
      <xdr:colOff>165100</xdr:colOff>
      <xdr:row>108</xdr:row>
      <xdr:rowOff>3640</xdr:rowOff>
    </xdr:to>
    <xdr:sp macro="" textlink="">
      <xdr:nvSpPr>
        <xdr:cNvPr id="478" name="楕円 477">
          <a:extLst>
            <a:ext uri="{FF2B5EF4-FFF2-40B4-BE49-F238E27FC236}">
              <a16:creationId xmlns:a16="http://schemas.microsoft.com/office/drawing/2014/main" id="{8B6F428C-5B0A-422D-BCD8-BA4F687A822E}"/>
            </a:ext>
          </a:extLst>
        </xdr:cNvPr>
        <xdr:cNvSpPr/>
      </xdr:nvSpPr>
      <xdr:spPr>
        <a:xfrm>
          <a:off x="9588500" y="184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121467</xdr:rowOff>
    </xdr:from>
    <xdr:to>
      <xdr:col>55</xdr:col>
      <xdr:colOff>0</xdr:colOff>
      <xdr:row>107</xdr:row>
      <xdr:rowOff>124290</xdr:rowOff>
    </xdr:to>
    <xdr:cxnSp macro="">
      <xdr:nvCxnSpPr>
        <xdr:cNvPr id="479" name="直線コネクタ 478">
          <a:extLst>
            <a:ext uri="{FF2B5EF4-FFF2-40B4-BE49-F238E27FC236}">
              <a16:creationId xmlns:a16="http://schemas.microsoft.com/office/drawing/2014/main" id="{4E109F10-3136-4B89-9C1E-E3E93C18A8DE}"/>
            </a:ext>
          </a:extLst>
        </xdr:cNvPr>
        <xdr:cNvCxnSpPr/>
      </xdr:nvCxnSpPr>
      <xdr:spPr>
        <a:xfrm flipV="1">
          <a:off x="9639300" y="18466617"/>
          <a:ext cx="838200" cy="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75433</xdr:rowOff>
    </xdr:from>
    <xdr:to>
      <xdr:col>46</xdr:col>
      <xdr:colOff>38100</xdr:colOff>
      <xdr:row>108</xdr:row>
      <xdr:rowOff>5583</xdr:rowOff>
    </xdr:to>
    <xdr:sp macro="" textlink="">
      <xdr:nvSpPr>
        <xdr:cNvPr id="480" name="楕円 479">
          <a:extLst>
            <a:ext uri="{FF2B5EF4-FFF2-40B4-BE49-F238E27FC236}">
              <a16:creationId xmlns:a16="http://schemas.microsoft.com/office/drawing/2014/main" id="{2BBB0DC5-85AE-48F9-90ED-C64181A7CF5C}"/>
            </a:ext>
          </a:extLst>
        </xdr:cNvPr>
        <xdr:cNvSpPr/>
      </xdr:nvSpPr>
      <xdr:spPr>
        <a:xfrm>
          <a:off x="8699500" y="1842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124290</xdr:rowOff>
    </xdr:from>
    <xdr:to>
      <xdr:col>50</xdr:col>
      <xdr:colOff>114300</xdr:colOff>
      <xdr:row>107</xdr:row>
      <xdr:rowOff>126233</xdr:rowOff>
    </xdr:to>
    <xdr:cxnSp macro="">
      <xdr:nvCxnSpPr>
        <xdr:cNvPr id="481" name="直線コネクタ 480">
          <a:extLst>
            <a:ext uri="{FF2B5EF4-FFF2-40B4-BE49-F238E27FC236}">
              <a16:creationId xmlns:a16="http://schemas.microsoft.com/office/drawing/2014/main" id="{8EB164FF-9F12-449B-A2E2-9CC9D92A0B4B}"/>
            </a:ext>
          </a:extLst>
        </xdr:cNvPr>
        <xdr:cNvCxnSpPr/>
      </xdr:nvCxnSpPr>
      <xdr:spPr>
        <a:xfrm flipV="1">
          <a:off x="8750300" y="18469440"/>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77958</xdr:rowOff>
    </xdr:from>
    <xdr:to>
      <xdr:col>41</xdr:col>
      <xdr:colOff>101600</xdr:colOff>
      <xdr:row>108</xdr:row>
      <xdr:rowOff>8108</xdr:rowOff>
    </xdr:to>
    <xdr:sp macro="" textlink="">
      <xdr:nvSpPr>
        <xdr:cNvPr id="482" name="楕円 481">
          <a:extLst>
            <a:ext uri="{FF2B5EF4-FFF2-40B4-BE49-F238E27FC236}">
              <a16:creationId xmlns:a16="http://schemas.microsoft.com/office/drawing/2014/main" id="{50F0BC0B-FD71-48BD-A043-05530A01018F}"/>
            </a:ext>
          </a:extLst>
        </xdr:cNvPr>
        <xdr:cNvSpPr/>
      </xdr:nvSpPr>
      <xdr:spPr>
        <a:xfrm>
          <a:off x="7810500" y="1842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126233</xdr:rowOff>
    </xdr:from>
    <xdr:to>
      <xdr:col>45</xdr:col>
      <xdr:colOff>177800</xdr:colOff>
      <xdr:row>107</xdr:row>
      <xdr:rowOff>128758</xdr:rowOff>
    </xdr:to>
    <xdr:cxnSp macro="">
      <xdr:nvCxnSpPr>
        <xdr:cNvPr id="483" name="直線コネクタ 482">
          <a:extLst>
            <a:ext uri="{FF2B5EF4-FFF2-40B4-BE49-F238E27FC236}">
              <a16:creationId xmlns:a16="http://schemas.microsoft.com/office/drawing/2014/main" id="{37E99BE4-55B4-426C-92B9-4526FC9C32BA}"/>
            </a:ext>
          </a:extLst>
        </xdr:cNvPr>
        <xdr:cNvCxnSpPr/>
      </xdr:nvCxnSpPr>
      <xdr:spPr>
        <a:xfrm flipV="1">
          <a:off x="7861300" y="18471383"/>
          <a:ext cx="889000" cy="2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79039</xdr:rowOff>
    </xdr:from>
    <xdr:to>
      <xdr:col>36</xdr:col>
      <xdr:colOff>165100</xdr:colOff>
      <xdr:row>108</xdr:row>
      <xdr:rowOff>9189</xdr:rowOff>
    </xdr:to>
    <xdr:sp macro="" textlink="">
      <xdr:nvSpPr>
        <xdr:cNvPr id="484" name="楕円 483">
          <a:extLst>
            <a:ext uri="{FF2B5EF4-FFF2-40B4-BE49-F238E27FC236}">
              <a16:creationId xmlns:a16="http://schemas.microsoft.com/office/drawing/2014/main" id="{F77E78AB-E9F7-475D-A5F2-3BF397EB68A5}"/>
            </a:ext>
          </a:extLst>
        </xdr:cNvPr>
        <xdr:cNvSpPr/>
      </xdr:nvSpPr>
      <xdr:spPr>
        <a:xfrm>
          <a:off x="6921500" y="1842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128758</xdr:rowOff>
    </xdr:from>
    <xdr:to>
      <xdr:col>41</xdr:col>
      <xdr:colOff>50800</xdr:colOff>
      <xdr:row>107</xdr:row>
      <xdr:rowOff>129839</xdr:rowOff>
    </xdr:to>
    <xdr:cxnSp macro="">
      <xdr:nvCxnSpPr>
        <xdr:cNvPr id="485" name="直線コネクタ 484">
          <a:extLst>
            <a:ext uri="{FF2B5EF4-FFF2-40B4-BE49-F238E27FC236}">
              <a16:creationId xmlns:a16="http://schemas.microsoft.com/office/drawing/2014/main" id="{46779203-5617-4E22-9C2B-7BC2358FBE0A}"/>
            </a:ext>
          </a:extLst>
        </xdr:cNvPr>
        <xdr:cNvCxnSpPr/>
      </xdr:nvCxnSpPr>
      <xdr:spPr>
        <a:xfrm flipV="1">
          <a:off x="6972300" y="18473908"/>
          <a:ext cx="889000" cy="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108</xdr:row>
      <xdr:rowOff>13595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57DA39F-FB22-4FBA-810E-2009F09C27AE}"/>
            </a:ext>
          </a:extLst>
        </xdr:cNvPr>
        <xdr:cNvSpPr txBox="1"/>
      </xdr:nvSpPr>
      <xdr:spPr>
        <a:xfrm>
          <a:off x="9327095" y="1853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42676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BEBB00B4-A534-40F3-8FF7-0A9AB871ECAF}"/>
            </a:ext>
          </a:extLst>
        </xdr:cNvPr>
        <xdr:cNvSpPr txBox="1"/>
      </xdr:nvSpPr>
      <xdr:spPr>
        <a:xfrm>
          <a:off x="8450795" y="1855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46066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BA122F9-1641-4FB2-A3DD-C2520FACD9E4}"/>
            </a:ext>
          </a:extLst>
        </xdr:cNvPr>
        <xdr:cNvSpPr txBox="1"/>
      </xdr:nvSpPr>
      <xdr:spPr>
        <a:xfrm>
          <a:off x="7561795" y="18562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73151</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0EED8EE9-D84B-47CC-ADF7-A2712A92A5B9}"/>
            </a:ext>
          </a:extLst>
        </xdr:cNvPr>
        <xdr:cNvSpPr txBox="1"/>
      </xdr:nvSpPr>
      <xdr:spPr>
        <a:xfrm>
          <a:off x="6672795" y="18589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106</xdr:row>
      <xdr:rowOff>20167</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CB963606-FF36-49AE-B07D-C53599BCC35B}"/>
            </a:ext>
          </a:extLst>
        </xdr:cNvPr>
        <xdr:cNvSpPr txBox="1"/>
      </xdr:nvSpPr>
      <xdr:spPr>
        <a:xfrm>
          <a:off x="9327095" y="1819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22110</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ED7D15A1-08BD-4BA5-85E2-EB70939ABC5B}"/>
            </a:ext>
          </a:extLst>
        </xdr:cNvPr>
        <xdr:cNvSpPr txBox="1"/>
      </xdr:nvSpPr>
      <xdr:spPr>
        <a:xfrm>
          <a:off x="8450795" y="1819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24635</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43397333-02C9-4CEC-8E7B-744AB4231BDE}"/>
            </a:ext>
          </a:extLst>
        </xdr:cNvPr>
        <xdr:cNvSpPr txBox="1"/>
      </xdr:nvSpPr>
      <xdr:spPr>
        <a:xfrm>
          <a:off x="7561795" y="1819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25716</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75B31B6F-670B-4830-B332-5ECAE56F2C15}"/>
            </a:ext>
          </a:extLst>
        </xdr:cNvPr>
        <xdr:cNvSpPr txBox="1"/>
      </xdr:nvSpPr>
      <xdr:spPr>
        <a:xfrm>
          <a:off x="6672795" y="18199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05E1489-A607-43ED-A892-5C7E036040A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2D21BE1-8C31-480A-B50F-0AF23A35384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CF4110B-B30A-44F3-8D74-B0CF27FFEA4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F8BC09C-4C5F-40EE-B7E8-5881A1151A1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CC558323-5CBF-422D-8203-73C0164E29C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0BD3A1A-0E6D-4347-83BC-96C705882CD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B0CF1E9-FA60-481C-928C-6C457058FD9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6157BAB-D114-41E3-B6AD-833ECE5E38B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73B90EA-8475-4E2C-9665-7FA85F88C5A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DB94C5E-E443-4EA3-8529-12CDBFE927E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AD1B7FA0-B2F7-47CA-9002-AA707EF5D4F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52A222BE-47CB-4619-A7B2-C38A04D7DAC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E81621D7-9ADD-4F7A-AE50-5AD0D8484AD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20134254-513F-4491-AD32-5B3D96799EA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EE188AE2-78EF-4DAF-B734-8A20BA5B104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5E1FE8CE-E80D-4942-B883-AB49D3C0525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E4FBA42D-C08E-4AC6-8F6A-7681967B9CD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B2CBA54F-10C2-4D7D-877B-8EB549D37DE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D28D950E-3806-4483-8548-2B689B1746C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EEFC482-50B2-4CB3-B088-9538CA857DD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287497FE-2D8D-4E2F-A2AF-D1E174F6A79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CBCE8E15-3058-4AE7-A0E2-1D89813BA23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F3AE5E03-EABA-4FE0-8285-FDAD2983B9F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7C34A24F-A590-4B91-B0B7-0610BB8EB21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767C5930-68F4-48E8-9EA9-193E6FCA3A16}"/>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2D62F6D0-2384-4A0A-97FF-A2CFA701C3C3}"/>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3E72E5F0-18AD-44AD-BED2-C059D3FC79FB}"/>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D1AAF646-9806-4366-8C1A-790E0403DE9D}"/>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5B33E17A-6370-4D9C-8B65-33A7AC526BB4}"/>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E77FDD14-9C1F-4580-B114-B82E7D80DD1B}"/>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F1C3FBB0-AD3D-4E94-AF05-366625BE4BD9}"/>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5F4556BC-6860-46E7-AA75-DD43B1AB6109}"/>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B28149DA-8AB5-4C0E-B611-3CD1FFCF68A3}"/>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60D9225E-CCEE-4D67-80B6-C3E0560976A2}"/>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8" name="フローチャート: 判断 527">
          <a:extLst>
            <a:ext uri="{FF2B5EF4-FFF2-40B4-BE49-F238E27FC236}">
              <a16:creationId xmlns:a16="http://schemas.microsoft.com/office/drawing/2014/main" id="{93DA1C14-3399-426B-A13D-6674CC98EED4}"/>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4AAFB23-59B5-4329-943F-AA6742D67B7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6AFA56D-62D3-42B3-99CD-97756FF01F2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83F2003-F995-4175-BCA0-0811CEC6A27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2174117-126F-4B62-975B-67D7AE564DB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68EC66A-7C21-4DF3-B254-679E4D324EF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50165</xdr:rowOff>
    </xdr:from>
    <xdr:to>
      <xdr:col>85</xdr:col>
      <xdr:colOff>177800</xdr:colOff>
      <xdr:row>38</xdr:row>
      <xdr:rowOff>151765</xdr:rowOff>
    </xdr:to>
    <xdr:sp macro="" textlink="">
      <xdr:nvSpPr>
        <xdr:cNvPr id="534" name="楕円 533">
          <a:extLst>
            <a:ext uri="{FF2B5EF4-FFF2-40B4-BE49-F238E27FC236}">
              <a16:creationId xmlns:a16="http://schemas.microsoft.com/office/drawing/2014/main" id="{86BEB7EB-3CE9-429B-B8F9-8E6F9E32C3D9}"/>
            </a:ext>
          </a:extLst>
        </xdr:cNvPr>
        <xdr:cNvSpPr/>
      </xdr:nvSpPr>
      <xdr:spPr>
        <a:xfrm>
          <a:off x="162687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28592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1365BCEE-44A6-48AE-AE89-5785AE42C602}"/>
            </a:ext>
          </a:extLst>
        </xdr:cNvPr>
        <xdr:cNvSpPr txBox="1"/>
      </xdr:nvSpPr>
      <xdr:spPr>
        <a:xfrm>
          <a:off x="16357600"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158750</xdr:rowOff>
    </xdr:from>
    <xdr:to>
      <xdr:col>81</xdr:col>
      <xdr:colOff>101600</xdr:colOff>
      <xdr:row>38</xdr:row>
      <xdr:rowOff>88900</xdr:rowOff>
    </xdr:to>
    <xdr:sp macro="" textlink="">
      <xdr:nvSpPr>
        <xdr:cNvPr id="536" name="楕円 535">
          <a:extLst>
            <a:ext uri="{FF2B5EF4-FFF2-40B4-BE49-F238E27FC236}">
              <a16:creationId xmlns:a16="http://schemas.microsoft.com/office/drawing/2014/main" id="{108DC5B8-2E04-482E-B221-FCC32173D960}"/>
            </a:ext>
          </a:extLst>
        </xdr:cNvPr>
        <xdr:cNvSpPr/>
      </xdr:nvSpPr>
      <xdr:spPr>
        <a:xfrm>
          <a:off x="15430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38100</xdr:rowOff>
    </xdr:from>
    <xdr:to>
      <xdr:col>85</xdr:col>
      <xdr:colOff>127000</xdr:colOff>
      <xdr:row>38</xdr:row>
      <xdr:rowOff>100965</xdr:rowOff>
    </xdr:to>
    <xdr:cxnSp macro="">
      <xdr:nvCxnSpPr>
        <xdr:cNvPr id="537" name="直線コネクタ 536">
          <a:extLst>
            <a:ext uri="{FF2B5EF4-FFF2-40B4-BE49-F238E27FC236}">
              <a16:creationId xmlns:a16="http://schemas.microsoft.com/office/drawing/2014/main" id="{93D48E63-2721-42F0-9DE7-1FFC4FF2F1D2}"/>
            </a:ext>
          </a:extLst>
        </xdr:cNvPr>
        <xdr:cNvCxnSpPr/>
      </xdr:nvCxnSpPr>
      <xdr:spPr>
        <a:xfrm>
          <a:off x="15481300" y="655320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34925</xdr:rowOff>
    </xdr:from>
    <xdr:to>
      <xdr:col>76</xdr:col>
      <xdr:colOff>165100</xdr:colOff>
      <xdr:row>38</xdr:row>
      <xdr:rowOff>136525</xdr:rowOff>
    </xdr:to>
    <xdr:sp macro="" textlink="">
      <xdr:nvSpPr>
        <xdr:cNvPr id="538" name="楕円 537">
          <a:extLst>
            <a:ext uri="{FF2B5EF4-FFF2-40B4-BE49-F238E27FC236}">
              <a16:creationId xmlns:a16="http://schemas.microsoft.com/office/drawing/2014/main" id="{83D63502-8D44-4376-97B2-1E344D4279E2}"/>
            </a:ext>
          </a:extLst>
        </xdr:cNvPr>
        <xdr:cNvSpPr/>
      </xdr:nvSpPr>
      <xdr:spPr>
        <a:xfrm>
          <a:off x="14541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38100</xdr:rowOff>
    </xdr:from>
    <xdr:to>
      <xdr:col>81</xdr:col>
      <xdr:colOff>50800</xdr:colOff>
      <xdr:row>38</xdr:row>
      <xdr:rowOff>85725</xdr:rowOff>
    </xdr:to>
    <xdr:cxnSp macro="">
      <xdr:nvCxnSpPr>
        <xdr:cNvPr id="539" name="直線コネクタ 538">
          <a:extLst>
            <a:ext uri="{FF2B5EF4-FFF2-40B4-BE49-F238E27FC236}">
              <a16:creationId xmlns:a16="http://schemas.microsoft.com/office/drawing/2014/main" id="{2CD841CB-1BDE-4496-80EC-BD6BE171A1D3}"/>
            </a:ext>
          </a:extLst>
        </xdr:cNvPr>
        <xdr:cNvCxnSpPr/>
      </xdr:nvCxnSpPr>
      <xdr:spPr>
        <a:xfrm flipV="1">
          <a:off x="14592300" y="65532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147320</xdr:rowOff>
    </xdr:from>
    <xdr:to>
      <xdr:col>72</xdr:col>
      <xdr:colOff>38100</xdr:colOff>
      <xdr:row>38</xdr:row>
      <xdr:rowOff>77470</xdr:rowOff>
    </xdr:to>
    <xdr:sp macro="" textlink="">
      <xdr:nvSpPr>
        <xdr:cNvPr id="540" name="楕円 539">
          <a:extLst>
            <a:ext uri="{FF2B5EF4-FFF2-40B4-BE49-F238E27FC236}">
              <a16:creationId xmlns:a16="http://schemas.microsoft.com/office/drawing/2014/main" id="{FC1D24E2-C7DB-4B3F-8C61-5D5E392B752F}"/>
            </a:ext>
          </a:extLst>
        </xdr:cNvPr>
        <xdr:cNvSpPr/>
      </xdr:nvSpPr>
      <xdr:spPr>
        <a:xfrm>
          <a:off x="13652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26670</xdr:rowOff>
    </xdr:from>
    <xdr:to>
      <xdr:col>76</xdr:col>
      <xdr:colOff>114300</xdr:colOff>
      <xdr:row>38</xdr:row>
      <xdr:rowOff>85725</xdr:rowOff>
    </xdr:to>
    <xdr:cxnSp macro="">
      <xdr:nvCxnSpPr>
        <xdr:cNvPr id="541" name="直線コネクタ 540">
          <a:extLst>
            <a:ext uri="{FF2B5EF4-FFF2-40B4-BE49-F238E27FC236}">
              <a16:creationId xmlns:a16="http://schemas.microsoft.com/office/drawing/2014/main" id="{0F5805CE-8218-42E4-8B76-9CD413876964}"/>
            </a:ext>
          </a:extLst>
        </xdr:cNvPr>
        <xdr:cNvCxnSpPr/>
      </xdr:nvCxnSpPr>
      <xdr:spPr>
        <a:xfrm>
          <a:off x="13703300" y="654177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135890</xdr:rowOff>
    </xdr:from>
    <xdr:to>
      <xdr:col>67</xdr:col>
      <xdr:colOff>101600</xdr:colOff>
      <xdr:row>38</xdr:row>
      <xdr:rowOff>66040</xdr:rowOff>
    </xdr:to>
    <xdr:sp macro="" textlink="">
      <xdr:nvSpPr>
        <xdr:cNvPr id="542" name="楕円 541">
          <a:extLst>
            <a:ext uri="{FF2B5EF4-FFF2-40B4-BE49-F238E27FC236}">
              <a16:creationId xmlns:a16="http://schemas.microsoft.com/office/drawing/2014/main" id="{9F6EB473-8A1A-4AF8-BF1E-7847F9F8BE46}"/>
            </a:ext>
          </a:extLst>
        </xdr:cNvPr>
        <xdr:cNvSpPr/>
      </xdr:nvSpPr>
      <xdr:spPr>
        <a:xfrm>
          <a:off x="12763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15240</xdr:rowOff>
    </xdr:from>
    <xdr:to>
      <xdr:col>71</xdr:col>
      <xdr:colOff>177800</xdr:colOff>
      <xdr:row>38</xdr:row>
      <xdr:rowOff>26670</xdr:rowOff>
    </xdr:to>
    <xdr:cxnSp macro="">
      <xdr:nvCxnSpPr>
        <xdr:cNvPr id="543" name="直線コネクタ 542">
          <a:extLst>
            <a:ext uri="{FF2B5EF4-FFF2-40B4-BE49-F238E27FC236}">
              <a16:creationId xmlns:a16="http://schemas.microsoft.com/office/drawing/2014/main" id="{BDEDFBB4-0F3D-48D7-9768-2F06184344F1}"/>
            </a:ext>
          </a:extLst>
        </xdr:cNvPr>
        <xdr:cNvCxnSpPr/>
      </xdr:nvCxnSpPr>
      <xdr:spPr>
        <a:xfrm>
          <a:off x="12814300" y="65303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DCEDB8B6-3480-474C-B5D1-EBA3DE7DD98F}"/>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1F95410-CA3D-4296-B910-7F70235F3173}"/>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88C37A5F-A1C4-4C88-BB25-A69658B269B8}"/>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83572F42-3012-4964-8B6F-17B76D93B5F5}"/>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80027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2E56017B-79E1-4EAF-8EA1-8B735FF7BE28}"/>
            </a:ext>
          </a:extLst>
        </xdr:cNvPr>
        <xdr:cNvSpPr txBox="1"/>
      </xdr:nvSpPr>
      <xdr:spPr>
        <a:xfrm>
          <a:off x="152660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127652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4EC7C7F8-BD53-44BB-BE47-A3D4E25D4BEB}"/>
            </a:ext>
          </a:extLst>
        </xdr:cNvPr>
        <xdr:cNvSpPr txBox="1"/>
      </xdr:nvSpPr>
      <xdr:spPr>
        <a:xfrm>
          <a:off x="14389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68597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78F7AF6F-8B6F-4A7D-820B-DF685E1AE7A6}"/>
            </a:ext>
          </a:extLst>
        </xdr:cNvPr>
        <xdr:cNvSpPr txBox="1"/>
      </xdr:nvSpPr>
      <xdr:spPr>
        <a:xfrm>
          <a:off x="13500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82567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B018B8A4-41EB-471F-A83C-A0BD4FCC185C}"/>
            </a:ext>
          </a:extLst>
        </xdr:cNvPr>
        <xdr:cNvSpPr txBox="1"/>
      </xdr:nvSpPr>
      <xdr:spPr>
        <a:xfrm>
          <a:off x="12611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1966F68F-7AC1-4EE2-9D60-2FD601D11F2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747F685-E4D3-4706-A467-62606528F2F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8A466272-7539-4BFB-9C22-47A3DB53FD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4B7C696A-957F-4E34-8D43-63BD4D80EC6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4F17BBC9-EBF7-4AA9-B5A2-997ABF808CA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01D7065-85CB-4597-B7D2-B9A39668B5B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BE3ED18F-26E1-4286-80B0-CC3C3CF558B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302A1B54-8602-4B72-BAD9-B7BFDF64D1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4B662757-D77C-4BF2-9885-DA83CBC45B5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BA28DEA7-2AA6-47E2-9983-BCE30C1ABD0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A9B8A6C9-40A0-4DA8-ABF4-22199FCCABE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D74769BD-D5E7-4A7D-85D7-5C2EB7BC0B9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E03024C6-3C4F-4FB0-B9BE-DAA61D7744F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3E3A1C21-2312-42AE-A8AA-6ADBFA5D22D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C8449964-3304-4BF7-AA41-B11A9F26889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DCE8DB4E-5525-495E-89BA-8D302530E6E2}"/>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6CE0519B-2FB1-48C7-A190-9E33BED0BDC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E18CB30E-A37D-4189-BEE0-0581A45A515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D05C892-B246-437E-8656-07D72EDEF4F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123E379F-029A-49A6-9D15-9B2D69A7908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6A45B769-2F65-4CB8-A4AC-677E9B4A82C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CF2BF7BB-13B7-4902-98EA-52E3D11F667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26292046-C44A-4A96-8BD1-FDAD0984198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402E9856-044B-4C52-BDF2-C250AFA223CA}"/>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6520A109-63A8-444B-BCB5-FA483F10E6FE}"/>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6120F533-9DFC-4560-8917-204C6192C1F2}"/>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C0272FA9-6625-431F-8A34-2B322CB44AD9}"/>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298DC9C5-7B93-4B98-8424-5945E49B347F}"/>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1A45951-1C7A-4FCD-8FF7-B7DF96EDB7A2}"/>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985B9F50-F45D-4ABB-B4B7-B84E7E350D6E}"/>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9FF155DC-0A83-488E-B4ED-447E4559E35C}"/>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02C5B1D8-85F2-45E6-BFC0-1A313D48D449}"/>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3FC40023-891E-4452-97E7-A0ABBC320642}"/>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5" name="フローチャート: 判断 584">
          <a:extLst>
            <a:ext uri="{FF2B5EF4-FFF2-40B4-BE49-F238E27FC236}">
              <a16:creationId xmlns:a16="http://schemas.microsoft.com/office/drawing/2014/main" id="{F69645E5-6866-4400-AF28-CBB9222CA37F}"/>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0D04D09-40F0-45C3-B58E-320ADB86513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C62E762-BD39-41F4-97FC-A2BDFFD1AC0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17CE150-197D-42E6-AA54-4AC95FAC5CD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54DA741-987F-417E-A376-2A23C8C9CAA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7E6DA3E-29CD-4105-A79D-789349E23FF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147320</xdr:rowOff>
    </xdr:from>
    <xdr:to>
      <xdr:col>116</xdr:col>
      <xdr:colOff>114300</xdr:colOff>
      <xdr:row>41</xdr:row>
      <xdr:rowOff>77470</xdr:rowOff>
    </xdr:to>
    <xdr:sp macro="" textlink="">
      <xdr:nvSpPr>
        <xdr:cNvPr id="591" name="楕円 590">
          <a:extLst>
            <a:ext uri="{FF2B5EF4-FFF2-40B4-BE49-F238E27FC236}">
              <a16:creationId xmlns:a16="http://schemas.microsoft.com/office/drawing/2014/main" id="{9D9C5701-979B-49B5-8E6D-483FE6FF38FA}"/>
            </a:ext>
          </a:extLst>
        </xdr:cNvPr>
        <xdr:cNvSpPr/>
      </xdr:nvSpPr>
      <xdr:spPr>
        <a:xfrm>
          <a:off x="221107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125747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411DA3A2-6FE7-4C2C-83D4-4A5B9A97BABE}"/>
            </a:ext>
          </a:extLst>
        </xdr:cNvPr>
        <xdr:cNvSpPr txBox="1"/>
      </xdr:nvSpPr>
      <xdr:spPr>
        <a:xfrm>
          <a:off x="22199600"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158750</xdr:rowOff>
    </xdr:from>
    <xdr:to>
      <xdr:col>112</xdr:col>
      <xdr:colOff>38100</xdr:colOff>
      <xdr:row>41</xdr:row>
      <xdr:rowOff>88900</xdr:rowOff>
    </xdr:to>
    <xdr:sp macro="" textlink="">
      <xdr:nvSpPr>
        <xdr:cNvPr id="593" name="楕円 592">
          <a:extLst>
            <a:ext uri="{FF2B5EF4-FFF2-40B4-BE49-F238E27FC236}">
              <a16:creationId xmlns:a16="http://schemas.microsoft.com/office/drawing/2014/main" id="{CBB3FCF5-E61D-4E92-90BC-6531B2B45ACE}"/>
            </a:ext>
          </a:extLst>
        </xdr:cNvPr>
        <xdr:cNvSpPr/>
      </xdr:nvSpPr>
      <xdr:spPr>
        <a:xfrm>
          <a:off x="21272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26670</xdr:rowOff>
    </xdr:from>
    <xdr:to>
      <xdr:col>116</xdr:col>
      <xdr:colOff>63500</xdr:colOff>
      <xdr:row>41</xdr:row>
      <xdr:rowOff>38100</xdr:rowOff>
    </xdr:to>
    <xdr:cxnSp macro="">
      <xdr:nvCxnSpPr>
        <xdr:cNvPr id="594" name="直線コネクタ 593">
          <a:extLst>
            <a:ext uri="{FF2B5EF4-FFF2-40B4-BE49-F238E27FC236}">
              <a16:creationId xmlns:a16="http://schemas.microsoft.com/office/drawing/2014/main" id="{716F591B-08E4-4F8A-BCDA-581DC539C2A1}"/>
            </a:ext>
          </a:extLst>
        </xdr:cNvPr>
        <xdr:cNvCxnSpPr/>
      </xdr:nvCxnSpPr>
      <xdr:spPr>
        <a:xfrm flipV="1">
          <a:off x="21323300" y="70561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158750</xdr:rowOff>
    </xdr:from>
    <xdr:to>
      <xdr:col>107</xdr:col>
      <xdr:colOff>101600</xdr:colOff>
      <xdr:row>41</xdr:row>
      <xdr:rowOff>88900</xdr:rowOff>
    </xdr:to>
    <xdr:sp macro="" textlink="">
      <xdr:nvSpPr>
        <xdr:cNvPr id="595" name="楕円 594">
          <a:extLst>
            <a:ext uri="{FF2B5EF4-FFF2-40B4-BE49-F238E27FC236}">
              <a16:creationId xmlns:a16="http://schemas.microsoft.com/office/drawing/2014/main" id="{FA08E35A-15C5-45E9-8AA4-2DF89FD5C2F3}"/>
            </a:ext>
          </a:extLst>
        </xdr:cNvPr>
        <xdr:cNvSpPr/>
      </xdr:nvSpPr>
      <xdr:spPr>
        <a:xfrm>
          <a:off x="20383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38100</xdr:rowOff>
    </xdr:from>
    <xdr:to>
      <xdr:col>111</xdr:col>
      <xdr:colOff>177800</xdr:colOff>
      <xdr:row>41</xdr:row>
      <xdr:rowOff>38100</xdr:rowOff>
    </xdr:to>
    <xdr:cxnSp macro="">
      <xdr:nvCxnSpPr>
        <xdr:cNvPr id="596" name="直線コネクタ 595">
          <a:extLst>
            <a:ext uri="{FF2B5EF4-FFF2-40B4-BE49-F238E27FC236}">
              <a16:creationId xmlns:a16="http://schemas.microsoft.com/office/drawing/2014/main" id="{80ABAA46-8BFB-4B14-82EA-789A74599A99}"/>
            </a:ext>
          </a:extLst>
        </xdr:cNvPr>
        <xdr:cNvCxnSpPr/>
      </xdr:nvCxnSpPr>
      <xdr:spPr>
        <a:xfrm>
          <a:off x="20434300" y="706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158750</xdr:rowOff>
    </xdr:from>
    <xdr:to>
      <xdr:col>102</xdr:col>
      <xdr:colOff>165100</xdr:colOff>
      <xdr:row>41</xdr:row>
      <xdr:rowOff>88900</xdr:rowOff>
    </xdr:to>
    <xdr:sp macro="" textlink="">
      <xdr:nvSpPr>
        <xdr:cNvPr id="597" name="楕円 596">
          <a:extLst>
            <a:ext uri="{FF2B5EF4-FFF2-40B4-BE49-F238E27FC236}">
              <a16:creationId xmlns:a16="http://schemas.microsoft.com/office/drawing/2014/main" id="{333400ED-3F63-4088-8B25-FEB599C92FFC}"/>
            </a:ext>
          </a:extLst>
        </xdr:cNvPr>
        <xdr:cNvSpPr/>
      </xdr:nvSpPr>
      <xdr:spPr>
        <a:xfrm>
          <a:off x="19494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38100</xdr:rowOff>
    </xdr:from>
    <xdr:to>
      <xdr:col>107</xdr:col>
      <xdr:colOff>50800</xdr:colOff>
      <xdr:row>41</xdr:row>
      <xdr:rowOff>38100</xdr:rowOff>
    </xdr:to>
    <xdr:cxnSp macro="">
      <xdr:nvCxnSpPr>
        <xdr:cNvPr id="598" name="直線コネクタ 597">
          <a:extLst>
            <a:ext uri="{FF2B5EF4-FFF2-40B4-BE49-F238E27FC236}">
              <a16:creationId xmlns:a16="http://schemas.microsoft.com/office/drawing/2014/main" id="{E7478EDF-879F-48BB-9CB5-FB610E2F0518}"/>
            </a:ext>
          </a:extLst>
        </xdr:cNvPr>
        <xdr:cNvCxnSpPr/>
      </xdr:nvCxnSpPr>
      <xdr:spPr>
        <a:xfrm>
          <a:off x="19545300" y="706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162560</xdr:rowOff>
    </xdr:from>
    <xdr:to>
      <xdr:col>98</xdr:col>
      <xdr:colOff>38100</xdr:colOff>
      <xdr:row>41</xdr:row>
      <xdr:rowOff>92710</xdr:rowOff>
    </xdr:to>
    <xdr:sp macro="" textlink="">
      <xdr:nvSpPr>
        <xdr:cNvPr id="599" name="楕円 598">
          <a:extLst>
            <a:ext uri="{FF2B5EF4-FFF2-40B4-BE49-F238E27FC236}">
              <a16:creationId xmlns:a16="http://schemas.microsoft.com/office/drawing/2014/main" id="{5107BBB1-E82E-490F-8CBC-070944B001E2}"/>
            </a:ext>
          </a:extLst>
        </xdr:cNvPr>
        <xdr:cNvSpPr/>
      </xdr:nvSpPr>
      <xdr:spPr>
        <a:xfrm>
          <a:off x="18605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38100</xdr:rowOff>
    </xdr:from>
    <xdr:to>
      <xdr:col>102</xdr:col>
      <xdr:colOff>114300</xdr:colOff>
      <xdr:row>41</xdr:row>
      <xdr:rowOff>41910</xdr:rowOff>
    </xdr:to>
    <xdr:cxnSp macro="">
      <xdr:nvCxnSpPr>
        <xdr:cNvPr id="600" name="直線コネクタ 599">
          <a:extLst>
            <a:ext uri="{FF2B5EF4-FFF2-40B4-BE49-F238E27FC236}">
              <a16:creationId xmlns:a16="http://schemas.microsoft.com/office/drawing/2014/main" id="{13FE9BBD-8AA5-4671-B92C-DD84A472837B}"/>
            </a:ext>
          </a:extLst>
        </xdr:cNvPr>
        <xdr:cNvCxnSpPr/>
      </xdr:nvCxnSpPr>
      <xdr:spPr>
        <a:xfrm flipV="1">
          <a:off x="18656300" y="706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372C4482-BF00-4A04-88A4-2977C5EED913}"/>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7E660554-F476-44F3-9939-764D98886A52}"/>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9F5FED15-6013-4688-B8B4-FFBCBA378658}"/>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A7701AFC-D997-4B8A-A51A-C693E4237BB8}"/>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80027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7553FECF-3A9A-4663-984C-52A0C090F5C5}"/>
            </a:ext>
          </a:extLst>
        </xdr:cNvPr>
        <xdr:cNvSpPr txBox="1"/>
      </xdr:nvSpPr>
      <xdr:spPr>
        <a:xfrm>
          <a:off x="210757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80027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19225661-54DB-44DD-9E0F-F312FA8A4E6B}"/>
            </a:ext>
          </a:extLst>
        </xdr:cNvPr>
        <xdr:cNvSpPr txBox="1"/>
      </xdr:nvSpPr>
      <xdr:spPr>
        <a:xfrm>
          <a:off x="20199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80027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1FBDE1DD-E3FF-48FE-93D1-9E9B512BD0E7}"/>
            </a:ext>
          </a:extLst>
        </xdr:cNvPr>
        <xdr:cNvSpPr txBox="1"/>
      </xdr:nvSpPr>
      <xdr:spPr>
        <a:xfrm>
          <a:off x="19310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83837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926B18AC-E628-47C5-8ECB-2092DE3AAAC0}"/>
            </a:ext>
          </a:extLst>
        </xdr:cNvPr>
        <xdr:cNvSpPr txBox="1"/>
      </xdr:nvSpPr>
      <xdr:spPr>
        <a:xfrm>
          <a:off x="18421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7A120800-CFFD-4CD7-87BA-598732C474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648426A8-3A2F-4447-9CC5-5C604B8AADF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C0380EEC-86B3-4A9E-883C-ABF406D0674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8CF13BAA-8757-4AAE-ACF0-AB8E32E0E8C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FD1C3EB4-7BFF-4A1C-B064-7BD9BA990B1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56D12E3D-1AF6-470A-A20C-6E2AB1990E8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4199A1E8-2800-4E44-B829-CB5BE871C94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D59A5098-25F7-4EAC-BB88-3A9653B6B40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749F36B0-916F-4789-97DB-EDA17F86C0B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3465B446-BC3A-473E-8F2B-FE6DB578B7A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4F16CEAD-6B0A-4B1F-ADF1-BD187AFF075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677130DC-51E9-4456-9930-D48021E7D43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F2949B67-30D5-469A-84DD-ADB27511B91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31AE903F-2000-4D91-AB42-2C776A1214E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EBEA3BE0-3A3B-4537-8277-F92ED972720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1DDAE5F7-FA7E-41C4-A7D3-33C522386DA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339C7842-AD58-4025-A209-E6E6F9DC2C7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928B0C1F-569D-4A4B-90CA-57B11070F75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2954FC4C-C08B-48C7-8871-D331AB462E9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44DD9D30-ECC2-45B4-B81D-DAC82568BC5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3C22FD67-5429-48FF-86DF-CD80340C83A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CDB54407-02E2-44A7-BE8E-F64DBD84DC3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00D7B12A-7884-4268-A379-A22378F164E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DEE2C6C7-1D3A-4586-A350-D20AD91DA4C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9E411F20-6C20-437C-893F-2B4B44296674}"/>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092999B1-19D0-43F3-90F8-704D5A214CF2}"/>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303F413C-072E-44A3-AF08-9437BEBB584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43956D4E-635B-46D5-B85C-6C5A160562C4}"/>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8753E962-0675-45B4-9252-1651A1C95ED6}"/>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59B839BE-2B7C-4686-BA0D-C5EFB962CD4D}"/>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1C74BBEC-AE48-457B-BAA8-DD1F27616926}"/>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F1725F5F-82E0-47CB-A719-E8D70A19443D}"/>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480EA2B6-EBBF-4143-9393-DF21569DBF2B}"/>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209E7F1B-3419-4D22-8A8A-B0326924BC5F}"/>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643" name="フローチャート: 判断 642">
          <a:extLst>
            <a:ext uri="{FF2B5EF4-FFF2-40B4-BE49-F238E27FC236}">
              <a16:creationId xmlns:a16="http://schemas.microsoft.com/office/drawing/2014/main" id="{1FFAA83F-F1B4-4F7E-803E-504FA45C301F}"/>
            </a:ext>
          </a:extLst>
        </xdr:cNvPr>
        <xdr:cNvSpPr/>
      </xdr:nvSpPr>
      <xdr:spPr>
        <a:xfrm>
          <a:off x="12763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6A00EEC-CC52-468E-8915-CCD883DE5F1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3BC1726-EBA7-4C1B-8086-F16416F5206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056850E-A30E-4554-BC9D-6CAA504B483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0027812-7E3C-45BC-9221-4245C8E6A42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8861035D-CCC7-4FDA-8090-6F3E8DA5183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50165</xdr:rowOff>
    </xdr:from>
    <xdr:to>
      <xdr:col>85</xdr:col>
      <xdr:colOff>177800</xdr:colOff>
      <xdr:row>60</xdr:row>
      <xdr:rowOff>151765</xdr:rowOff>
    </xdr:to>
    <xdr:sp macro="" textlink="">
      <xdr:nvSpPr>
        <xdr:cNvPr id="649" name="楕円 648">
          <a:extLst>
            <a:ext uri="{FF2B5EF4-FFF2-40B4-BE49-F238E27FC236}">
              <a16:creationId xmlns:a16="http://schemas.microsoft.com/office/drawing/2014/main" id="{380712E3-5F61-49CB-9C50-3217CEC3E576}"/>
            </a:ext>
          </a:extLst>
        </xdr:cNvPr>
        <xdr:cNvSpPr/>
      </xdr:nvSpPr>
      <xdr:spPr>
        <a:xfrm>
          <a:off x="162687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73042</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AEC9888D-A844-4F9B-A1C0-EB93A3DFFB1D}"/>
            </a:ext>
          </a:extLst>
        </xdr:cNvPr>
        <xdr:cNvSpPr txBox="1"/>
      </xdr:nvSpPr>
      <xdr:spPr>
        <a:xfrm>
          <a:off x="16357600"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xdr:rowOff>
    </xdr:from>
    <xdr:to>
      <xdr:col>81</xdr:col>
      <xdr:colOff>101600</xdr:colOff>
      <xdr:row>60</xdr:row>
      <xdr:rowOff>107950</xdr:rowOff>
    </xdr:to>
    <xdr:sp macro="" textlink="">
      <xdr:nvSpPr>
        <xdr:cNvPr id="651" name="楕円 650">
          <a:extLst>
            <a:ext uri="{FF2B5EF4-FFF2-40B4-BE49-F238E27FC236}">
              <a16:creationId xmlns:a16="http://schemas.microsoft.com/office/drawing/2014/main" id="{5C4FA9B3-5A0E-4DAC-B2A3-15E630F7DDCE}"/>
            </a:ext>
          </a:extLst>
        </xdr:cNvPr>
        <xdr:cNvSpPr/>
      </xdr:nvSpPr>
      <xdr:spPr>
        <a:xfrm>
          <a:off x="15430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57150</xdr:rowOff>
    </xdr:from>
    <xdr:to>
      <xdr:col>85</xdr:col>
      <xdr:colOff>127000</xdr:colOff>
      <xdr:row>60</xdr:row>
      <xdr:rowOff>100965</xdr:rowOff>
    </xdr:to>
    <xdr:cxnSp macro="">
      <xdr:nvCxnSpPr>
        <xdr:cNvPr id="652" name="直線コネクタ 651">
          <a:extLst>
            <a:ext uri="{FF2B5EF4-FFF2-40B4-BE49-F238E27FC236}">
              <a16:creationId xmlns:a16="http://schemas.microsoft.com/office/drawing/2014/main" id="{BE663625-C018-4A2F-A263-273903B9EAED}"/>
            </a:ext>
          </a:extLst>
        </xdr:cNvPr>
        <xdr:cNvCxnSpPr/>
      </xdr:nvCxnSpPr>
      <xdr:spPr>
        <a:xfrm>
          <a:off x="15481300" y="1034415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53" name="楕円 652">
          <a:extLst>
            <a:ext uri="{FF2B5EF4-FFF2-40B4-BE49-F238E27FC236}">
              <a16:creationId xmlns:a16="http://schemas.microsoft.com/office/drawing/2014/main" id="{149C2911-2471-4B11-A0C7-70BB2088966D}"/>
            </a:ext>
          </a:extLst>
        </xdr:cNvPr>
        <xdr:cNvSpPr/>
      </xdr:nvSpPr>
      <xdr:spPr>
        <a:xfrm>
          <a:off x="14541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57150</xdr:rowOff>
    </xdr:from>
    <xdr:to>
      <xdr:col>81</xdr:col>
      <xdr:colOff>50800</xdr:colOff>
      <xdr:row>60</xdr:row>
      <xdr:rowOff>104775</xdr:rowOff>
    </xdr:to>
    <xdr:cxnSp macro="">
      <xdr:nvCxnSpPr>
        <xdr:cNvPr id="654" name="直線コネクタ 653">
          <a:extLst>
            <a:ext uri="{FF2B5EF4-FFF2-40B4-BE49-F238E27FC236}">
              <a16:creationId xmlns:a16="http://schemas.microsoft.com/office/drawing/2014/main" id="{ED30B9E4-EEFC-43C4-9665-9612302676AF}"/>
            </a:ext>
          </a:extLst>
        </xdr:cNvPr>
        <xdr:cNvCxnSpPr/>
      </xdr:nvCxnSpPr>
      <xdr:spPr>
        <a:xfrm flipV="1">
          <a:off x="14592300" y="103441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655" name="楕円 654">
          <a:extLst>
            <a:ext uri="{FF2B5EF4-FFF2-40B4-BE49-F238E27FC236}">
              <a16:creationId xmlns:a16="http://schemas.microsoft.com/office/drawing/2014/main" id="{652D9995-9D8D-4F3C-BB0B-A5B5F6FA2FA7}"/>
            </a:ext>
          </a:extLst>
        </xdr:cNvPr>
        <xdr:cNvSpPr/>
      </xdr:nvSpPr>
      <xdr:spPr>
        <a:xfrm>
          <a:off x="13652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55245</xdr:rowOff>
    </xdr:from>
    <xdr:to>
      <xdr:col>76</xdr:col>
      <xdr:colOff>114300</xdr:colOff>
      <xdr:row>60</xdr:row>
      <xdr:rowOff>104775</xdr:rowOff>
    </xdr:to>
    <xdr:cxnSp macro="">
      <xdr:nvCxnSpPr>
        <xdr:cNvPr id="656" name="直線コネクタ 655">
          <a:extLst>
            <a:ext uri="{FF2B5EF4-FFF2-40B4-BE49-F238E27FC236}">
              <a16:creationId xmlns:a16="http://schemas.microsoft.com/office/drawing/2014/main" id="{1623313E-C28C-4E4A-999D-D09B8A087334}"/>
            </a:ext>
          </a:extLst>
        </xdr:cNvPr>
        <xdr:cNvCxnSpPr/>
      </xdr:nvCxnSpPr>
      <xdr:spPr>
        <a:xfrm>
          <a:off x="13703300" y="103422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156845</xdr:rowOff>
    </xdr:from>
    <xdr:to>
      <xdr:col>67</xdr:col>
      <xdr:colOff>101600</xdr:colOff>
      <xdr:row>60</xdr:row>
      <xdr:rowOff>86995</xdr:rowOff>
    </xdr:to>
    <xdr:sp macro="" textlink="">
      <xdr:nvSpPr>
        <xdr:cNvPr id="657" name="楕円 656">
          <a:extLst>
            <a:ext uri="{FF2B5EF4-FFF2-40B4-BE49-F238E27FC236}">
              <a16:creationId xmlns:a16="http://schemas.microsoft.com/office/drawing/2014/main" id="{CD0E7FF9-9377-4967-8995-C814E1FC0EE0}"/>
            </a:ext>
          </a:extLst>
        </xdr:cNvPr>
        <xdr:cNvSpPr/>
      </xdr:nvSpPr>
      <xdr:spPr>
        <a:xfrm>
          <a:off x="12763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36195</xdr:rowOff>
    </xdr:from>
    <xdr:to>
      <xdr:col>71</xdr:col>
      <xdr:colOff>177800</xdr:colOff>
      <xdr:row>60</xdr:row>
      <xdr:rowOff>55245</xdr:rowOff>
    </xdr:to>
    <xdr:cxnSp macro="">
      <xdr:nvCxnSpPr>
        <xdr:cNvPr id="658" name="直線コネクタ 657">
          <a:extLst>
            <a:ext uri="{FF2B5EF4-FFF2-40B4-BE49-F238E27FC236}">
              <a16:creationId xmlns:a16="http://schemas.microsoft.com/office/drawing/2014/main" id="{AFA5E623-0258-4750-928E-7B5904A4169D}"/>
            </a:ext>
          </a:extLst>
        </xdr:cNvPr>
        <xdr:cNvCxnSpPr/>
      </xdr:nvCxnSpPr>
      <xdr:spPr>
        <a:xfrm>
          <a:off x="12814300" y="103231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659" name="n_1aveValue【学校施設】&#10;有形固定資産減価償却率">
          <a:extLst>
            <a:ext uri="{FF2B5EF4-FFF2-40B4-BE49-F238E27FC236}">
              <a16:creationId xmlns:a16="http://schemas.microsoft.com/office/drawing/2014/main" id="{DDEF65A4-347C-4F60-AC87-EF59F57EE2A6}"/>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660" name="n_2aveValue【学校施設】&#10;有形固定資産減価償却率">
          <a:extLst>
            <a:ext uri="{FF2B5EF4-FFF2-40B4-BE49-F238E27FC236}">
              <a16:creationId xmlns:a16="http://schemas.microsoft.com/office/drawing/2014/main" id="{ABCF9287-4CA8-4D5C-8380-8265B8DC7B6D}"/>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661" name="n_3aveValue【学校施設】&#10;有形固定資産減価償却率">
          <a:extLst>
            <a:ext uri="{FF2B5EF4-FFF2-40B4-BE49-F238E27FC236}">
              <a16:creationId xmlns:a16="http://schemas.microsoft.com/office/drawing/2014/main" id="{50F4F5DE-4692-4610-8F90-8DFFB1A5D340}"/>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150512</xdr:rowOff>
    </xdr:from>
    <xdr:ext cx="405111" cy="259045"/>
    <xdr:sp macro="" textlink="">
      <xdr:nvSpPr>
        <xdr:cNvPr id="662" name="n_4aveValue【学校施設】&#10;有形固定資産減価償却率">
          <a:extLst>
            <a:ext uri="{FF2B5EF4-FFF2-40B4-BE49-F238E27FC236}">
              <a16:creationId xmlns:a16="http://schemas.microsoft.com/office/drawing/2014/main" id="{25DC81A9-9287-4319-AA9C-8A9E6307FC01}"/>
            </a:ext>
          </a:extLst>
        </xdr:cNvPr>
        <xdr:cNvSpPr txBox="1"/>
      </xdr:nvSpPr>
      <xdr:spPr>
        <a:xfrm>
          <a:off x="12611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124477</xdr:rowOff>
    </xdr:from>
    <xdr:ext cx="405111" cy="259045"/>
    <xdr:sp macro="" textlink="">
      <xdr:nvSpPr>
        <xdr:cNvPr id="663" name="n_1mainValue【学校施設】&#10;有形固定資産減価償却率">
          <a:extLst>
            <a:ext uri="{FF2B5EF4-FFF2-40B4-BE49-F238E27FC236}">
              <a16:creationId xmlns:a16="http://schemas.microsoft.com/office/drawing/2014/main" id="{87B812CA-F8A8-4F37-84EB-B1E3E57DA9C3}"/>
            </a:ext>
          </a:extLst>
        </xdr:cNvPr>
        <xdr:cNvSpPr txBox="1"/>
      </xdr:nvSpPr>
      <xdr:spPr>
        <a:xfrm>
          <a:off x="15266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4" name="n_2mainValue【学校施設】&#10;有形固定資産減価償却率">
          <a:extLst>
            <a:ext uri="{FF2B5EF4-FFF2-40B4-BE49-F238E27FC236}">
              <a16:creationId xmlns:a16="http://schemas.microsoft.com/office/drawing/2014/main" id="{2A12DADD-7415-4846-8328-26DEEC9B9C25}"/>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122572</xdr:rowOff>
    </xdr:from>
    <xdr:ext cx="405111" cy="259045"/>
    <xdr:sp macro="" textlink="">
      <xdr:nvSpPr>
        <xdr:cNvPr id="665" name="n_3mainValue【学校施設】&#10;有形固定資産減価償却率">
          <a:extLst>
            <a:ext uri="{FF2B5EF4-FFF2-40B4-BE49-F238E27FC236}">
              <a16:creationId xmlns:a16="http://schemas.microsoft.com/office/drawing/2014/main" id="{AAEC918D-05CD-429E-ACF3-3E8C85A1039A}"/>
            </a:ext>
          </a:extLst>
        </xdr:cNvPr>
        <xdr:cNvSpPr txBox="1"/>
      </xdr:nvSpPr>
      <xdr:spPr>
        <a:xfrm>
          <a:off x="13500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103522</xdr:rowOff>
    </xdr:from>
    <xdr:ext cx="405111" cy="259045"/>
    <xdr:sp macro="" textlink="">
      <xdr:nvSpPr>
        <xdr:cNvPr id="666" name="n_4mainValue【学校施設】&#10;有形固定資産減価償却率">
          <a:extLst>
            <a:ext uri="{FF2B5EF4-FFF2-40B4-BE49-F238E27FC236}">
              <a16:creationId xmlns:a16="http://schemas.microsoft.com/office/drawing/2014/main" id="{C19EDCA3-B31B-4726-8189-7EDF8B664895}"/>
            </a:ext>
          </a:extLst>
        </xdr:cNvPr>
        <xdr:cNvSpPr txBox="1"/>
      </xdr:nvSpPr>
      <xdr:spPr>
        <a:xfrm>
          <a:off x="12611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58EDE239-9FDB-4864-8D72-7E25B05C05D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AFE40F5F-C103-47C9-90C7-8D9B7A48F43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D3A334B5-EA20-441B-9364-0035C6E0892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476CE56A-1645-4CBA-9B0A-DA389699E5E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20B48C65-1240-4BD8-B8F8-C5BED2DE85B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253F53E8-78D5-42C2-B471-2023D3579EA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D1842EE0-6E08-44D2-ABD1-578E65F812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EC02680C-7756-4B67-A9A3-68A3611B435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61FBE97F-7ED5-4C8C-99EC-E11C04E6AEE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671DF46A-6BB7-4833-9311-940DBA72E60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97897CA7-53FE-4C5E-AF41-34260360B54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AE7998C1-0ABB-4E6C-9EE9-2653184C2FF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0AF1DB1F-812D-4CBC-A7C5-437FA3E46F8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7C34C06F-8DCA-409C-A92E-1DF19FF49C3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8C09FFBA-04C4-4AB2-958A-99FF15EFB6A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B6794352-1929-4C40-9359-1A7AD7EDC01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A0E7A41C-0FE9-456F-98FF-FF2E96CD39B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1CA46CCD-328D-448A-9562-EB28E1D5C6E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F3144708-B3B8-4554-AA89-B1FF0B44283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304A18DC-DD00-48F7-85D3-B876C6BB8AA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99A8257A-F436-4D00-B456-438BBE4F89E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D3D1DA0D-FC7E-45A5-B42F-2D48717D816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D6DB6FFA-5928-4694-9BDE-187FB9CFB1F4}"/>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3168211A-D5FE-4683-91D5-960B4FDE7476}"/>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A35604DD-F0D1-404C-ABB6-3E09D2BE7337}"/>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D8B2CC86-F172-4AE6-981E-BBF155B6E8C8}"/>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F899CC76-670B-458D-939C-FE02C03B41D7}"/>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69CAA793-BA28-417D-9948-17E77F926B7A}"/>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9203A818-9BEA-4B6E-A3AC-027C39C1238F}"/>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965B3DA2-BB1D-4464-B4D6-DF813564DBCD}"/>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A22ECA4D-675A-43E4-9962-DDF9F5EB8F6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462F4355-B451-4E0C-BA3C-556022073244}"/>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99" name="フローチャート: 判断 698">
          <a:extLst>
            <a:ext uri="{FF2B5EF4-FFF2-40B4-BE49-F238E27FC236}">
              <a16:creationId xmlns:a16="http://schemas.microsoft.com/office/drawing/2014/main" id="{D4B73D10-2FF0-415A-B5C2-DC0A04D67465}"/>
            </a:ext>
          </a:extLst>
        </xdr:cNvPr>
        <xdr:cNvSpPr/>
      </xdr:nvSpPr>
      <xdr:spPr>
        <a:xfrm>
          <a:off x="18605500" y="106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92552284-185A-4FD4-AF40-A907F34C2A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BACC3D4-F72D-4E39-9B33-58D2DC4AAD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1B6337CC-1DF7-4951-8F07-22BB90C5899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7DEC377-A691-4A7C-917D-9E87F2EF2C2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F27B2A3-3543-4D36-A35A-2080CAE8888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76302</xdr:rowOff>
    </xdr:from>
    <xdr:to>
      <xdr:col>116</xdr:col>
      <xdr:colOff>114300</xdr:colOff>
      <xdr:row>61</xdr:row>
      <xdr:rowOff>6452</xdr:rowOff>
    </xdr:to>
    <xdr:sp macro="" textlink="">
      <xdr:nvSpPr>
        <xdr:cNvPr id="705" name="楕円 704">
          <a:extLst>
            <a:ext uri="{FF2B5EF4-FFF2-40B4-BE49-F238E27FC236}">
              <a16:creationId xmlns:a16="http://schemas.microsoft.com/office/drawing/2014/main" id="{31662DC5-2D58-4EE3-91DD-C0329AB25123}"/>
            </a:ext>
          </a:extLst>
        </xdr:cNvPr>
        <xdr:cNvSpPr/>
      </xdr:nvSpPr>
      <xdr:spPr>
        <a:xfrm>
          <a:off x="22110700" y="103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99179</xdr:rowOff>
    </xdr:from>
    <xdr:ext cx="469744" cy="259045"/>
    <xdr:sp macro="" textlink="">
      <xdr:nvSpPr>
        <xdr:cNvPr id="706" name="【学校施設】&#10;一人当たり面積該当値テキスト">
          <a:extLst>
            <a:ext uri="{FF2B5EF4-FFF2-40B4-BE49-F238E27FC236}">
              <a16:creationId xmlns:a16="http://schemas.microsoft.com/office/drawing/2014/main" id="{9B495687-81A1-4E7F-B1B1-618FFA7B105C}"/>
            </a:ext>
          </a:extLst>
        </xdr:cNvPr>
        <xdr:cNvSpPr txBox="1"/>
      </xdr:nvSpPr>
      <xdr:spPr>
        <a:xfrm>
          <a:off x="22199600" y="1021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87275</xdr:rowOff>
    </xdr:from>
    <xdr:to>
      <xdr:col>112</xdr:col>
      <xdr:colOff>38100</xdr:colOff>
      <xdr:row>61</xdr:row>
      <xdr:rowOff>17425</xdr:rowOff>
    </xdr:to>
    <xdr:sp macro="" textlink="">
      <xdr:nvSpPr>
        <xdr:cNvPr id="707" name="楕円 706">
          <a:extLst>
            <a:ext uri="{FF2B5EF4-FFF2-40B4-BE49-F238E27FC236}">
              <a16:creationId xmlns:a16="http://schemas.microsoft.com/office/drawing/2014/main" id="{F70D37E0-77F5-43D6-8D35-68D81B85A352}"/>
            </a:ext>
          </a:extLst>
        </xdr:cNvPr>
        <xdr:cNvSpPr/>
      </xdr:nvSpPr>
      <xdr:spPr>
        <a:xfrm>
          <a:off x="21272500" y="103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127102</xdr:rowOff>
    </xdr:from>
    <xdr:to>
      <xdr:col>116</xdr:col>
      <xdr:colOff>63500</xdr:colOff>
      <xdr:row>60</xdr:row>
      <xdr:rowOff>138075</xdr:rowOff>
    </xdr:to>
    <xdr:cxnSp macro="">
      <xdr:nvCxnSpPr>
        <xdr:cNvPr id="708" name="直線コネクタ 707">
          <a:extLst>
            <a:ext uri="{FF2B5EF4-FFF2-40B4-BE49-F238E27FC236}">
              <a16:creationId xmlns:a16="http://schemas.microsoft.com/office/drawing/2014/main" id="{E3A6C995-9752-4F1C-8D3B-222E193D56F1}"/>
            </a:ext>
          </a:extLst>
        </xdr:cNvPr>
        <xdr:cNvCxnSpPr/>
      </xdr:nvCxnSpPr>
      <xdr:spPr>
        <a:xfrm flipV="1">
          <a:off x="21323300" y="10414102"/>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95047</xdr:rowOff>
    </xdr:from>
    <xdr:to>
      <xdr:col>107</xdr:col>
      <xdr:colOff>101600</xdr:colOff>
      <xdr:row>61</xdr:row>
      <xdr:rowOff>25197</xdr:rowOff>
    </xdr:to>
    <xdr:sp macro="" textlink="">
      <xdr:nvSpPr>
        <xdr:cNvPr id="709" name="楕円 708">
          <a:extLst>
            <a:ext uri="{FF2B5EF4-FFF2-40B4-BE49-F238E27FC236}">
              <a16:creationId xmlns:a16="http://schemas.microsoft.com/office/drawing/2014/main" id="{D0B6CA2C-FB1B-422E-8DA1-EEF107FAA932}"/>
            </a:ext>
          </a:extLst>
        </xdr:cNvPr>
        <xdr:cNvSpPr/>
      </xdr:nvSpPr>
      <xdr:spPr>
        <a:xfrm>
          <a:off x="20383500" y="1038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138075</xdr:rowOff>
    </xdr:from>
    <xdr:to>
      <xdr:col>111</xdr:col>
      <xdr:colOff>177800</xdr:colOff>
      <xdr:row>60</xdr:row>
      <xdr:rowOff>145847</xdr:rowOff>
    </xdr:to>
    <xdr:cxnSp macro="">
      <xdr:nvCxnSpPr>
        <xdr:cNvPr id="710" name="直線コネクタ 709">
          <a:extLst>
            <a:ext uri="{FF2B5EF4-FFF2-40B4-BE49-F238E27FC236}">
              <a16:creationId xmlns:a16="http://schemas.microsoft.com/office/drawing/2014/main" id="{185278F1-B6D8-402F-AC2C-571F0F146FE4}"/>
            </a:ext>
          </a:extLst>
        </xdr:cNvPr>
        <xdr:cNvCxnSpPr/>
      </xdr:nvCxnSpPr>
      <xdr:spPr>
        <a:xfrm flipV="1">
          <a:off x="20434300" y="10425075"/>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104648</xdr:rowOff>
    </xdr:from>
    <xdr:to>
      <xdr:col>102</xdr:col>
      <xdr:colOff>165100</xdr:colOff>
      <xdr:row>61</xdr:row>
      <xdr:rowOff>34798</xdr:rowOff>
    </xdr:to>
    <xdr:sp macro="" textlink="">
      <xdr:nvSpPr>
        <xdr:cNvPr id="711" name="楕円 710">
          <a:extLst>
            <a:ext uri="{FF2B5EF4-FFF2-40B4-BE49-F238E27FC236}">
              <a16:creationId xmlns:a16="http://schemas.microsoft.com/office/drawing/2014/main" id="{AC42BDFA-822D-44DF-857B-068BA8204839}"/>
            </a:ext>
          </a:extLst>
        </xdr:cNvPr>
        <xdr:cNvSpPr/>
      </xdr:nvSpPr>
      <xdr:spPr>
        <a:xfrm>
          <a:off x="19494500" y="103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145847</xdr:rowOff>
    </xdr:from>
    <xdr:to>
      <xdr:col>107</xdr:col>
      <xdr:colOff>50800</xdr:colOff>
      <xdr:row>60</xdr:row>
      <xdr:rowOff>155448</xdr:rowOff>
    </xdr:to>
    <xdr:cxnSp macro="">
      <xdr:nvCxnSpPr>
        <xdr:cNvPr id="712" name="直線コネクタ 711">
          <a:extLst>
            <a:ext uri="{FF2B5EF4-FFF2-40B4-BE49-F238E27FC236}">
              <a16:creationId xmlns:a16="http://schemas.microsoft.com/office/drawing/2014/main" id="{3A2A0DAB-F70C-4C94-B6AD-0EBCF1111E18}"/>
            </a:ext>
          </a:extLst>
        </xdr:cNvPr>
        <xdr:cNvCxnSpPr/>
      </xdr:nvCxnSpPr>
      <xdr:spPr>
        <a:xfrm flipV="1">
          <a:off x="19545300" y="10432847"/>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111049</xdr:rowOff>
    </xdr:from>
    <xdr:to>
      <xdr:col>98</xdr:col>
      <xdr:colOff>38100</xdr:colOff>
      <xdr:row>61</xdr:row>
      <xdr:rowOff>41199</xdr:rowOff>
    </xdr:to>
    <xdr:sp macro="" textlink="">
      <xdr:nvSpPr>
        <xdr:cNvPr id="713" name="楕円 712">
          <a:extLst>
            <a:ext uri="{FF2B5EF4-FFF2-40B4-BE49-F238E27FC236}">
              <a16:creationId xmlns:a16="http://schemas.microsoft.com/office/drawing/2014/main" id="{57B7356F-5CC7-4957-8C37-02C1E446D88C}"/>
            </a:ext>
          </a:extLst>
        </xdr:cNvPr>
        <xdr:cNvSpPr/>
      </xdr:nvSpPr>
      <xdr:spPr>
        <a:xfrm>
          <a:off x="18605500" y="1039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155448</xdr:rowOff>
    </xdr:from>
    <xdr:to>
      <xdr:col>102</xdr:col>
      <xdr:colOff>114300</xdr:colOff>
      <xdr:row>60</xdr:row>
      <xdr:rowOff>161849</xdr:rowOff>
    </xdr:to>
    <xdr:cxnSp macro="">
      <xdr:nvCxnSpPr>
        <xdr:cNvPr id="714" name="直線コネクタ 713">
          <a:extLst>
            <a:ext uri="{FF2B5EF4-FFF2-40B4-BE49-F238E27FC236}">
              <a16:creationId xmlns:a16="http://schemas.microsoft.com/office/drawing/2014/main" id="{03656FBA-CBDB-4B2F-9E5C-3741799DD487}"/>
            </a:ext>
          </a:extLst>
        </xdr:cNvPr>
        <xdr:cNvCxnSpPr/>
      </xdr:nvCxnSpPr>
      <xdr:spPr>
        <a:xfrm flipV="1">
          <a:off x="18656300" y="1044244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2C6EDAF7-8D8A-4769-A1B4-DD5DD955B971}"/>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716" name="n_2aveValue【学校施設】&#10;一人当たり面積">
          <a:extLst>
            <a:ext uri="{FF2B5EF4-FFF2-40B4-BE49-F238E27FC236}">
              <a16:creationId xmlns:a16="http://schemas.microsoft.com/office/drawing/2014/main" id="{83DB7C45-3C41-45C9-BB0D-D8FF30EF3090}"/>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2F02EAFF-D658-4CD0-AE4A-47C6958C0ED4}"/>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85361</xdr:rowOff>
    </xdr:from>
    <xdr:ext cx="469744" cy="259045"/>
    <xdr:sp macro="" textlink="">
      <xdr:nvSpPr>
        <xdr:cNvPr id="718" name="n_4aveValue【学校施設】&#10;一人当たり面積">
          <a:extLst>
            <a:ext uri="{FF2B5EF4-FFF2-40B4-BE49-F238E27FC236}">
              <a16:creationId xmlns:a16="http://schemas.microsoft.com/office/drawing/2014/main" id="{AA944A9B-42D9-4C9E-9D89-03343BD2A122}"/>
            </a:ext>
          </a:extLst>
        </xdr:cNvPr>
        <xdr:cNvSpPr txBox="1"/>
      </xdr:nvSpPr>
      <xdr:spPr>
        <a:xfrm>
          <a:off x="18421427" y="1071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33952</xdr:rowOff>
    </xdr:from>
    <xdr:ext cx="469744" cy="259045"/>
    <xdr:sp macro="" textlink="">
      <xdr:nvSpPr>
        <xdr:cNvPr id="719" name="n_1mainValue【学校施設】&#10;一人当たり面積">
          <a:extLst>
            <a:ext uri="{FF2B5EF4-FFF2-40B4-BE49-F238E27FC236}">
              <a16:creationId xmlns:a16="http://schemas.microsoft.com/office/drawing/2014/main" id="{DA1E2195-A083-457A-8D40-C1B12986FE6C}"/>
            </a:ext>
          </a:extLst>
        </xdr:cNvPr>
        <xdr:cNvSpPr txBox="1"/>
      </xdr:nvSpPr>
      <xdr:spPr>
        <a:xfrm>
          <a:off x="21075727" y="1014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41724</xdr:rowOff>
    </xdr:from>
    <xdr:ext cx="469744" cy="259045"/>
    <xdr:sp macro="" textlink="">
      <xdr:nvSpPr>
        <xdr:cNvPr id="720" name="n_2mainValue【学校施設】&#10;一人当たり面積">
          <a:extLst>
            <a:ext uri="{FF2B5EF4-FFF2-40B4-BE49-F238E27FC236}">
              <a16:creationId xmlns:a16="http://schemas.microsoft.com/office/drawing/2014/main" id="{5F5E1B76-3E3F-4C83-BE1D-FFBF69299212}"/>
            </a:ext>
          </a:extLst>
        </xdr:cNvPr>
        <xdr:cNvSpPr txBox="1"/>
      </xdr:nvSpPr>
      <xdr:spPr>
        <a:xfrm>
          <a:off x="20199427" y="1015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51325</xdr:rowOff>
    </xdr:from>
    <xdr:ext cx="469744" cy="259045"/>
    <xdr:sp macro="" textlink="">
      <xdr:nvSpPr>
        <xdr:cNvPr id="721" name="n_3mainValue【学校施設】&#10;一人当たり面積">
          <a:extLst>
            <a:ext uri="{FF2B5EF4-FFF2-40B4-BE49-F238E27FC236}">
              <a16:creationId xmlns:a16="http://schemas.microsoft.com/office/drawing/2014/main" id="{1782D90A-503B-4DAF-8ECE-A0BF71EE8348}"/>
            </a:ext>
          </a:extLst>
        </xdr:cNvPr>
        <xdr:cNvSpPr txBox="1"/>
      </xdr:nvSpPr>
      <xdr:spPr>
        <a:xfrm>
          <a:off x="19310427" y="1016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57726</xdr:rowOff>
    </xdr:from>
    <xdr:ext cx="469744" cy="259045"/>
    <xdr:sp macro="" textlink="">
      <xdr:nvSpPr>
        <xdr:cNvPr id="722" name="n_4mainValue【学校施設】&#10;一人当たり面積">
          <a:extLst>
            <a:ext uri="{FF2B5EF4-FFF2-40B4-BE49-F238E27FC236}">
              <a16:creationId xmlns:a16="http://schemas.microsoft.com/office/drawing/2014/main" id="{18F624CF-0ECD-4CFE-B088-EF63E08EF603}"/>
            </a:ext>
          </a:extLst>
        </xdr:cNvPr>
        <xdr:cNvSpPr txBox="1"/>
      </xdr:nvSpPr>
      <xdr:spPr>
        <a:xfrm>
          <a:off x="18421427" y="1017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A53896CC-E5FF-496A-B655-58F7B97BFC9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1F13B99B-3CF1-4116-9B9E-5282D05523A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356BE46-579D-4883-A03F-D289F2E5E4E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79189152-3929-466B-B101-61F3DAF80FF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A422A2B9-5BDA-4D15-8414-9C49943CA67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BE3AE4E2-D029-4FA7-8EC6-FC89144161F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3F93B42C-19D2-4A1A-8C14-1CCC232E91F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AF28446-7F1A-4FB4-9DD4-9981D2A860B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FE707588-7EDB-41A8-ACD2-3BBB7BC3D33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20D378FC-FAC9-49C1-BB6D-3E93ED6875F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D05891A4-7202-44F6-8388-6649BFC125F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C009E4BF-F24B-407D-9E77-5CF9FC4D58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2F14BDBB-9D69-473B-86A1-22B2D902909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0ECC9762-5F64-47D2-BF81-DA7080B5BCE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83965F90-0CD4-4833-AD86-1859F2FA7CD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809EEC6B-7758-44B6-A4C1-2FD8BCA4803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E3261BA-BC1A-458D-96A6-56E37A348AF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F54DABAC-382D-4CE4-990E-36214BFBDD8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6137663-0309-4005-964C-5C18D127FF1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2FE3888-59FA-4A67-8F4A-175821C8072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B747A0A-2012-4855-B43E-2DB4BC35C32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8596D70-6308-44C7-B66D-57D37CBFDB4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50EC6155-BBCA-497F-B90B-37E352D7CB1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F229974-BE2C-4912-AEEB-22789A9CB56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1E7B637-4BA7-40D7-9650-4498AEBCB1A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2A4A30B-F42E-4F10-A1A1-BB70E20E014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C22ED56-E28E-4EC8-9C67-B96B6A0DF63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BECB0621-FF68-4D78-8C81-76E8ABD5651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425C1B8F-70A3-4D38-92F6-97D33082976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9890151D-63A0-4D9B-A3BA-DDDBBC93CDA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217E0C35-F8A0-4E3A-9A11-2DE2AC904A1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31B2A5E5-A3CD-4E52-A2F6-9851F95CAB6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1E5623CF-A975-4556-B2FD-78328934180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29CAB5CF-C551-43BD-8588-572E86B4897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964A9C44-4A36-4AB4-BB94-E54E586CBFC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21974A50-2B7F-4D0A-B6B0-1A4C205B0D0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EA8D5A77-62FC-494A-A1F5-BA41E177F64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F11EAB81-A866-48C4-8E83-D03D2361561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3E935AA5-3176-42BE-B306-9101CC0B25B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C1C75D5B-B935-49A6-BC09-974CF366998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6DBD9BB6-19B2-405C-8176-04A95208A5B9}"/>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4D0FAA03-E8D7-49E9-B22A-80DED14BAF5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B7920305-E057-4306-861D-7631F122209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6" name="【公民館】&#10;有形固定資産減価償却率最大値テキスト">
          <a:extLst>
            <a:ext uri="{FF2B5EF4-FFF2-40B4-BE49-F238E27FC236}">
              <a16:creationId xmlns:a16="http://schemas.microsoft.com/office/drawing/2014/main" id="{400FF646-2D1A-4F32-9988-DABC34508886}"/>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7" name="直線コネクタ 766">
          <a:extLst>
            <a:ext uri="{FF2B5EF4-FFF2-40B4-BE49-F238E27FC236}">
              <a16:creationId xmlns:a16="http://schemas.microsoft.com/office/drawing/2014/main" id="{1DDF55DB-6AAE-4996-9060-32A0A346D4EE}"/>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68" name="【公民館】&#10;有形固定資産減価償却率平均値テキスト">
          <a:extLst>
            <a:ext uri="{FF2B5EF4-FFF2-40B4-BE49-F238E27FC236}">
              <a16:creationId xmlns:a16="http://schemas.microsoft.com/office/drawing/2014/main" id="{6ECA7867-7B71-463C-A871-88F04F90DBF6}"/>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69" name="フローチャート: 判断 768">
          <a:extLst>
            <a:ext uri="{FF2B5EF4-FFF2-40B4-BE49-F238E27FC236}">
              <a16:creationId xmlns:a16="http://schemas.microsoft.com/office/drawing/2014/main" id="{0D001F9A-CCFA-4ED6-B77A-22AC71D72C79}"/>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0" name="フローチャート: 判断 769">
          <a:extLst>
            <a:ext uri="{FF2B5EF4-FFF2-40B4-BE49-F238E27FC236}">
              <a16:creationId xmlns:a16="http://schemas.microsoft.com/office/drawing/2014/main" id="{A073DCB3-810A-4644-A568-D1F118CCEF76}"/>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1" name="フローチャート: 判断 770">
          <a:extLst>
            <a:ext uri="{FF2B5EF4-FFF2-40B4-BE49-F238E27FC236}">
              <a16:creationId xmlns:a16="http://schemas.microsoft.com/office/drawing/2014/main" id="{BD583371-37BA-4892-9DD9-3FC79457D7A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2" name="フローチャート: 判断 771">
          <a:extLst>
            <a:ext uri="{FF2B5EF4-FFF2-40B4-BE49-F238E27FC236}">
              <a16:creationId xmlns:a16="http://schemas.microsoft.com/office/drawing/2014/main" id="{C1AF4B38-CFD4-401D-8B81-70971D51B49D}"/>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3" name="フローチャート: 判断 772">
          <a:extLst>
            <a:ext uri="{FF2B5EF4-FFF2-40B4-BE49-F238E27FC236}">
              <a16:creationId xmlns:a16="http://schemas.microsoft.com/office/drawing/2014/main" id="{529D0C61-1E66-4E18-B0ED-11336DECB470}"/>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B4C2DB1-271A-484F-BA2F-EDC985FBDFF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FD01F96-A014-40E5-9FDD-0A84E43F1C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7CA6780-AB72-4257-8773-92B9F151828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AD7FD9C-2C87-4463-A97E-57AE1D1074B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3ACFDAD-14D6-41C9-9DED-EC3046FB81F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50164</xdr:rowOff>
    </xdr:from>
    <xdr:to>
      <xdr:col>85</xdr:col>
      <xdr:colOff>177800</xdr:colOff>
      <xdr:row>103</xdr:row>
      <xdr:rowOff>151764</xdr:rowOff>
    </xdr:to>
    <xdr:sp macro="" textlink="">
      <xdr:nvSpPr>
        <xdr:cNvPr id="779" name="楕円 778">
          <a:extLst>
            <a:ext uri="{FF2B5EF4-FFF2-40B4-BE49-F238E27FC236}">
              <a16:creationId xmlns:a16="http://schemas.microsoft.com/office/drawing/2014/main" id="{24E9B1A0-AA42-4266-AEBC-565A6879EE7B}"/>
            </a:ext>
          </a:extLst>
        </xdr:cNvPr>
        <xdr:cNvSpPr/>
      </xdr:nvSpPr>
      <xdr:spPr>
        <a:xfrm>
          <a:off x="16268700" y="1770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73041</xdr:rowOff>
    </xdr:from>
    <xdr:ext cx="405111" cy="259045"/>
    <xdr:sp macro="" textlink="">
      <xdr:nvSpPr>
        <xdr:cNvPr id="780" name="【公民館】&#10;有形固定資産減価償却率該当値テキスト">
          <a:extLst>
            <a:ext uri="{FF2B5EF4-FFF2-40B4-BE49-F238E27FC236}">
              <a16:creationId xmlns:a16="http://schemas.microsoft.com/office/drawing/2014/main" id="{477F64E7-1038-49E3-BFE3-831076D1A0F6}"/>
            </a:ext>
          </a:extLst>
        </xdr:cNvPr>
        <xdr:cNvSpPr txBox="1"/>
      </xdr:nvSpPr>
      <xdr:spPr>
        <a:xfrm>
          <a:off x="16357600"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59689</xdr:rowOff>
    </xdr:from>
    <xdr:to>
      <xdr:col>81</xdr:col>
      <xdr:colOff>101600</xdr:colOff>
      <xdr:row>103</xdr:row>
      <xdr:rowOff>161289</xdr:rowOff>
    </xdr:to>
    <xdr:sp macro="" textlink="">
      <xdr:nvSpPr>
        <xdr:cNvPr id="781" name="楕円 780">
          <a:extLst>
            <a:ext uri="{FF2B5EF4-FFF2-40B4-BE49-F238E27FC236}">
              <a16:creationId xmlns:a16="http://schemas.microsoft.com/office/drawing/2014/main" id="{40165DD8-7EA1-4139-BF54-C8B7B93CF764}"/>
            </a:ext>
          </a:extLst>
        </xdr:cNvPr>
        <xdr:cNvSpPr/>
      </xdr:nvSpPr>
      <xdr:spPr>
        <a:xfrm>
          <a:off x="15430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100964</xdr:rowOff>
    </xdr:from>
    <xdr:to>
      <xdr:col>85</xdr:col>
      <xdr:colOff>127000</xdr:colOff>
      <xdr:row>103</xdr:row>
      <xdr:rowOff>110489</xdr:rowOff>
    </xdr:to>
    <xdr:cxnSp macro="">
      <xdr:nvCxnSpPr>
        <xdr:cNvPr id="782" name="直線コネクタ 781">
          <a:extLst>
            <a:ext uri="{FF2B5EF4-FFF2-40B4-BE49-F238E27FC236}">
              <a16:creationId xmlns:a16="http://schemas.microsoft.com/office/drawing/2014/main" id="{BF1B3665-9D36-43F8-9BF3-20D4306CEDF1}"/>
            </a:ext>
          </a:extLst>
        </xdr:cNvPr>
        <xdr:cNvCxnSpPr/>
      </xdr:nvCxnSpPr>
      <xdr:spPr>
        <a:xfrm flipV="1">
          <a:off x="15481300" y="1776031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83" name="楕円 782">
          <a:extLst>
            <a:ext uri="{FF2B5EF4-FFF2-40B4-BE49-F238E27FC236}">
              <a16:creationId xmlns:a16="http://schemas.microsoft.com/office/drawing/2014/main" id="{CECE5412-59DE-40C7-959B-635A5A4A35B3}"/>
            </a:ext>
          </a:extLst>
        </xdr:cNvPr>
        <xdr:cNvSpPr/>
      </xdr:nvSpPr>
      <xdr:spPr>
        <a:xfrm>
          <a:off x="1454150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102870</xdr:rowOff>
    </xdr:from>
    <xdr:to>
      <xdr:col>81</xdr:col>
      <xdr:colOff>50800</xdr:colOff>
      <xdr:row>103</xdr:row>
      <xdr:rowOff>110489</xdr:rowOff>
    </xdr:to>
    <xdr:cxnSp macro="">
      <xdr:nvCxnSpPr>
        <xdr:cNvPr id="784" name="直線コネクタ 783">
          <a:extLst>
            <a:ext uri="{FF2B5EF4-FFF2-40B4-BE49-F238E27FC236}">
              <a16:creationId xmlns:a16="http://schemas.microsoft.com/office/drawing/2014/main" id="{7397C6B0-93D7-4C32-B365-263861ABDF92}"/>
            </a:ext>
          </a:extLst>
        </xdr:cNvPr>
        <xdr:cNvCxnSpPr/>
      </xdr:nvCxnSpPr>
      <xdr:spPr>
        <a:xfrm>
          <a:off x="14592300" y="177622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168275</xdr:rowOff>
    </xdr:from>
    <xdr:to>
      <xdr:col>72</xdr:col>
      <xdr:colOff>38100</xdr:colOff>
      <xdr:row>103</xdr:row>
      <xdr:rowOff>98425</xdr:rowOff>
    </xdr:to>
    <xdr:sp macro="" textlink="">
      <xdr:nvSpPr>
        <xdr:cNvPr id="785" name="楕円 784">
          <a:extLst>
            <a:ext uri="{FF2B5EF4-FFF2-40B4-BE49-F238E27FC236}">
              <a16:creationId xmlns:a16="http://schemas.microsoft.com/office/drawing/2014/main" id="{BD79EC12-EDFB-461E-BE6E-22D595112446}"/>
            </a:ext>
          </a:extLst>
        </xdr:cNvPr>
        <xdr:cNvSpPr/>
      </xdr:nvSpPr>
      <xdr:spPr>
        <a:xfrm>
          <a:off x="136525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47625</xdr:rowOff>
    </xdr:from>
    <xdr:to>
      <xdr:col>76</xdr:col>
      <xdr:colOff>114300</xdr:colOff>
      <xdr:row>103</xdr:row>
      <xdr:rowOff>102870</xdr:rowOff>
    </xdr:to>
    <xdr:cxnSp macro="">
      <xdr:nvCxnSpPr>
        <xdr:cNvPr id="786" name="直線コネクタ 785">
          <a:extLst>
            <a:ext uri="{FF2B5EF4-FFF2-40B4-BE49-F238E27FC236}">
              <a16:creationId xmlns:a16="http://schemas.microsoft.com/office/drawing/2014/main" id="{C9F58574-111E-4772-91ED-E95A7C2EF64A}"/>
            </a:ext>
          </a:extLst>
        </xdr:cNvPr>
        <xdr:cNvCxnSpPr/>
      </xdr:nvCxnSpPr>
      <xdr:spPr>
        <a:xfrm>
          <a:off x="13703300" y="1770697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17780</xdr:rowOff>
    </xdr:from>
    <xdr:to>
      <xdr:col>67</xdr:col>
      <xdr:colOff>101600</xdr:colOff>
      <xdr:row>103</xdr:row>
      <xdr:rowOff>119380</xdr:rowOff>
    </xdr:to>
    <xdr:sp macro="" textlink="">
      <xdr:nvSpPr>
        <xdr:cNvPr id="787" name="楕円 786">
          <a:extLst>
            <a:ext uri="{FF2B5EF4-FFF2-40B4-BE49-F238E27FC236}">
              <a16:creationId xmlns:a16="http://schemas.microsoft.com/office/drawing/2014/main" id="{89D9281B-8206-40C8-A3EB-E1CB92071BED}"/>
            </a:ext>
          </a:extLst>
        </xdr:cNvPr>
        <xdr:cNvSpPr/>
      </xdr:nvSpPr>
      <xdr:spPr>
        <a:xfrm>
          <a:off x="12763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47625</xdr:rowOff>
    </xdr:from>
    <xdr:to>
      <xdr:col>71</xdr:col>
      <xdr:colOff>177800</xdr:colOff>
      <xdr:row>103</xdr:row>
      <xdr:rowOff>68580</xdr:rowOff>
    </xdr:to>
    <xdr:cxnSp macro="">
      <xdr:nvCxnSpPr>
        <xdr:cNvPr id="788" name="直線コネクタ 787">
          <a:extLst>
            <a:ext uri="{FF2B5EF4-FFF2-40B4-BE49-F238E27FC236}">
              <a16:creationId xmlns:a16="http://schemas.microsoft.com/office/drawing/2014/main" id="{3100BF50-13EC-4AD3-A07B-07C142694D5D}"/>
            </a:ext>
          </a:extLst>
        </xdr:cNvPr>
        <xdr:cNvCxnSpPr/>
      </xdr:nvCxnSpPr>
      <xdr:spPr>
        <a:xfrm flipV="1">
          <a:off x="12814300" y="177069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789" name="n_1aveValue【公民館】&#10;有形固定資産減価償却率">
          <a:extLst>
            <a:ext uri="{FF2B5EF4-FFF2-40B4-BE49-F238E27FC236}">
              <a16:creationId xmlns:a16="http://schemas.microsoft.com/office/drawing/2014/main" id="{57B6FA78-FB8A-42A8-B4CD-2F9423ECF6F5}"/>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90" name="n_2aveValue【公民館】&#10;有形固定資産減価償却率">
          <a:extLst>
            <a:ext uri="{FF2B5EF4-FFF2-40B4-BE49-F238E27FC236}">
              <a16:creationId xmlns:a16="http://schemas.microsoft.com/office/drawing/2014/main" id="{0B80D8B8-AB6A-428F-A01B-0DC28B323126}"/>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91" name="n_3aveValue【公民館】&#10;有形固定資産減価償却率">
          <a:extLst>
            <a:ext uri="{FF2B5EF4-FFF2-40B4-BE49-F238E27FC236}">
              <a16:creationId xmlns:a16="http://schemas.microsoft.com/office/drawing/2014/main" id="{F78E1187-CCA7-47DC-BF4D-3BD911FB5CCC}"/>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2" name="n_4aveValue【公民館】&#10;有形固定資産減価償却率">
          <a:extLst>
            <a:ext uri="{FF2B5EF4-FFF2-40B4-BE49-F238E27FC236}">
              <a16:creationId xmlns:a16="http://schemas.microsoft.com/office/drawing/2014/main" id="{B84919D8-C7B5-46E4-9CB5-398E6F6BF3A1}"/>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6366</xdr:rowOff>
    </xdr:from>
    <xdr:ext cx="405111" cy="259045"/>
    <xdr:sp macro="" textlink="">
      <xdr:nvSpPr>
        <xdr:cNvPr id="793" name="n_1mainValue【公民館】&#10;有形固定資産減価償却率">
          <a:extLst>
            <a:ext uri="{FF2B5EF4-FFF2-40B4-BE49-F238E27FC236}">
              <a16:creationId xmlns:a16="http://schemas.microsoft.com/office/drawing/2014/main" id="{B7F3649F-7A22-4E22-88AD-5D145A8B3ACA}"/>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94" name="n_2mainValue【公民館】&#10;有形固定資産減価償却率">
          <a:extLst>
            <a:ext uri="{FF2B5EF4-FFF2-40B4-BE49-F238E27FC236}">
              <a16:creationId xmlns:a16="http://schemas.microsoft.com/office/drawing/2014/main" id="{71FBCCAF-EF55-4E05-95FA-BFA9E4D48547}"/>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114952</xdr:rowOff>
    </xdr:from>
    <xdr:ext cx="405111" cy="259045"/>
    <xdr:sp macro="" textlink="">
      <xdr:nvSpPr>
        <xdr:cNvPr id="795" name="n_3mainValue【公民館】&#10;有形固定資産減価償却率">
          <a:extLst>
            <a:ext uri="{FF2B5EF4-FFF2-40B4-BE49-F238E27FC236}">
              <a16:creationId xmlns:a16="http://schemas.microsoft.com/office/drawing/2014/main" id="{9F2A1F19-DE55-4C4A-9DBD-52D24905D233}"/>
            </a:ext>
          </a:extLst>
        </xdr:cNvPr>
        <xdr:cNvSpPr txBox="1"/>
      </xdr:nvSpPr>
      <xdr:spPr>
        <a:xfrm>
          <a:off x="13500744"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135907</xdr:rowOff>
    </xdr:from>
    <xdr:ext cx="405111" cy="259045"/>
    <xdr:sp macro="" textlink="">
      <xdr:nvSpPr>
        <xdr:cNvPr id="796" name="n_4mainValue【公民館】&#10;有形固定資産減価償却率">
          <a:extLst>
            <a:ext uri="{FF2B5EF4-FFF2-40B4-BE49-F238E27FC236}">
              <a16:creationId xmlns:a16="http://schemas.microsoft.com/office/drawing/2014/main" id="{AA0EE228-6661-496E-96B0-664D4DA7584A}"/>
            </a:ext>
          </a:extLst>
        </xdr:cNvPr>
        <xdr:cNvSpPr txBox="1"/>
      </xdr:nvSpPr>
      <xdr:spPr>
        <a:xfrm>
          <a:off x="12611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B337CBE-296C-494A-A366-DFA40952A4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816F8214-5930-4A28-A27F-616D71D539B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EB18887A-7A1C-4141-B4C3-B18D209CE2C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9E524DCF-C0BF-4EB5-B8B3-6A52B9D553C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527B4D5-D605-484C-A39B-9AE708CF3D6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CB955C32-5ADB-4460-A1A9-F80AD188FDB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BC4CDBD2-C859-4B29-8A63-426670DB912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39DE4F97-4FC3-4B71-BB33-242EF5B2751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A7EDBDD2-9D3C-4FB4-9DCE-67DA59C513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2044E3E6-B2A5-4010-A802-23D84AD40F5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88BBE0F1-1B79-45B6-AD9C-5CB25A5B045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271F7958-4C40-4423-A10F-F9A1C1033F1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DECD53B9-DBC2-4D73-9B4D-2C221E7AD16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B6514545-1B7B-4894-BC0F-46273D5C101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C107F522-66E4-427E-8CA8-9D74458276A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EC725966-AAE6-4241-8849-276946F7AC7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CFB8E9CC-5EEC-4501-8565-EAA3F71173D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EB3C862D-6507-4AB0-A90E-F0A7A6FD530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C934A79C-4ACD-4A39-B525-96A225AE44B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6FB99F31-994D-4D30-BEE0-A20CD2BCE1D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25C1F1F4-B1A5-4C89-B147-51FF85E919C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8" name="直線コネクタ 817">
          <a:extLst>
            <a:ext uri="{FF2B5EF4-FFF2-40B4-BE49-F238E27FC236}">
              <a16:creationId xmlns:a16="http://schemas.microsoft.com/office/drawing/2014/main" id="{D79C30B3-A45C-41F2-A275-6AEB0B3921E5}"/>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19" name="【公民館】&#10;一人当たり面積最小値テキスト">
          <a:extLst>
            <a:ext uri="{FF2B5EF4-FFF2-40B4-BE49-F238E27FC236}">
              <a16:creationId xmlns:a16="http://schemas.microsoft.com/office/drawing/2014/main" id="{E41CBB26-3FEE-4843-8F84-CAE7132E4C57}"/>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0" name="直線コネクタ 819">
          <a:extLst>
            <a:ext uri="{FF2B5EF4-FFF2-40B4-BE49-F238E27FC236}">
              <a16:creationId xmlns:a16="http://schemas.microsoft.com/office/drawing/2014/main" id="{342D7A96-8760-44EA-B8D1-122412D793B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1" name="【公民館】&#10;一人当たり面積最大値テキスト">
          <a:extLst>
            <a:ext uri="{FF2B5EF4-FFF2-40B4-BE49-F238E27FC236}">
              <a16:creationId xmlns:a16="http://schemas.microsoft.com/office/drawing/2014/main" id="{985C9FD1-CB3A-432D-9188-ED2AFF618DC3}"/>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2" name="直線コネクタ 821">
          <a:extLst>
            <a:ext uri="{FF2B5EF4-FFF2-40B4-BE49-F238E27FC236}">
              <a16:creationId xmlns:a16="http://schemas.microsoft.com/office/drawing/2014/main" id="{AD4C3C63-2CA9-4C6F-9C49-817A1591DF34}"/>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3" name="【公民館】&#10;一人当たり面積平均値テキスト">
          <a:extLst>
            <a:ext uri="{FF2B5EF4-FFF2-40B4-BE49-F238E27FC236}">
              <a16:creationId xmlns:a16="http://schemas.microsoft.com/office/drawing/2014/main" id="{165D6955-CEEC-4431-BD9E-014AB0E23345}"/>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4" name="フローチャート: 判断 823">
          <a:extLst>
            <a:ext uri="{FF2B5EF4-FFF2-40B4-BE49-F238E27FC236}">
              <a16:creationId xmlns:a16="http://schemas.microsoft.com/office/drawing/2014/main" id="{22681391-62A5-472C-B9C1-B6B1B13B2D6D}"/>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5" name="フローチャート: 判断 824">
          <a:extLst>
            <a:ext uri="{FF2B5EF4-FFF2-40B4-BE49-F238E27FC236}">
              <a16:creationId xmlns:a16="http://schemas.microsoft.com/office/drawing/2014/main" id="{F2D595EC-EC75-4848-9FC0-4E49E47B1EFD}"/>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6" name="フローチャート: 判断 825">
          <a:extLst>
            <a:ext uri="{FF2B5EF4-FFF2-40B4-BE49-F238E27FC236}">
              <a16:creationId xmlns:a16="http://schemas.microsoft.com/office/drawing/2014/main" id="{8A522AD9-A375-4388-9106-8FBF651C2473}"/>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7" name="フローチャート: 判断 826">
          <a:extLst>
            <a:ext uri="{FF2B5EF4-FFF2-40B4-BE49-F238E27FC236}">
              <a16:creationId xmlns:a16="http://schemas.microsoft.com/office/drawing/2014/main" id="{319EEAB7-6D08-409A-9657-5AA82FB5971B}"/>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8" name="フローチャート: 判断 827">
          <a:extLst>
            <a:ext uri="{FF2B5EF4-FFF2-40B4-BE49-F238E27FC236}">
              <a16:creationId xmlns:a16="http://schemas.microsoft.com/office/drawing/2014/main" id="{AD728022-8CAD-4912-AB6A-B124BC055AFA}"/>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5B9FE7A-6AD5-4903-8C03-4359BA6E3D2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12194C0-42B7-451A-803D-3699B5E87F7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EA5FBAE-CDA6-429C-88EC-B95220F6334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E04D7B6-350D-4198-A749-23C6F6D2B86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3F1DEB4-F438-48BB-A648-2C722115983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135128</xdr:rowOff>
    </xdr:from>
    <xdr:to>
      <xdr:col>116</xdr:col>
      <xdr:colOff>114300</xdr:colOff>
      <xdr:row>104</xdr:row>
      <xdr:rowOff>65278</xdr:rowOff>
    </xdr:to>
    <xdr:sp macro="" textlink="">
      <xdr:nvSpPr>
        <xdr:cNvPr id="834" name="楕円 833">
          <a:extLst>
            <a:ext uri="{FF2B5EF4-FFF2-40B4-BE49-F238E27FC236}">
              <a16:creationId xmlns:a16="http://schemas.microsoft.com/office/drawing/2014/main" id="{48B7FB43-0DEC-4AEA-BA6A-8D510A925C85}"/>
            </a:ext>
          </a:extLst>
        </xdr:cNvPr>
        <xdr:cNvSpPr/>
      </xdr:nvSpPr>
      <xdr:spPr>
        <a:xfrm>
          <a:off x="22110700" y="1779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158005</xdr:rowOff>
    </xdr:from>
    <xdr:ext cx="469744" cy="259045"/>
    <xdr:sp macro="" textlink="">
      <xdr:nvSpPr>
        <xdr:cNvPr id="835" name="【公民館】&#10;一人当たり面積該当値テキスト">
          <a:extLst>
            <a:ext uri="{FF2B5EF4-FFF2-40B4-BE49-F238E27FC236}">
              <a16:creationId xmlns:a16="http://schemas.microsoft.com/office/drawing/2014/main" id="{67B3412A-80F3-4A23-8DAA-4646F2A7D09C}"/>
            </a:ext>
          </a:extLst>
        </xdr:cNvPr>
        <xdr:cNvSpPr txBox="1"/>
      </xdr:nvSpPr>
      <xdr:spPr>
        <a:xfrm>
          <a:off x="22199600" y="1764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144272</xdr:rowOff>
    </xdr:from>
    <xdr:to>
      <xdr:col>112</xdr:col>
      <xdr:colOff>38100</xdr:colOff>
      <xdr:row>104</xdr:row>
      <xdr:rowOff>74422</xdr:rowOff>
    </xdr:to>
    <xdr:sp macro="" textlink="">
      <xdr:nvSpPr>
        <xdr:cNvPr id="836" name="楕円 835">
          <a:extLst>
            <a:ext uri="{FF2B5EF4-FFF2-40B4-BE49-F238E27FC236}">
              <a16:creationId xmlns:a16="http://schemas.microsoft.com/office/drawing/2014/main" id="{B71AC623-C1DD-44EA-A8FC-0A841351A076}"/>
            </a:ext>
          </a:extLst>
        </xdr:cNvPr>
        <xdr:cNvSpPr/>
      </xdr:nvSpPr>
      <xdr:spPr>
        <a:xfrm>
          <a:off x="21272500" y="1780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14478</xdr:rowOff>
    </xdr:from>
    <xdr:to>
      <xdr:col>116</xdr:col>
      <xdr:colOff>63500</xdr:colOff>
      <xdr:row>104</xdr:row>
      <xdr:rowOff>23622</xdr:rowOff>
    </xdr:to>
    <xdr:cxnSp macro="">
      <xdr:nvCxnSpPr>
        <xdr:cNvPr id="837" name="直線コネクタ 836">
          <a:extLst>
            <a:ext uri="{FF2B5EF4-FFF2-40B4-BE49-F238E27FC236}">
              <a16:creationId xmlns:a16="http://schemas.microsoft.com/office/drawing/2014/main" id="{5F53952A-4231-429B-A00F-B4BC26B0438A}"/>
            </a:ext>
          </a:extLst>
        </xdr:cNvPr>
        <xdr:cNvCxnSpPr/>
      </xdr:nvCxnSpPr>
      <xdr:spPr>
        <a:xfrm flipV="1">
          <a:off x="21323300" y="1784527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148844</xdr:rowOff>
    </xdr:from>
    <xdr:to>
      <xdr:col>107</xdr:col>
      <xdr:colOff>101600</xdr:colOff>
      <xdr:row>104</xdr:row>
      <xdr:rowOff>78994</xdr:rowOff>
    </xdr:to>
    <xdr:sp macro="" textlink="">
      <xdr:nvSpPr>
        <xdr:cNvPr id="838" name="楕円 837">
          <a:extLst>
            <a:ext uri="{FF2B5EF4-FFF2-40B4-BE49-F238E27FC236}">
              <a16:creationId xmlns:a16="http://schemas.microsoft.com/office/drawing/2014/main" id="{97117F93-9A26-4BE3-8A7B-79F91CB8A5A6}"/>
            </a:ext>
          </a:extLst>
        </xdr:cNvPr>
        <xdr:cNvSpPr/>
      </xdr:nvSpPr>
      <xdr:spPr>
        <a:xfrm>
          <a:off x="20383500" y="1780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23622</xdr:rowOff>
    </xdr:from>
    <xdr:to>
      <xdr:col>111</xdr:col>
      <xdr:colOff>177800</xdr:colOff>
      <xdr:row>104</xdr:row>
      <xdr:rowOff>28194</xdr:rowOff>
    </xdr:to>
    <xdr:cxnSp macro="">
      <xdr:nvCxnSpPr>
        <xdr:cNvPr id="839" name="直線コネクタ 838">
          <a:extLst>
            <a:ext uri="{FF2B5EF4-FFF2-40B4-BE49-F238E27FC236}">
              <a16:creationId xmlns:a16="http://schemas.microsoft.com/office/drawing/2014/main" id="{0E119BC5-46E1-487B-B112-9AD84D8FE96A}"/>
            </a:ext>
          </a:extLst>
        </xdr:cNvPr>
        <xdr:cNvCxnSpPr/>
      </xdr:nvCxnSpPr>
      <xdr:spPr>
        <a:xfrm flipV="1">
          <a:off x="20434300" y="178544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155702</xdr:rowOff>
    </xdr:from>
    <xdr:to>
      <xdr:col>102</xdr:col>
      <xdr:colOff>165100</xdr:colOff>
      <xdr:row>104</xdr:row>
      <xdr:rowOff>85852</xdr:rowOff>
    </xdr:to>
    <xdr:sp macro="" textlink="">
      <xdr:nvSpPr>
        <xdr:cNvPr id="840" name="楕円 839">
          <a:extLst>
            <a:ext uri="{FF2B5EF4-FFF2-40B4-BE49-F238E27FC236}">
              <a16:creationId xmlns:a16="http://schemas.microsoft.com/office/drawing/2014/main" id="{55D1D45F-69A5-4B66-91A6-8DA2356F446B}"/>
            </a:ext>
          </a:extLst>
        </xdr:cNvPr>
        <xdr:cNvSpPr/>
      </xdr:nvSpPr>
      <xdr:spPr>
        <a:xfrm>
          <a:off x="19494500" y="1781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28194</xdr:rowOff>
    </xdr:from>
    <xdr:to>
      <xdr:col>107</xdr:col>
      <xdr:colOff>50800</xdr:colOff>
      <xdr:row>104</xdr:row>
      <xdr:rowOff>35052</xdr:rowOff>
    </xdr:to>
    <xdr:cxnSp macro="">
      <xdr:nvCxnSpPr>
        <xdr:cNvPr id="841" name="直線コネクタ 840">
          <a:extLst>
            <a:ext uri="{FF2B5EF4-FFF2-40B4-BE49-F238E27FC236}">
              <a16:creationId xmlns:a16="http://schemas.microsoft.com/office/drawing/2014/main" id="{B6FA4F1D-B5DC-4F66-9AFB-ED503FC53968}"/>
            </a:ext>
          </a:extLst>
        </xdr:cNvPr>
        <xdr:cNvCxnSpPr/>
      </xdr:nvCxnSpPr>
      <xdr:spPr>
        <a:xfrm flipV="1">
          <a:off x="19545300" y="1785899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157987</xdr:rowOff>
    </xdr:from>
    <xdr:to>
      <xdr:col>98</xdr:col>
      <xdr:colOff>38100</xdr:colOff>
      <xdr:row>104</xdr:row>
      <xdr:rowOff>88137</xdr:rowOff>
    </xdr:to>
    <xdr:sp macro="" textlink="">
      <xdr:nvSpPr>
        <xdr:cNvPr id="842" name="楕円 841">
          <a:extLst>
            <a:ext uri="{FF2B5EF4-FFF2-40B4-BE49-F238E27FC236}">
              <a16:creationId xmlns:a16="http://schemas.microsoft.com/office/drawing/2014/main" id="{B53BF518-62D8-4E3E-AD07-F8A066CA7B1C}"/>
            </a:ext>
          </a:extLst>
        </xdr:cNvPr>
        <xdr:cNvSpPr/>
      </xdr:nvSpPr>
      <xdr:spPr>
        <a:xfrm>
          <a:off x="18605500" y="178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35052</xdr:rowOff>
    </xdr:from>
    <xdr:to>
      <xdr:col>102</xdr:col>
      <xdr:colOff>114300</xdr:colOff>
      <xdr:row>104</xdr:row>
      <xdr:rowOff>37337</xdr:rowOff>
    </xdr:to>
    <xdr:cxnSp macro="">
      <xdr:nvCxnSpPr>
        <xdr:cNvPr id="843" name="直線コネクタ 842">
          <a:extLst>
            <a:ext uri="{FF2B5EF4-FFF2-40B4-BE49-F238E27FC236}">
              <a16:creationId xmlns:a16="http://schemas.microsoft.com/office/drawing/2014/main" id="{E73F2B7E-E32A-4E47-84F7-B566E149F528}"/>
            </a:ext>
          </a:extLst>
        </xdr:cNvPr>
        <xdr:cNvCxnSpPr/>
      </xdr:nvCxnSpPr>
      <xdr:spPr>
        <a:xfrm flipV="1">
          <a:off x="18656300" y="178658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4" name="n_1aveValue【公民館】&#10;一人当たり面積">
          <a:extLst>
            <a:ext uri="{FF2B5EF4-FFF2-40B4-BE49-F238E27FC236}">
              <a16:creationId xmlns:a16="http://schemas.microsoft.com/office/drawing/2014/main" id="{FA01A5C8-7285-49CA-83B9-61FDC648F984}"/>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5" name="n_2aveValue【公民館】&#10;一人当たり面積">
          <a:extLst>
            <a:ext uri="{FF2B5EF4-FFF2-40B4-BE49-F238E27FC236}">
              <a16:creationId xmlns:a16="http://schemas.microsoft.com/office/drawing/2014/main" id="{09CF99E8-4F39-4135-9F0C-F2B18D4D0BC7}"/>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6" name="n_3aveValue【公民館】&#10;一人当たり面積">
          <a:extLst>
            <a:ext uri="{FF2B5EF4-FFF2-40B4-BE49-F238E27FC236}">
              <a16:creationId xmlns:a16="http://schemas.microsoft.com/office/drawing/2014/main" id="{78052E45-EB17-4BC7-A9C5-6FA23F6C6D22}"/>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7" name="n_4aveValue【公民館】&#10;一人当たり面積">
          <a:extLst>
            <a:ext uri="{FF2B5EF4-FFF2-40B4-BE49-F238E27FC236}">
              <a16:creationId xmlns:a16="http://schemas.microsoft.com/office/drawing/2014/main" id="{B78D0BFD-6581-44DF-8489-11802BF67D21}"/>
            </a:ext>
          </a:extLst>
        </xdr:cNvPr>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90949</xdr:rowOff>
    </xdr:from>
    <xdr:ext cx="469744" cy="259045"/>
    <xdr:sp macro="" textlink="">
      <xdr:nvSpPr>
        <xdr:cNvPr id="848" name="n_1mainValue【公民館】&#10;一人当たり面積">
          <a:extLst>
            <a:ext uri="{FF2B5EF4-FFF2-40B4-BE49-F238E27FC236}">
              <a16:creationId xmlns:a16="http://schemas.microsoft.com/office/drawing/2014/main" id="{B503CC45-316F-4079-A470-F062FD6E18DD}"/>
            </a:ext>
          </a:extLst>
        </xdr:cNvPr>
        <xdr:cNvSpPr txBox="1"/>
      </xdr:nvSpPr>
      <xdr:spPr>
        <a:xfrm>
          <a:off x="21075727" y="1757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95521</xdr:rowOff>
    </xdr:from>
    <xdr:ext cx="469744" cy="259045"/>
    <xdr:sp macro="" textlink="">
      <xdr:nvSpPr>
        <xdr:cNvPr id="849" name="n_2mainValue【公民館】&#10;一人当たり面積">
          <a:extLst>
            <a:ext uri="{FF2B5EF4-FFF2-40B4-BE49-F238E27FC236}">
              <a16:creationId xmlns:a16="http://schemas.microsoft.com/office/drawing/2014/main" id="{8A4EA4D3-0EAE-4B4C-BA3E-392AB1E3389C}"/>
            </a:ext>
          </a:extLst>
        </xdr:cNvPr>
        <xdr:cNvSpPr txBox="1"/>
      </xdr:nvSpPr>
      <xdr:spPr>
        <a:xfrm>
          <a:off x="20199427" y="1758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102379</xdr:rowOff>
    </xdr:from>
    <xdr:ext cx="469744" cy="259045"/>
    <xdr:sp macro="" textlink="">
      <xdr:nvSpPr>
        <xdr:cNvPr id="850" name="n_3mainValue【公民館】&#10;一人当たり面積">
          <a:extLst>
            <a:ext uri="{FF2B5EF4-FFF2-40B4-BE49-F238E27FC236}">
              <a16:creationId xmlns:a16="http://schemas.microsoft.com/office/drawing/2014/main" id="{2F1E408E-14AE-4A27-9873-5504EF645564}"/>
            </a:ext>
          </a:extLst>
        </xdr:cNvPr>
        <xdr:cNvSpPr txBox="1"/>
      </xdr:nvSpPr>
      <xdr:spPr>
        <a:xfrm>
          <a:off x="19310427" y="1759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104664</xdr:rowOff>
    </xdr:from>
    <xdr:ext cx="469744" cy="259045"/>
    <xdr:sp macro="" textlink="">
      <xdr:nvSpPr>
        <xdr:cNvPr id="851" name="n_4mainValue【公民館】&#10;一人当たり面積">
          <a:extLst>
            <a:ext uri="{FF2B5EF4-FFF2-40B4-BE49-F238E27FC236}">
              <a16:creationId xmlns:a16="http://schemas.microsoft.com/office/drawing/2014/main" id="{9FDF6B68-D53A-4554-BEC5-3A8F87496796}"/>
            </a:ext>
          </a:extLst>
        </xdr:cNvPr>
        <xdr:cNvSpPr txBox="1"/>
      </xdr:nvSpPr>
      <xdr:spPr>
        <a:xfrm>
          <a:off x="18421427" y="1759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B7337BF8-8549-4D83-BC03-F2C1E95376F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34602808-664F-475E-BE9E-7CAA16E0DF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9DBE6B46-BE12-459F-AD3A-3989F89827B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道路、公営住宅、</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港湾・漁港、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認定こども園・幼稚園・保育所、学校施設については、前年よりも有形固定資産減価償却率が増加した。一方、橋りょう・トンネル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については、前年よりも有形固定資産減価償却率が減少した。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橋りょう・トンネル、公営住宅、学校施設、公民館については、有形固定資産減価償却率が類似団体平均を下回っているが、道路、港湾・漁港、認定こども園・幼稚園・保育所については、類似団体平均を上回っている。特に道路においては類似団体平均を１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高度経済成長期に整備したものが大半であり維持管理経費の増大が見込まれるが、生活の基盤であり数量を削減することはできない。公共施設等総合管理計画に基づき計画的な長寿命化の推進によるライフサイクルコストの縮減及び施設管理の効率化によるコスト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DDCCE1-4DFE-4DAA-B7CD-7CDEDF51C9A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CE1166-23EE-4908-92B2-01C70725344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614444-C515-4F49-A0E2-C0AF8B874AD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95D443-2C26-4AA7-A97A-1CF9D84FB55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鹿児島県薩摩川内市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852E25-6390-441B-8672-718C4A611E8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99CB063-E3CD-401D-AB4D-2F7665B23D0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7E89BC-524E-468F-B867-FE0793E42DE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8A3183-01A6-4752-B4C6-9CCB4806E41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AB919F-B41A-4EE2-9DC1-4DD1870441E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2E4C4B-BBA6-4F5A-8DD3-9CE312E646A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90,536
89,770
682.92
65,837,963
60,848,510
4,026,112
29,828,047
35,982,302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AFA590-5AF7-442E-94AC-C006C9D5D0B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5821C4-E70E-4C85-96ED-58A0E38B31D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B0C815-E19E-40D7-8469-1BFEE3F6E3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E001C8-CFA3-414E-B1D1-56900C71615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873F0F-FD67-403E-9EF4-78FCD9F1DD7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CB59D70-F337-4750-8DCA-7B5E4AED5BA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7AD462-365A-40FA-9803-17ACAA0007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D2A8AB-FCAB-431B-8907-E315CB69A55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47191A2-7C28-4330-A1A0-A093167E74B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666979-F629-4C99-800E-69181C28AA7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0BA559-2A58-4DF2-AD8A-0EDF1E9D023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5CE4347-4216-478D-B743-5550B18A6ED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2605243-6E0E-4BFE-BB6E-F65DAD7D773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13AC97A-B577-463D-8D1C-AFADD3DC72C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B1FE1E-4DE1-4E2A-A384-7E13C57B318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B130F3-33EA-48AC-A80A-59904ED0C8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BB9FAC4-E280-42F9-A548-5AF75887017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379402-BAAB-4821-AFD0-8D5252A205A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97EA5BC-EC20-4CFA-B15F-46784A0A499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36056B-C303-40E3-86AB-7DC583DF6FD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003809-4DF2-4B61-9B4C-B6C5869BFF7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84EE81-5A0C-4C10-B6C4-FED04265F29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AFC4C9-0548-4D49-BB85-2927C67FAED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290DD0-6823-4EAC-9129-7E390922003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0CD4A28-382B-4E25-90C9-466B5717450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86AA08-C925-409B-B9F9-CD5B85665C4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10B0B1-94CD-44CC-841D-2141B54959B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DE9C1E-073A-41EA-B72C-AE84052DED4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E39343E-5BFD-4A1C-B826-70EFD624C0B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934734-188D-4748-AA94-E3BE96F739D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CF326E-3868-4B98-89C9-37A2B984787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2ED71E8-C7D4-4457-B719-75448A4E225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61573A9-7873-4407-B2AB-1F0CA14CD5D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6FDB27C-9F5A-4C86-827C-51724DD1440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DBDA7AE-EFA9-42DB-80D3-AE172A472D4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589B3E0-9FE4-4E3A-890A-461CDB8B2FD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4FBD237-F110-4EE2-A5ED-1138CD50A55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17CFDD7-73C1-4A77-80D1-CA16A943854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594C059-8D10-4356-A08D-E294488600D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4227A2B-00FD-4BDD-8FCF-B880C831B29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8A2A241-65EB-4EBA-8C4B-9719AC829D3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8572C98-A87F-42F8-AACA-55205D33A40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11F245C-94F4-4F83-8B0B-7C105533929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B04F2C7-4CEE-4CD9-80A5-0B37002C598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39CE4FE-D55F-47B2-8840-D6702B13F5E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FB256DE-027A-4119-80DC-B34BDDC26F5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E7486030-7603-4EF6-AA8A-3D1CB06C64A4}"/>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FEFCC172-F75E-4E62-897E-2A98B7A5A227}"/>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60944D1D-CA96-4B42-B6F1-6EAAEC8B6E4F}"/>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F6067EC-6652-4578-8615-3DF2FE9B71DA}"/>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9582480A-1520-48D9-A323-F8C4C2F29671}"/>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6EEDC17-55EB-4F14-943C-6A0B6E3AADAA}"/>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2DE95639-D03C-4106-86A8-9AB0B8FBFDD7}"/>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560D7C3C-2C10-40E4-9807-B850DD4C0AA2}"/>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96BA88AC-4822-4B02-8E57-5D54141A2F3F}"/>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F52B6A52-5883-4C6D-B8D8-48A609539D38}"/>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F60BD010-65C5-43A9-A6E2-ED14EA6F7F8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0024266-F51C-4FF4-BC06-189BD61D678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55196F-619E-4952-A3B4-898557904CE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E28D62-1FE7-485A-AD56-5DFBB902A75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A847BE3-5FCB-4101-B958-74EBD73D60E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53C465F-463F-4BBE-ADCE-306271191C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80917</xdr:rowOff>
    </xdr:from>
    <xdr:to>
      <xdr:col>24</xdr:col>
      <xdr:colOff>114300</xdr:colOff>
      <xdr:row>38</xdr:row>
      <xdr:rowOff>11068</xdr:rowOff>
    </xdr:to>
    <xdr:sp macro="" textlink="">
      <xdr:nvSpPr>
        <xdr:cNvPr id="74" name="楕円 73">
          <a:extLst>
            <a:ext uri="{FF2B5EF4-FFF2-40B4-BE49-F238E27FC236}">
              <a16:creationId xmlns:a16="http://schemas.microsoft.com/office/drawing/2014/main" id="{F3B0FD16-7E6F-4FCE-889B-8FA65C6D1768}"/>
            </a:ext>
          </a:extLst>
        </xdr:cNvPr>
        <xdr:cNvSpPr/>
      </xdr:nvSpPr>
      <xdr:spPr>
        <a:xfrm>
          <a:off x="4584700" y="6424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103794</xdr:rowOff>
    </xdr:from>
    <xdr:ext cx="405111" cy="259045"/>
    <xdr:sp macro="" textlink="">
      <xdr:nvSpPr>
        <xdr:cNvPr id="75" name="【図書館】&#10;有形固定資産減価償却率該当値テキスト">
          <a:extLst>
            <a:ext uri="{FF2B5EF4-FFF2-40B4-BE49-F238E27FC236}">
              <a16:creationId xmlns:a16="http://schemas.microsoft.com/office/drawing/2014/main" id="{0AA43E9E-27B4-4A6C-AC3E-E8B12A59B786}"/>
            </a:ext>
          </a:extLst>
        </xdr:cNvPr>
        <xdr:cNvSpPr txBox="1"/>
      </xdr:nvSpPr>
      <xdr:spPr>
        <a:xfrm>
          <a:off x="4673600" y="6275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97246</xdr:rowOff>
    </xdr:from>
    <xdr:to>
      <xdr:col>20</xdr:col>
      <xdr:colOff>38100</xdr:colOff>
      <xdr:row>39</xdr:row>
      <xdr:rowOff>27396</xdr:rowOff>
    </xdr:to>
    <xdr:sp macro="" textlink="">
      <xdr:nvSpPr>
        <xdr:cNvPr id="76" name="楕円 75">
          <a:extLst>
            <a:ext uri="{FF2B5EF4-FFF2-40B4-BE49-F238E27FC236}">
              <a16:creationId xmlns:a16="http://schemas.microsoft.com/office/drawing/2014/main" id="{974574C5-E819-47B6-B83E-E65BBF8E02D9}"/>
            </a:ext>
          </a:extLst>
        </xdr:cNvPr>
        <xdr:cNvSpPr/>
      </xdr:nvSpPr>
      <xdr:spPr>
        <a:xfrm>
          <a:off x="3746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131717</xdr:rowOff>
    </xdr:from>
    <xdr:to>
      <xdr:col>24</xdr:col>
      <xdr:colOff>63500</xdr:colOff>
      <xdr:row>38</xdr:row>
      <xdr:rowOff>148046</xdr:rowOff>
    </xdr:to>
    <xdr:cxnSp macro="">
      <xdr:nvCxnSpPr>
        <xdr:cNvPr id="77" name="直線コネクタ 76">
          <a:extLst>
            <a:ext uri="{FF2B5EF4-FFF2-40B4-BE49-F238E27FC236}">
              <a16:creationId xmlns:a16="http://schemas.microsoft.com/office/drawing/2014/main" id="{E3572601-A6B4-4B56-B0D3-788BFE9EF574}"/>
            </a:ext>
          </a:extLst>
        </xdr:cNvPr>
        <xdr:cNvCxnSpPr/>
      </xdr:nvCxnSpPr>
      <xdr:spPr>
        <a:xfrm flipV="1">
          <a:off x="3797300" y="6475367"/>
          <a:ext cx="838200" cy="18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74385</xdr:rowOff>
    </xdr:from>
    <xdr:to>
      <xdr:col>15</xdr:col>
      <xdr:colOff>101600</xdr:colOff>
      <xdr:row>40</xdr:row>
      <xdr:rowOff>4535</xdr:rowOff>
    </xdr:to>
    <xdr:sp macro="" textlink="">
      <xdr:nvSpPr>
        <xdr:cNvPr id="78" name="楕円 77">
          <a:extLst>
            <a:ext uri="{FF2B5EF4-FFF2-40B4-BE49-F238E27FC236}">
              <a16:creationId xmlns:a16="http://schemas.microsoft.com/office/drawing/2014/main" id="{FFB3BBD5-3411-4193-A294-E769E7FC676D}"/>
            </a:ext>
          </a:extLst>
        </xdr:cNvPr>
        <xdr:cNvSpPr/>
      </xdr:nvSpPr>
      <xdr:spPr>
        <a:xfrm>
          <a:off x="2857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148046</xdr:rowOff>
    </xdr:from>
    <xdr:to>
      <xdr:col>19</xdr:col>
      <xdr:colOff>177800</xdr:colOff>
      <xdr:row>39</xdr:row>
      <xdr:rowOff>125185</xdr:rowOff>
    </xdr:to>
    <xdr:cxnSp macro="">
      <xdr:nvCxnSpPr>
        <xdr:cNvPr id="79" name="直線コネクタ 78">
          <a:extLst>
            <a:ext uri="{FF2B5EF4-FFF2-40B4-BE49-F238E27FC236}">
              <a16:creationId xmlns:a16="http://schemas.microsoft.com/office/drawing/2014/main" id="{A7343713-51B6-4CB5-9288-82D89D67D254}"/>
            </a:ext>
          </a:extLst>
        </xdr:cNvPr>
        <xdr:cNvCxnSpPr/>
      </xdr:nvCxnSpPr>
      <xdr:spPr>
        <a:xfrm flipV="1">
          <a:off x="2908300" y="6663146"/>
          <a:ext cx="8890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4173</xdr:rowOff>
    </xdr:from>
    <xdr:to>
      <xdr:col>10</xdr:col>
      <xdr:colOff>165100</xdr:colOff>
      <xdr:row>39</xdr:row>
      <xdr:rowOff>105773</xdr:rowOff>
    </xdr:to>
    <xdr:sp macro="" textlink="">
      <xdr:nvSpPr>
        <xdr:cNvPr id="80" name="楕円 79">
          <a:extLst>
            <a:ext uri="{FF2B5EF4-FFF2-40B4-BE49-F238E27FC236}">
              <a16:creationId xmlns:a16="http://schemas.microsoft.com/office/drawing/2014/main" id="{027CAE02-5033-4EA3-B25A-3988C6A648F1}"/>
            </a:ext>
          </a:extLst>
        </xdr:cNvPr>
        <xdr:cNvSpPr/>
      </xdr:nvSpPr>
      <xdr:spPr>
        <a:xfrm>
          <a:off x="1968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54973</xdr:rowOff>
    </xdr:from>
    <xdr:to>
      <xdr:col>15</xdr:col>
      <xdr:colOff>50800</xdr:colOff>
      <xdr:row>39</xdr:row>
      <xdr:rowOff>125185</xdr:rowOff>
    </xdr:to>
    <xdr:cxnSp macro="">
      <xdr:nvCxnSpPr>
        <xdr:cNvPr id="81" name="直線コネクタ 80">
          <a:extLst>
            <a:ext uri="{FF2B5EF4-FFF2-40B4-BE49-F238E27FC236}">
              <a16:creationId xmlns:a16="http://schemas.microsoft.com/office/drawing/2014/main" id="{599AAFC0-F90D-46EF-B8BD-1273F1AC318D}"/>
            </a:ext>
          </a:extLst>
        </xdr:cNvPr>
        <xdr:cNvCxnSpPr/>
      </xdr:nvCxnSpPr>
      <xdr:spPr>
        <a:xfrm>
          <a:off x="2019300" y="6741523"/>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105410</xdr:rowOff>
    </xdr:from>
    <xdr:to>
      <xdr:col>6</xdr:col>
      <xdr:colOff>38100</xdr:colOff>
      <xdr:row>39</xdr:row>
      <xdr:rowOff>35560</xdr:rowOff>
    </xdr:to>
    <xdr:sp macro="" textlink="">
      <xdr:nvSpPr>
        <xdr:cNvPr id="82" name="楕円 81">
          <a:extLst>
            <a:ext uri="{FF2B5EF4-FFF2-40B4-BE49-F238E27FC236}">
              <a16:creationId xmlns:a16="http://schemas.microsoft.com/office/drawing/2014/main" id="{A247875C-D87C-4928-BDD6-B3C5FAC65EA2}"/>
            </a:ext>
          </a:extLst>
        </xdr:cNvPr>
        <xdr:cNvSpPr/>
      </xdr:nvSpPr>
      <xdr:spPr>
        <a:xfrm>
          <a:off x="1079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156210</xdr:rowOff>
    </xdr:from>
    <xdr:to>
      <xdr:col>10</xdr:col>
      <xdr:colOff>114300</xdr:colOff>
      <xdr:row>39</xdr:row>
      <xdr:rowOff>54973</xdr:rowOff>
    </xdr:to>
    <xdr:cxnSp macro="">
      <xdr:nvCxnSpPr>
        <xdr:cNvPr id="83" name="直線コネクタ 82">
          <a:extLst>
            <a:ext uri="{FF2B5EF4-FFF2-40B4-BE49-F238E27FC236}">
              <a16:creationId xmlns:a16="http://schemas.microsoft.com/office/drawing/2014/main" id="{B728D974-894C-4C5E-AED8-C18A7C85EB8E}"/>
            </a:ext>
          </a:extLst>
        </xdr:cNvPr>
        <xdr:cNvCxnSpPr/>
      </xdr:nvCxnSpPr>
      <xdr:spPr>
        <a:xfrm>
          <a:off x="1130300" y="6671310"/>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6BDE997F-A698-4774-A176-B765AB490839}"/>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D9847DD1-D653-4579-BC76-C0F1A22425DD}"/>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6A9AF40C-2C97-4F13-AD71-81B611F2B3C6}"/>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DCB32B70-D610-44DE-81E3-2499E34CF9E1}"/>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18523</xdr:rowOff>
    </xdr:from>
    <xdr:ext cx="405111" cy="259045"/>
    <xdr:sp macro="" textlink="">
      <xdr:nvSpPr>
        <xdr:cNvPr id="88" name="n_1mainValue【図書館】&#10;有形固定資産減価償却率">
          <a:extLst>
            <a:ext uri="{FF2B5EF4-FFF2-40B4-BE49-F238E27FC236}">
              <a16:creationId xmlns:a16="http://schemas.microsoft.com/office/drawing/2014/main" id="{271D8583-8221-4C98-B63E-D7482BF808C4}"/>
            </a:ext>
          </a:extLst>
        </xdr:cNvPr>
        <xdr:cNvSpPr txBox="1"/>
      </xdr:nvSpPr>
      <xdr:spPr>
        <a:xfrm>
          <a:off x="35820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167112</xdr:rowOff>
    </xdr:from>
    <xdr:ext cx="405111" cy="259045"/>
    <xdr:sp macro="" textlink="">
      <xdr:nvSpPr>
        <xdr:cNvPr id="89" name="n_2mainValue【図書館】&#10;有形固定資産減価償却率">
          <a:extLst>
            <a:ext uri="{FF2B5EF4-FFF2-40B4-BE49-F238E27FC236}">
              <a16:creationId xmlns:a16="http://schemas.microsoft.com/office/drawing/2014/main" id="{1AB06D33-8043-4ED3-BB98-A36652010EB4}"/>
            </a:ext>
          </a:extLst>
        </xdr:cNvPr>
        <xdr:cNvSpPr txBox="1"/>
      </xdr:nvSpPr>
      <xdr:spPr>
        <a:xfrm>
          <a:off x="2705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96900</xdr:rowOff>
    </xdr:from>
    <xdr:ext cx="405111" cy="259045"/>
    <xdr:sp macro="" textlink="">
      <xdr:nvSpPr>
        <xdr:cNvPr id="90" name="n_3mainValue【図書館】&#10;有形固定資産減価償却率">
          <a:extLst>
            <a:ext uri="{FF2B5EF4-FFF2-40B4-BE49-F238E27FC236}">
              <a16:creationId xmlns:a16="http://schemas.microsoft.com/office/drawing/2014/main" id="{BD8A92D0-779E-471D-AFD1-C0443B8704D0}"/>
            </a:ext>
          </a:extLst>
        </xdr:cNvPr>
        <xdr:cNvSpPr txBox="1"/>
      </xdr:nvSpPr>
      <xdr:spPr>
        <a:xfrm>
          <a:off x="1816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26687</xdr:rowOff>
    </xdr:from>
    <xdr:ext cx="405111" cy="259045"/>
    <xdr:sp macro="" textlink="">
      <xdr:nvSpPr>
        <xdr:cNvPr id="91" name="n_4mainValue【図書館】&#10;有形固定資産減価償却率">
          <a:extLst>
            <a:ext uri="{FF2B5EF4-FFF2-40B4-BE49-F238E27FC236}">
              <a16:creationId xmlns:a16="http://schemas.microsoft.com/office/drawing/2014/main" id="{E8CB1A1A-B881-4D61-8E75-0FA628EB0F90}"/>
            </a:ext>
          </a:extLst>
        </xdr:cNvPr>
        <xdr:cNvSpPr txBox="1"/>
      </xdr:nvSpPr>
      <xdr:spPr>
        <a:xfrm>
          <a:off x="927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3EB0FB6-7EA2-4FA4-A407-9533ACA936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AEA8DE3-7FB1-448E-9889-9FD458AEF24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A271C63-AB03-4A90-B2D5-67F3FF8C2D1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C0ECE1F-8A21-40D7-9E22-EA6C1D966A2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DDB3862-22D7-4448-AA40-77EE517B7A9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8DB1BC5-1EAF-4B5B-8696-93D6F06CD2C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03B19BB-8231-4169-AE6C-B13860FBB7B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DC55882-DA11-4381-85D9-63F485567A3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9F886C6-8895-426B-8E90-AC99C4FB738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5B8D73F-8417-49F9-99E8-D7A9823D449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CC6528B-54D4-489E-A0E1-29A7BFDF7D8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835232A-3792-4574-9B57-E308EAA8F22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FE5A187-7A30-4523-9FA3-71ACB2AB4C3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9EE8F5D-27F7-44FA-A695-4382412EDB5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BC5720C-F9CC-481F-834B-AD2C21A9C29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F81C9A1-32C6-45C2-AF58-B37E536CD0D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EED0C4D-72B8-4493-ADD4-6C81193FD64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C4933FB-E59D-45E1-BEFB-F99719FB2D9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0330707-11A0-4456-98DA-9FF12D22D35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16E4FE7-55DD-4AC8-9898-18261D71F20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4E1A8F2-6C0B-472D-99FA-F1022F0B51C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5B06AAB-9C9A-48AB-927A-79066DD7E29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82B3E2D-15D7-4FA2-BF9C-EDDC7C2F2ED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837D643C-1290-4392-9ED8-77E72D27C4BE}"/>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F5F216E1-E420-4EE7-8A00-B6057FA20C22}"/>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35828812-95B3-48A2-9B54-51E5933E24B9}"/>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33423759-76FC-4B31-BA1F-5BFF1FEE97DA}"/>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A363F92-2069-4A00-9723-8B135B5AE076}"/>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B2357633-F1F3-4398-89F2-CB8FE614AF76}"/>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6BDE86D8-861B-4427-BBE9-26D7CD6594AD}"/>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12856984-AABC-470D-A344-6627A60BADAF}"/>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556EF48A-5E63-4178-B247-DB374994F544}"/>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E34ECDE4-7BD4-4786-A857-043B176447AB}"/>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B5FEA40A-470D-4CE8-916E-0057F5DB46C8}"/>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4172465-1712-4F11-B8AE-C22523D52D8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5F4A08-1E35-44C6-946F-5A86AE41DB2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726010-06EF-4B44-B3FE-69592BA40E7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A1C3487-E454-4BB2-8D79-C4DECC7CD57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3D97386-33F7-4FC4-9E7B-A715F5FBDA4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88900</xdr:rowOff>
    </xdr:from>
    <xdr:to>
      <xdr:col>55</xdr:col>
      <xdr:colOff>50800</xdr:colOff>
      <xdr:row>41</xdr:row>
      <xdr:rowOff>19050</xdr:rowOff>
    </xdr:to>
    <xdr:sp macro="" textlink="">
      <xdr:nvSpPr>
        <xdr:cNvPr id="131" name="楕円 130">
          <a:extLst>
            <a:ext uri="{FF2B5EF4-FFF2-40B4-BE49-F238E27FC236}">
              <a16:creationId xmlns:a16="http://schemas.microsoft.com/office/drawing/2014/main" id="{06EB9629-877E-47C8-BF6E-5CE5D1F833A2}"/>
            </a:ext>
          </a:extLst>
        </xdr:cNvPr>
        <xdr:cNvSpPr/>
      </xdr:nvSpPr>
      <xdr:spPr>
        <a:xfrm>
          <a:off x="104267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67327</xdr:rowOff>
    </xdr:from>
    <xdr:ext cx="469744" cy="259045"/>
    <xdr:sp macro="" textlink="">
      <xdr:nvSpPr>
        <xdr:cNvPr id="132" name="【図書館】&#10;一人当たり面積該当値テキスト">
          <a:extLst>
            <a:ext uri="{FF2B5EF4-FFF2-40B4-BE49-F238E27FC236}">
              <a16:creationId xmlns:a16="http://schemas.microsoft.com/office/drawing/2014/main" id="{C1B01FEE-D197-496C-9071-17707528A125}"/>
            </a:ext>
          </a:extLst>
        </xdr:cNvPr>
        <xdr:cNvSpPr txBox="1"/>
      </xdr:nvSpPr>
      <xdr:spPr>
        <a:xfrm>
          <a:off x="10515600"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3" name="楕円 132">
          <a:extLst>
            <a:ext uri="{FF2B5EF4-FFF2-40B4-BE49-F238E27FC236}">
              <a16:creationId xmlns:a16="http://schemas.microsoft.com/office/drawing/2014/main" id="{BDF117DC-5694-4819-9F9A-F81648E940C8}"/>
            </a:ext>
          </a:extLst>
        </xdr:cNvPr>
        <xdr:cNvSpPr/>
      </xdr:nvSpPr>
      <xdr:spPr>
        <a:xfrm>
          <a:off x="9588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139700</xdr:rowOff>
    </xdr:from>
    <xdr:to>
      <xdr:col>55</xdr:col>
      <xdr:colOff>0</xdr:colOff>
      <xdr:row>40</xdr:row>
      <xdr:rowOff>152400</xdr:rowOff>
    </xdr:to>
    <xdr:cxnSp macro="">
      <xdr:nvCxnSpPr>
        <xdr:cNvPr id="134" name="直線コネクタ 133">
          <a:extLst>
            <a:ext uri="{FF2B5EF4-FFF2-40B4-BE49-F238E27FC236}">
              <a16:creationId xmlns:a16="http://schemas.microsoft.com/office/drawing/2014/main" id="{B3595CAB-04CD-4A87-9C8D-BD58196D684E}"/>
            </a:ext>
          </a:extLst>
        </xdr:cNvPr>
        <xdr:cNvCxnSpPr/>
      </xdr:nvCxnSpPr>
      <xdr:spPr>
        <a:xfrm flipV="1">
          <a:off x="9639300" y="6997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5" name="楕円 134">
          <a:extLst>
            <a:ext uri="{FF2B5EF4-FFF2-40B4-BE49-F238E27FC236}">
              <a16:creationId xmlns:a16="http://schemas.microsoft.com/office/drawing/2014/main" id="{91153FFC-9D0B-4E88-9208-9193C1E8F32C}"/>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152400</xdr:rowOff>
    </xdr:to>
    <xdr:cxnSp macro="">
      <xdr:nvCxnSpPr>
        <xdr:cNvPr id="136" name="直線コネクタ 135">
          <a:extLst>
            <a:ext uri="{FF2B5EF4-FFF2-40B4-BE49-F238E27FC236}">
              <a16:creationId xmlns:a16="http://schemas.microsoft.com/office/drawing/2014/main" id="{C64047DD-D276-421A-B7DB-EE5D0AE14461}"/>
            </a:ext>
          </a:extLst>
        </xdr:cNvPr>
        <xdr:cNvCxnSpPr/>
      </xdr:nvCxnSpPr>
      <xdr:spPr>
        <a:xfrm>
          <a:off x="8750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7" name="楕円 136">
          <a:extLst>
            <a:ext uri="{FF2B5EF4-FFF2-40B4-BE49-F238E27FC236}">
              <a16:creationId xmlns:a16="http://schemas.microsoft.com/office/drawing/2014/main" id="{AE20D35C-8205-4941-AFD3-31E744955466}"/>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152400</xdr:rowOff>
    </xdr:to>
    <xdr:cxnSp macro="">
      <xdr:nvCxnSpPr>
        <xdr:cNvPr id="138" name="直線コネクタ 137">
          <a:extLst>
            <a:ext uri="{FF2B5EF4-FFF2-40B4-BE49-F238E27FC236}">
              <a16:creationId xmlns:a16="http://schemas.microsoft.com/office/drawing/2014/main" id="{3CC0AC22-9860-40D2-95F0-9370DC3ACC48}"/>
            </a:ext>
          </a:extLst>
        </xdr:cNvPr>
        <xdr:cNvCxnSpPr/>
      </xdr:nvCxnSpPr>
      <xdr:spPr>
        <a:xfrm>
          <a:off x="7861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9" name="楕円 138">
          <a:extLst>
            <a:ext uri="{FF2B5EF4-FFF2-40B4-BE49-F238E27FC236}">
              <a16:creationId xmlns:a16="http://schemas.microsoft.com/office/drawing/2014/main" id="{B06F4B41-0122-409C-A8B5-C48EC0B45554}"/>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40" name="直線コネクタ 139">
          <a:extLst>
            <a:ext uri="{FF2B5EF4-FFF2-40B4-BE49-F238E27FC236}">
              <a16:creationId xmlns:a16="http://schemas.microsoft.com/office/drawing/2014/main" id="{EE942CCC-869E-4C09-BEF0-CF02C2571EFD}"/>
            </a:ext>
          </a:extLst>
        </xdr:cNvPr>
        <xdr:cNvCxnSpPr/>
      </xdr:nvCxnSpPr>
      <xdr:spPr>
        <a:xfrm>
          <a:off x="6972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5FB81ED1-0E66-4940-8821-D775BC81B55F}"/>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589763E5-B359-4629-85EC-5E0C59DB3AAC}"/>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BB0CC467-639F-42C8-81E2-CFD12F8D61B3}"/>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B34D9364-BA47-4EB8-9DEC-DCCC129F36E5}"/>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5" name="n_1mainValue【図書館】&#10;一人当たり面積">
          <a:extLst>
            <a:ext uri="{FF2B5EF4-FFF2-40B4-BE49-F238E27FC236}">
              <a16:creationId xmlns:a16="http://schemas.microsoft.com/office/drawing/2014/main" id="{AF964BB7-2266-46CA-AFBA-7192D67937F6}"/>
            </a:ext>
          </a:extLst>
        </xdr:cNvPr>
        <xdr:cNvSpPr txBox="1"/>
      </xdr:nvSpPr>
      <xdr:spPr>
        <a:xfrm>
          <a:off x="93917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6" name="n_2mainValue【図書館】&#10;一人当たり面積">
          <a:extLst>
            <a:ext uri="{FF2B5EF4-FFF2-40B4-BE49-F238E27FC236}">
              <a16:creationId xmlns:a16="http://schemas.microsoft.com/office/drawing/2014/main" id="{EDCCFD7B-3DD5-40AD-8573-A28645434E7E}"/>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7" name="n_3mainValue【図書館】&#10;一人当たり面積">
          <a:extLst>
            <a:ext uri="{FF2B5EF4-FFF2-40B4-BE49-F238E27FC236}">
              <a16:creationId xmlns:a16="http://schemas.microsoft.com/office/drawing/2014/main" id="{4B2A178A-B17F-47AB-A995-B32F332C86F7}"/>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8" name="n_4mainValue【図書館】&#10;一人当たり面積">
          <a:extLst>
            <a:ext uri="{FF2B5EF4-FFF2-40B4-BE49-F238E27FC236}">
              <a16:creationId xmlns:a16="http://schemas.microsoft.com/office/drawing/2014/main" id="{EDC3E433-5E85-4C76-AAA2-E3D37AB62424}"/>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57EF80D-2CD5-48E9-862A-AA0442D6744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78BCA7F-FEE0-443E-B497-5418372F2E5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DD8C007-2EE6-4EAB-9143-A3BF9A86E1F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9E90998-5B8E-48E7-BE4F-9319B672C4B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896E043-92D0-4EF6-BD67-4CFAEDDB98C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960ED39-11EF-4B28-8415-CD28438CDEE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3D8C535-1D63-4013-9C58-ED1361894EF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6D892E8-467A-432E-888A-C10BD584E69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5F77DDD-0E5C-4456-A23B-1A2A6AFDD34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BC0330F-A731-4EFD-B19B-817CB857B80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F13ADAF-4555-4336-B256-733186136DB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EB74092-D219-4FD6-8F9D-65895244C8C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FC444FB-DA5B-4D94-A6E1-57D2F9BBEF5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2ED526A-E951-40FA-87C2-97DB1D5922D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381A04B-ADD5-4D24-A59E-1F087F09B89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EC21763-D742-4FA0-B0FB-4426CEE24A7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1CC747B-DC52-492F-A319-61D2FBEAC6D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AAE5114-9890-4D60-B1C2-714BB595DA2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2E6DA5A-8EA7-4592-8578-7E5FC101F01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67207DA-8852-4265-8BE8-895F7E2459A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341AE52-C407-4ACB-BED9-19E12DFE563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489233F-D379-4C48-9C2F-714DE024061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2FBB42-FE31-4529-8FD8-A5FE8821D54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931FA6D-D226-482D-94BD-7BD378E56E0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600966C-0651-47AB-8D3A-7EC180CB446B}"/>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ABF1B9C6-F708-4CDE-81AE-09EDD4AC728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EFA60F71-BEE5-4707-B038-EC7F53C135E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115DB5A-ECC2-4FF0-8B3F-5D7D10604396}"/>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77CE2C7D-F1E3-4B87-93EA-CFCCD96C7DDD}"/>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6F51EC6-6532-49EC-9D88-F97F45A4D0F6}"/>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19F2F694-FE14-48DF-9C7C-A035B967B245}"/>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5442C261-082D-4D19-A679-9EF02900B62F}"/>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C5253E0E-1DDB-45AD-BE10-9D5287E30923}"/>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36F00463-ACCE-4AB1-8394-0447CBCFBE0D}"/>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5684633D-BBC5-4F4A-8C22-518A173375CA}"/>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54FB60E-AE27-4D9E-910D-7FED25A802F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A74EB6-4588-408B-A579-9A6882A42CD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8FEAD59-96D4-4F02-843D-36028B59EB9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3126EE2-A439-44A6-9D90-7DFC655AF1A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24A4632-482C-4C3C-B31D-30C5DD67311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9" name="楕円 188">
          <a:extLst>
            <a:ext uri="{FF2B5EF4-FFF2-40B4-BE49-F238E27FC236}">
              <a16:creationId xmlns:a16="http://schemas.microsoft.com/office/drawing/2014/main" id="{C0A9E763-DE77-483E-822C-9015A8CB9159}"/>
            </a:ext>
          </a:extLst>
        </xdr:cNvPr>
        <xdr:cNvSpPr/>
      </xdr:nvSpPr>
      <xdr:spPr>
        <a:xfrm>
          <a:off x="4584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64787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F86952DC-AB30-43A0-AD55-B75C75F91D02}"/>
            </a:ext>
          </a:extLst>
        </xdr:cNvPr>
        <xdr:cNvSpPr txBox="1"/>
      </xdr:nvSpPr>
      <xdr:spPr>
        <a:xfrm>
          <a:off x="4673600"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23495</xdr:rowOff>
    </xdr:from>
    <xdr:to>
      <xdr:col>20</xdr:col>
      <xdr:colOff>38100</xdr:colOff>
      <xdr:row>60</xdr:row>
      <xdr:rowOff>125095</xdr:rowOff>
    </xdr:to>
    <xdr:sp macro="" textlink="">
      <xdr:nvSpPr>
        <xdr:cNvPr id="191" name="楕円 190">
          <a:extLst>
            <a:ext uri="{FF2B5EF4-FFF2-40B4-BE49-F238E27FC236}">
              <a16:creationId xmlns:a16="http://schemas.microsoft.com/office/drawing/2014/main" id="{51B85A9E-FB77-4C02-A379-A5A8644F121B}"/>
            </a:ext>
          </a:extLst>
        </xdr:cNvPr>
        <xdr:cNvSpPr/>
      </xdr:nvSpPr>
      <xdr:spPr>
        <a:xfrm>
          <a:off x="3746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74295</xdr:rowOff>
    </xdr:from>
    <xdr:to>
      <xdr:col>24</xdr:col>
      <xdr:colOff>63500</xdr:colOff>
      <xdr:row>60</xdr:row>
      <xdr:rowOff>137160</xdr:rowOff>
    </xdr:to>
    <xdr:cxnSp macro="">
      <xdr:nvCxnSpPr>
        <xdr:cNvPr id="192" name="直線コネクタ 191">
          <a:extLst>
            <a:ext uri="{FF2B5EF4-FFF2-40B4-BE49-F238E27FC236}">
              <a16:creationId xmlns:a16="http://schemas.microsoft.com/office/drawing/2014/main" id="{1B6D8ACA-65BA-4A14-BC49-CD0E8512324A}"/>
            </a:ext>
          </a:extLst>
        </xdr:cNvPr>
        <xdr:cNvCxnSpPr/>
      </xdr:nvCxnSpPr>
      <xdr:spPr>
        <a:xfrm>
          <a:off x="3797300" y="1036129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145415</xdr:rowOff>
    </xdr:from>
    <xdr:to>
      <xdr:col>15</xdr:col>
      <xdr:colOff>101600</xdr:colOff>
      <xdr:row>60</xdr:row>
      <xdr:rowOff>75565</xdr:rowOff>
    </xdr:to>
    <xdr:sp macro="" textlink="">
      <xdr:nvSpPr>
        <xdr:cNvPr id="193" name="楕円 192">
          <a:extLst>
            <a:ext uri="{FF2B5EF4-FFF2-40B4-BE49-F238E27FC236}">
              <a16:creationId xmlns:a16="http://schemas.microsoft.com/office/drawing/2014/main" id="{8A0E638F-62AC-459C-9B9B-D9E2C9205F2A}"/>
            </a:ext>
          </a:extLst>
        </xdr:cNvPr>
        <xdr:cNvSpPr/>
      </xdr:nvSpPr>
      <xdr:spPr>
        <a:xfrm>
          <a:off x="2857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24765</xdr:rowOff>
    </xdr:from>
    <xdr:to>
      <xdr:col>19</xdr:col>
      <xdr:colOff>177800</xdr:colOff>
      <xdr:row>60</xdr:row>
      <xdr:rowOff>74295</xdr:rowOff>
    </xdr:to>
    <xdr:cxnSp macro="">
      <xdr:nvCxnSpPr>
        <xdr:cNvPr id="194" name="直線コネクタ 193">
          <a:extLst>
            <a:ext uri="{FF2B5EF4-FFF2-40B4-BE49-F238E27FC236}">
              <a16:creationId xmlns:a16="http://schemas.microsoft.com/office/drawing/2014/main" id="{2A386803-B65F-4441-B76A-11F602911B42}"/>
            </a:ext>
          </a:extLst>
        </xdr:cNvPr>
        <xdr:cNvCxnSpPr/>
      </xdr:nvCxnSpPr>
      <xdr:spPr>
        <a:xfrm>
          <a:off x="2908300" y="103117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80645</xdr:rowOff>
    </xdr:from>
    <xdr:to>
      <xdr:col>10</xdr:col>
      <xdr:colOff>165100</xdr:colOff>
      <xdr:row>60</xdr:row>
      <xdr:rowOff>10795</xdr:rowOff>
    </xdr:to>
    <xdr:sp macro="" textlink="">
      <xdr:nvSpPr>
        <xdr:cNvPr id="195" name="楕円 194">
          <a:extLst>
            <a:ext uri="{FF2B5EF4-FFF2-40B4-BE49-F238E27FC236}">
              <a16:creationId xmlns:a16="http://schemas.microsoft.com/office/drawing/2014/main" id="{60DFDA2B-B65A-43D2-9E48-52DC952375D1}"/>
            </a:ext>
          </a:extLst>
        </xdr:cNvPr>
        <xdr:cNvSpPr/>
      </xdr:nvSpPr>
      <xdr:spPr>
        <a:xfrm>
          <a:off x="1968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131445</xdr:rowOff>
    </xdr:from>
    <xdr:to>
      <xdr:col>15</xdr:col>
      <xdr:colOff>50800</xdr:colOff>
      <xdr:row>60</xdr:row>
      <xdr:rowOff>24765</xdr:rowOff>
    </xdr:to>
    <xdr:cxnSp macro="">
      <xdr:nvCxnSpPr>
        <xdr:cNvPr id="196" name="直線コネクタ 195">
          <a:extLst>
            <a:ext uri="{FF2B5EF4-FFF2-40B4-BE49-F238E27FC236}">
              <a16:creationId xmlns:a16="http://schemas.microsoft.com/office/drawing/2014/main" id="{81C3CFF3-AC4E-41EC-B57E-ADD057E33A09}"/>
            </a:ext>
          </a:extLst>
        </xdr:cNvPr>
        <xdr:cNvCxnSpPr/>
      </xdr:nvCxnSpPr>
      <xdr:spPr>
        <a:xfrm>
          <a:off x="2019300" y="1024699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128270</xdr:rowOff>
    </xdr:from>
    <xdr:to>
      <xdr:col>6</xdr:col>
      <xdr:colOff>38100</xdr:colOff>
      <xdr:row>60</xdr:row>
      <xdr:rowOff>58420</xdr:rowOff>
    </xdr:to>
    <xdr:sp macro="" textlink="">
      <xdr:nvSpPr>
        <xdr:cNvPr id="197" name="楕円 196">
          <a:extLst>
            <a:ext uri="{FF2B5EF4-FFF2-40B4-BE49-F238E27FC236}">
              <a16:creationId xmlns:a16="http://schemas.microsoft.com/office/drawing/2014/main" id="{E9D89FA4-AB50-4A25-AA12-C59E7367D575}"/>
            </a:ext>
          </a:extLst>
        </xdr:cNvPr>
        <xdr:cNvSpPr/>
      </xdr:nvSpPr>
      <xdr:spPr>
        <a:xfrm>
          <a:off x="1079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131445</xdr:rowOff>
    </xdr:from>
    <xdr:to>
      <xdr:col>10</xdr:col>
      <xdr:colOff>114300</xdr:colOff>
      <xdr:row>60</xdr:row>
      <xdr:rowOff>7620</xdr:rowOff>
    </xdr:to>
    <xdr:cxnSp macro="">
      <xdr:nvCxnSpPr>
        <xdr:cNvPr id="198" name="直線コネクタ 197">
          <a:extLst>
            <a:ext uri="{FF2B5EF4-FFF2-40B4-BE49-F238E27FC236}">
              <a16:creationId xmlns:a16="http://schemas.microsoft.com/office/drawing/2014/main" id="{FB649690-6F6B-4BE1-9320-2E3249851441}"/>
            </a:ext>
          </a:extLst>
        </xdr:cNvPr>
        <xdr:cNvCxnSpPr/>
      </xdr:nvCxnSpPr>
      <xdr:spPr>
        <a:xfrm flipV="1">
          <a:off x="1130300" y="102469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DD01C4DE-F614-4573-9B5B-0ABD31D6E248}"/>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51AA387F-FD37-443F-A4AB-D1147AA25916}"/>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57A41E6A-5716-40F0-98F6-AB894B4F0749}"/>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C296972C-4D88-460B-AF2B-1DC9987011FC}"/>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141622</xdr:rowOff>
    </xdr:from>
    <xdr:ext cx="405111" cy="259045"/>
    <xdr:sp macro="" textlink="">
      <xdr:nvSpPr>
        <xdr:cNvPr id="203" name="n_1mainValue【体育館・プール】&#10;有形固定資産減価償却率">
          <a:extLst>
            <a:ext uri="{FF2B5EF4-FFF2-40B4-BE49-F238E27FC236}">
              <a16:creationId xmlns:a16="http://schemas.microsoft.com/office/drawing/2014/main" id="{E6F1AC94-67DE-46E0-A419-0EF718405C56}"/>
            </a:ext>
          </a:extLst>
        </xdr:cNvPr>
        <xdr:cNvSpPr txBox="1"/>
      </xdr:nvSpPr>
      <xdr:spPr>
        <a:xfrm>
          <a:off x="3582044"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92092</xdr:rowOff>
    </xdr:from>
    <xdr:ext cx="405111" cy="259045"/>
    <xdr:sp macro="" textlink="">
      <xdr:nvSpPr>
        <xdr:cNvPr id="204" name="n_2mainValue【体育館・プール】&#10;有形固定資産減価償却率">
          <a:extLst>
            <a:ext uri="{FF2B5EF4-FFF2-40B4-BE49-F238E27FC236}">
              <a16:creationId xmlns:a16="http://schemas.microsoft.com/office/drawing/2014/main" id="{023FC310-6592-437F-90A4-4F2DD91E44EA}"/>
            </a:ext>
          </a:extLst>
        </xdr:cNvPr>
        <xdr:cNvSpPr txBox="1"/>
      </xdr:nvSpPr>
      <xdr:spPr>
        <a:xfrm>
          <a:off x="2705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27322</xdr:rowOff>
    </xdr:from>
    <xdr:ext cx="405111" cy="259045"/>
    <xdr:sp macro="" textlink="">
      <xdr:nvSpPr>
        <xdr:cNvPr id="205" name="n_3mainValue【体育館・プール】&#10;有形固定資産減価償却率">
          <a:extLst>
            <a:ext uri="{FF2B5EF4-FFF2-40B4-BE49-F238E27FC236}">
              <a16:creationId xmlns:a16="http://schemas.microsoft.com/office/drawing/2014/main" id="{55CBDE19-B18C-47EC-8FD5-F1E8BD04E5BC}"/>
            </a:ext>
          </a:extLst>
        </xdr:cNvPr>
        <xdr:cNvSpPr txBox="1"/>
      </xdr:nvSpPr>
      <xdr:spPr>
        <a:xfrm>
          <a:off x="1816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74947</xdr:rowOff>
    </xdr:from>
    <xdr:ext cx="405111" cy="259045"/>
    <xdr:sp macro="" textlink="">
      <xdr:nvSpPr>
        <xdr:cNvPr id="206" name="n_4mainValue【体育館・プール】&#10;有形固定資産減価償却率">
          <a:extLst>
            <a:ext uri="{FF2B5EF4-FFF2-40B4-BE49-F238E27FC236}">
              <a16:creationId xmlns:a16="http://schemas.microsoft.com/office/drawing/2014/main" id="{D2A6B811-E89E-4675-BC1B-4CD21DA90CAE}"/>
            </a:ext>
          </a:extLst>
        </xdr:cNvPr>
        <xdr:cNvSpPr txBox="1"/>
      </xdr:nvSpPr>
      <xdr:spPr>
        <a:xfrm>
          <a:off x="927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F16564C-B361-4444-B44D-96A814448C9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0244019-0BFE-4C77-AFD9-D69BE5E26CF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D35DDB6-22F7-4920-81FC-55DFED07CF7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7119635-E2D6-4653-9487-DBB87A5C676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6E7BCE0-622A-4DC3-95EB-4801F0DB674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ACEC658-CAA9-462F-84AA-2C3C7D26035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E429148-B086-4FE0-9790-C7E57932127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F077D32-048A-427F-AA54-5DAEFFF9ED2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450AA3B-C649-4A2E-9EB4-693F9A02047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5B2788F-C33B-41FD-A70A-6D4B5C78B8A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2DE1A6F-6625-481A-B736-5F5D870670E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3DBCDBB-FB8D-4403-95B0-4601181D972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FB47304-123B-4F65-A39E-B2BF4898342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E7593C04-0019-43D1-91EA-9558C126D0A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F30BE9B-7E38-452E-A3D7-774D1589127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9B4C2C5F-89DE-4152-9FC5-E435DD237A8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C5B74C6-C0F1-4CC4-B7CE-B6A9008BD8E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D5B1625-D307-4B9A-BC6C-B15B9335E86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809DE5E-31A2-4423-85DA-90B6A74B5DB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49AA9B3C-781F-4337-B3D4-C87C47AAA37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512F9FC-9398-4411-8619-C421453DDF7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D8BD4E8B-AB2C-40A9-862F-4CFF7F068B5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1A3CA9C-068B-4A67-A1D5-A403E73BE89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6F4CBFC-A333-4AA9-A545-971E52266D6C}"/>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BE82E5B7-EF8A-45D1-9A6B-25BFCF68F25B}"/>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8A52BE5A-E7F4-49EB-96F4-CA346875B07C}"/>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8F6F89E8-4FDA-457A-A26E-4D1C5ECB1D28}"/>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9F33C0CA-4B75-4645-AB67-4CD2E3D62EF3}"/>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A76F3623-55AE-4177-9C4C-09190E4C9481}"/>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8C42722F-0D6E-4ACB-AB7E-98BDB7F601CB}"/>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6FE7CCFA-E94D-4754-995B-96D13E4C3AE4}"/>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29A9A68F-F7EF-45AC-91F9-D11B1BA59DF3}"/>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7EAC16FF-B2BF-41F9-B033-9520A6583479}"/>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8B3D9328-A293-42CF-88A0-71F0118D4A0E}"/>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094A397-6FB6-46E3-8C5D-E87AA762A59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5414AA2-6201-4022-8E10-7A4ACB10EAD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8B930BF-F9E0-4703-9E55-D15D08BA008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1F1E593-C3E2-4CB3-B12F-3BBA2CD29A7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F7B3081-2E05-45A7-809D-8217FBB27A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111125</xdr:rowOff>
    </xdr:from>
    <xdr:to>
      <xdr:col>55</xdr:col>
      <xdr:colOff>50800</xdr:colOff>
      <xdr:row>60</xdr:row>
      <xdr:rowOff>41275</xdr:rowOff>
    </xdr:to>
    <xdr:sp macro="" textlink="">
      <xdr:nvSpPr>
        <xdr:cNvPr id="246" name="楕円 245">
          <a:extLst>
            <a:ext uri="{FF2B5EF4-FFF2-40B4-BE49-F238E27FC236}">
              <a16:creationId xmlns:a16="http://schemas.microsoft.com/office/drawing/2014/main" id="{C71DB786-ECAA-43F0-AE23-9C2AF52ABCAF}"/>
            </a:ext>
          </a:extLst>
        </xdr:cNvPr>
        <xdr:cNvSpPr/>
      </xdr:nvSpPr>
      <xdr:spPr>
        <a:xfrm>
          <a:off x="104267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134002</xdr:rowOff>
    </xdr:from>
    <xdr:ext cx="469744" cy="259045"/>
    <xdr:sp macro="" textlink="">
      <xdr:nvSpPr>
        <xdr:cNvPr id="247" name="【体育館・プール】&#10;一人当たり面積該当値テキスト">
          <a:extLst>
            <a:ext uri="{FF2B5EF4-FFF2-40B4-BE49-F238E27FC236}">
              <a16:creationId xmlns:a16="http://schemas.microsoft.com/office/drawing/2014/main" id="{707D1997-79FC-48EF-9E3B-F14003330902}"/>
            </a:ext>
          </a:extLst>
        </xdr:cNvPr>
        <xdr:cNvSpPr txBox="1"/>
      </xdr:nvSpPr>
      <xdr:spPr>
        <a:xfrm>
          <a:off x="10515600" y="1007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120650</xdr:rowOff>
    </xdr:from>
    <xdr:to>
      <xdr:col>50</xdr:col>
      <xdr:colOff>165100</xdr:colOff>
      <xdr:row>60</xdr:row>
      <xdr:rowOff>50800</xdr:rowOff>
    </xdr:to>
    <xdr:sp macro="" textlink="">
      <xdr:nvSpPr>
        <xdr:cNvPr id="248" name="楕円 247">
          <a:extLst>
            <a:ext uri="{FF2B5EF4-FFF2-40B4-BE49-F238E27FC236}">
              <a16:creationId xmlns:a16="http://schemas.microsoft.com/office/drawing/2014/main" id="{2F0F7BAD-22F5-4A2B-8E73-FC2134987AA0}"/>
            </a:ext>
          </a:extLst>
        </xdr:cNvPr>
        <xdr:cNvSpPr/>
      </xdr:nvSpPr>
      <xdr:spPr>
        <a:xfrm>
          <a:off x="9588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161925</xdr:rowOff>
    </xdr:from>
    <xdr:to>
      <xdr:col>55</xdr:col>
      <xdr:colOff>0</xdr:colOff>
      <xdr:row>60</xdr:row>
      <xdr:rowOff>0</xdr:rowOff>
    </xdr:to>
    <xdr:cxnSp macro="">
      <xdr:nvCxnSpPr>
        <xdr:cNvPr id="249" name="直線コネクタ 248">
          <a:extLst>
            <a:ext uri="{FF2B5EF4-FFF2-40B4-BE49-F238E27FC236}">
              <a16:creationId xmlns:a16="http://schemas.microsoft.com/office/drawing/2014/main" id="{212B4B1C-4CA4-4873-994F-996094100D0A}"/>
            </a:ext>
          </a:extLst>
        </xdr:cNvPr>
        <xdr:cNvCxnSpPr/>
      </xdr:nvCxnSpPr>
      <xdr:spPr>
        <a:xfrm flipV="1">
          <a:off x="9639300" y="102774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126365</xdr:rowOff>
    </xdr:from>
    <xdr:to>
      <xdr:col>46</xdr:col>
      <xdr:colOff>38100</xdr:colOff>
      <xdr:row>60</xdr:row>
      <xdr:rowOff>56515</xdr:rowOff>
    </xdr:to>
    <xdr:sp macro="" textlink="">
      <xdr:nvSpPr>
        <xdr:cNvPr id="250" name="楕円 249">
          <a:extLst>
            <a:ext uri="{FF2B5EF4-FFF2-40B4-BE49-F238E27FC236}">
              <a16:creationId xmlns:a16="http://schemas.microsoft.com/office/drawing/2014/main" id="{743BD919-AB11-4870-90C2-B5CC59D60233}"/>
            </a:ext>
          </a:extLst>
        </xdr:cNvPr>
        <xdr:cNvSpPr/>
      </xdr:nvSpPr>
      <xdr:spPr>
        <a:xfrm>
          <a:off x="8699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0</xdr:rowOff>
    </xdr:from>
    <xdr:to>
      <xdr:col>50</xdr:col>
      <xdr:colOff>114300</xdr:colOff>
      <xdr:row>60</xdr:row>
      <xdr:rowOff>5715</xdr:rowOff>
    </xdr:to>
    <xdr:cxnSp macro="">
      <xdr:nvCxnSpPr>
        <xdr:cNvPr id="251" name="直線コネクタ 250">
          <a:extLst>
            <a:ext uri="{FF2B5EF4-FFF2-40B4-BE49-F238E27FC236}">
              <a16:creationId xmlns:a16="http://schemas.microsoft.com/office/drawing/2014/main" id="{B7814AE0-B146-4A62-9532-355B4DE02BD4}"/>
            </a:ext>
          </a:extLst>
        </xdr:cNvPr>
        <xdr:cNvCxnSpPr/>
      </xdr:nvCxnSpPr>
      <xdr:spPr>
        <a:xfrm flipV="1">
          <a:off x="8750300" y="102870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133985</xdr:rowOff>
    </xdr:from>
    <xdr:to>
      <xdr:col>41</xdr:col>
      <xdr:colOff>101600</xdr:colOff>
      <xdr:row>60</xdr:row>
      <xdr:rowOff>64135</xdr:rowOff>
    </xdr:to>
    <xdr:sp macro="" textlink="">
      <xdr:nvSpPr>
        <xdr:cNvPr id="252" name="楕円 251">
          <a:extLst>
            <a:ext uri="{FF2B5EF4-FFF2-40B4-BE49-F238E27FC236}">
              <a16:creationId xmlns:a16="http://schemas.microsoft.com/office/drawing/2014/main" id="{20BDB094-3E29-4C6E-B429-38BD6AE99857}"/>
            </a:ext>
          </a:extLst>
        </xdr:cNvPr>
        <xdr:cNvSpPr/>
      </xdr:nvSpPr>
      <xdr:spPr>
        <a:xfrm>
          <a:off x="7810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5715</xdr:rowOff>
    </xdr:from>
    <xdr:to>
      <xdr:col>45</xdr:col>
      <xdr:colOff>177800</xdr:colOff>
      <xdr:row>60</xdr:row>
      <xdr:rowOff>13335</xdr:rowOff>
    </xdr:to>
    <xdr:cxnSp macro="">
      <xdr:nvCxnSpPr>
        <xdr:cNvPr id="253" name="直線コネクタ 252">
          <a:extLst>
            <a:ext uri="{FF2B5EF4-FFF2-40B4-BE49-F238E27FC236}">
              <a16:creationId xmlns:a16="http://schemas.microsoft.com/office/drawing/2014/main" id="{69F4E97C-2099-4B1D-8137-18D57B5C3914}"/>
            </a:ext>
          </a:extLst>
        </xdr:cNvPr>
        <xdr:cNvCxnSpPr/>
      </xdr:nvCxnSpPr>
      <xdr:spPr>
        <a:xfrm flipV="1">
          <a:off x="7861300" y="102927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137795</xdr:rowOff>
    </xdr:from>
    <xdr:to>
      <xdr:col>36</xdr:col>
      <xdr:colOff>165100</xdr:colOff>
      <xdr:row>60</xdr:row>
      <xdr:rowOff>67945</xdr:rowOff>
    </xdr:to>
    <xdr:sp macro="" textlink="">
      <xdr:nvSpPr>
        <xdr:cNvPr id="254" name="楕円 253">
          <a:extLst>
            <a:ext uri="{FF2B5EF4-FFF2-40B4-BE49-F238E27FC236}">
              <a16:creationId xmlns:a16="http://schemas.microsoft.com/office/drawing/2014/main" id="{F65F902A-FF26-4206-AC58-56B8CD807BE1}"/>
            </a:ext>
          </a:extLst>
        </xdr:cNvPr>
        <xdr:cNvSpPr/>
      </xdr:nvSpPr>
      <xdr:spPr>
        <a:xfrm>
          <a:off x="6921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13335</xdr:rowOff>
    </xdr:from>
    <xdr:to>
      <xdr:col>41</xdr:col>
      <xdr:colOff>50800</xdr:colOff>
      <xdr:row>60</xdr:row>
      <xdr:rowOff>17145</xdr:rowOff>
    </xdr:to>
    <xdr:cxnSp macro="">
      <xdr:nvCxnSpPr>
        <xdr:cNvPr id="255" name="直線コネクタ 254">
          <a:extLst>
            <a:ext uri="{FF2B5EF4-FFF2-40B4-BE49-F238E27FC236}">
              <a16:creationId xmlns:a16="http://schemas.microsoft.com/office/drawing/2014/main" id="{70A99D97-51B7-43B0-8605-E4B7A5B8A6D5}"/>
            </a:ext>
          </a:extLst>
        </xdr:cNvPr>
        <xdr:cNvCxnSpPr/>
      </xdr:nvCxnSpPr>
      <xdr:spPr>
        <a:xfrm flipV="1">
          <a:off x="6972300" y="103003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98B48774-C95A-4105-9970-46720366B4EC}"/>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02687665-66EE-4E0D-AF46-9114EE1A399D}"/>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3A7FF2F1-5129-4902-AD7E-E0312D186C0A}"/>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36E046A3-2CB2-49FD-B694-9DFB6A4C78DB}"/>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67327</xdr:rowOff>
    </xdr:from>
    <xdr:ext cx="469744" cy="259045"/>
    <xdr:sp macro="" textlink="">
      <xdr:nvSpPr>
        <xdr:cNvPr id="260" name="n_1mainValue【体育館・プール】&#10;一人当たり面積">
          <a:extLst>
            <a:ext uri="{FF2B5EF4-FFF2-40B4-BE49-F238E27FC236}">
              <a16:creationId xmlns:a16="http://schemas.microsoft.com/office/drawing/2014/main" id="{A45838AD-91FE-44E4-AE68-A7DF69D48A52}"/>
            </a:ext>
          </a:extLst>
        </xdr:cNvPr>
        <xdr:cNvSpPr txBox="1"/>
      </xdr:nvSpPr>
      <xdr:spPr>
        <a:xfrm>
          <a:off x="93917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73042</xdr:rowOff>
    </xdr:from>
    <xdr:ext cx="469744" cy="259045"/>
    <xdr:sp macro="" textlink="">
      <xdr:nvSpPr>
        <xdr:cNvPr id="261" name="n_2mainValue【体育館・プール】&#10;一人当たり面積">
          <a:extLst>
            <a:ext uri="{FF2B5EF4-FFF2-40B4-BE49-F238E27FC236}">
              <a16:creationId xmlns:a16="http://schemas.microsoft.com/office/drawing/2014/main" id="{950044DB-FD70-4720-816B-B9247E958258}"/>
            </a:ext>
          </a:extLst>
        </xdr:cNvPr>
        <xdr:cNvSpPr txBox="1"/>
      </xdr:nvSpPr>
      <xdr:spPr>
        <a:xfrm>
          <a:off x="8515427" y="1001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80662</xdr:rowOff>
    </xdr:from>
    <xdr:ext cx="469744" cy="259045"/>
    <xdr:sp macro="" textlink="">
      <xdr:nvSpPr>
        <xdr:cNvPr id="262" name="n_3mainValue【体育館・プール】&#10;一人当たり面積">
          <a:extLst>
            <a:ext uri="{FF2B5EF4-FFF2-40B4-BE49-F238E27FC236}">
              <a16:creationId xmlns:a16="http://schemas.microsoft.com/office/drawing/2014/main" id="{A4C18B02-8DF6-4F0A-A224-75A94D6E72BD}"/>
            </a:ext>
          </a:extLst>
        </xdr:cNvPr>
        <xdr:cNvSpPr txBox="1"/>
      </xdr:nvSpPr>
      <xdr:spPr>
        <a:xfrm>
          <a:off x="7626427" y="1002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84472</xdr:rowOff>
    </xdr:from>
    <xdr:ext cx="469744" cy="259045"/>
    <xdr:sp macro="" textlink="">
      <xdr:nvSpPr>
        <xdr:cNvPr id="263" name="n_4mainValue【体育館・プール】&#10;一人当たり面積">
          <a:extLst>
            <a:ext uri="{FF2B5EF4-FFF2-40B4-BE49-F238E27FC236}">
              <a16:creationId xmlns:a16="http://schemas.microsoft.com/office/drawing/2014/main" id="{42D5CA7B-DCDB-4A9F-BD6A-0D60002FEDAF}"/>
            </a:ext>
          </a:extLst>
        </xdr:cNvPr>
        <xdr:cNvSpPr txBox="1"/>
      </xdr:nvSpPr>
      <xdr:spPr>
        <a:xfrm>
          <a:off x="6737427"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E92F025-4DDE-4F0D-A482-CB49C72482D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A67B924-7285-49F8-8E6F-12E22A80028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C2D0222-67C9-44A6-B9E9-3200C023FA6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A777700-6B10-4FE2-980F-95882EA801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CA1A530-B447-4A95-9C2A-85EF9822CAC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A1C2F09-AAF9-41ED-8543-90F307F8809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C2289EB-6834-49C5-8829-88806C6D6DE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FA635C2-1B77-4009-94CB-76675F3CA8C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1196B3B-59FB-4621-894C-277BEB648CA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9EF68B5-8822-4F52-B63C-772FBC40BB1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2845945-CBE2-4D44-A086-054EFF09811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C9EE38FE-E021-4CC1-A092-A5794A14BE8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93180396-1EFB-41EA-BB58-BC39D68CCFF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A545BF3-10E1-4EE2-AC1F-A3742AB84D4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1A3ECF86-6AEB-4C56-B12E-94CC6C07168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96D58A8F-4BA8-4AD3-A05A-E5DB76C6A01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4666A072-C718-4126-B944-CB8B29DE770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2AF5378F-1F42-4574-9A93-2AC9276CF1D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A7ACCE48-FD08-4DF2-A76C-96D64B0F1B4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60519FFA-1137-4AB2-A17A-928584C8595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450CE58D-D31F-4F84-939D-869FE41D2A8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82467E8D-9CD9-4AFF-8389-44C21270E8A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964021D-1C58-49AE-BF75-DD021CFC0F2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66A08E8-E9F4-4941-8C4C-2D836D3EB01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BC5171EF-C86C-4203-B3E1-7880627B15B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1EEBB6E7-7E66-4DC9-BCAB-A77DF22A2843}"/>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1C554FEC-1559-438E-AB6E-580F884DEDA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9EE369CA-50FC-49B1-AC39-86B26935444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7E852441-8521-4793-A65F-8C8532348AEE}"/>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D1BC81C6-F075-484B-883A-06FB3C8EE5D9}"/>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941E66AB-355C-49D6-AEB9-22BE3DC60F71}"/>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6DFD5B6E-4367-4428-91E7-CF26FBFDC3C8}"/>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5E544CD6-4196-4039-992E-E17F494C2116}"/>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6A0DD5F1-6505-4D26-8270-530A43DFA78C}"/>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D07451A7-002F-4A4E-9B7C-0981C481024A}"/>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1FFDB0C0-D3F6-4DDE-98F0-7396E88070F4}"/>
            </a:ext>
          </a:extLst>
        </xdr:cNvPr>
        <xdr:cNvSpPr/>
      </xdr:nvSpPr>
      <xdr:spPr>
        <a:xfrm>
          <a:off x="10795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DBEED3F-40DC-4FC9-8752-EA24D0DB4E9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DDA78E2-05CE-470C-8078-7AB98C6DE8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E6F3405-B8C1-47A5-B2EE-FEC338932C3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B15C69B-B7B7-4253-B5D8-575F0F8FA30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8256B1D-DD3D-4624-8F75-4F5B3CF1871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77107</xdr:rowOff>
    </xdr:from>
    <xdr:to>
      <xdr:col>24</xdr:col>
      <xdr:colOff>114300</xdr:colOff>
      <xdr:row>83</xdr:row>
      <xdr:rowOff>7257</xdr:rowOff>
    </xdr:to>
    <xdr:sp macro="" textlink="">
      <xdr:nvSpPr>
        <xdr:cNvPr id="305" name="楕円 304">
          <a:extLst>
            <a:ext uri="{FF2B5EF4-FFF2-40B4-BE49-F238E27FC236}">
              <a16:creationId xmlns:a16="http://schemas.microsoft.com/office/drawing/2014/main" id="{A942E5CD-6B26-4074-9C88-ADD9B2874E7B}"/>
            </a:ext>
          </a:extLst>
        </xdr:cNvPr>
        <xdr:cNvSpPr/>
      </xdr:nvSpPr>
      <xdr:spPr>
        <a:xfrm>
          <a:off x="4584700" y="1413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99984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AABCB53E-C6F1-4EFC-8D55-7B9B995DE0BE}"/>
            </a:ext>
          </a:extLst>
        </xdr:cNvPr>
        <xdr:cNvSpPr txBox="1"/>
      </xdr:nvSpPr>
      <xdr:spPr>
        <a:xfrm>
          <a:off x="4673600" y="1398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29755</xdr:rowOff>
    </xdr:from>
    <xdr:to>
      <xdr:col>20</xdr:col>
      <xdr:colOff>38100</xdr:colOff>
      <xdr:row>82</xdr:row>
      <xdr:rowOff>131355</xdr:rowOff>
    </xdr:to>
    <xdr:sp macro="" textlink="">
      <xdr:nvSpPr>
        <xdr:cNvPr id="307" name="楕円 306">
          <a:extLst>
            <a:ext uri="{FF2B5EF4-FFF2-40B4-BE49-F238E27FC236}">
              <a16:creationId xmlns:a16="http://schemas.microsoft.com/office/drawing/2014/main" id="{46125B44-173D-4EBD-8FA3-93644FF92BC9}"/>
            </a:ext>
          </a:extLst>
        </xdr:cNvPr>
        <xdr:cNvSpPr/>
      </xdr:nvSpPr>
      <xdr:spPr>
        <a:xfrm>
          <a:off x="3746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80555</xdr:rowOff>
    </xdr:from>
    <xdr:to>
      <xdr:col>24</xdr:col>
      <xdr:colOff>63500</xdr:colOff>
      <xdr:row>82</xdr:row>
      <xdr:rowOff>127907</xdr:rowOff>
    </xdr:to>
    <xdr:cxnSp macro="">
      <xdr:nvCxnSpPr>
        <xdr:cNvPr id="308" name="直線コネクタ 307">
          <a:extLst>
            <a:ext uri="{FF2B5EF4-FFF2-40B4-BE49-F238E27FC236}">
              <a16:creationId xmlns:a16="http://schemas.microsoft.com/office/drawing/2014/main" id="{787E709D-503F-4026-829C-12F21D367044}"/>
            </a:ext>
          </a:extLst>
        </xdr:cNvPr>
        <xdr:cNvCxnSpPr/>
      </xdr:nvCxnSpPr>
      <xdr:spPr>
        <a:xfrm>
          <a:off x="3797300" y="14139455"/>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1995</xdr:rowOff>
    </xdr:from>
    <xdr:to>
      <xdr:col>15</xdr:col>
      <xdr:colOff>101600</xdr:colOff>
      <xdr:row>82</xdr:row>
      <xdr:rowOff>103595</xdr:rowOff>
    </xdr:to>
    <xdr:sp macro="" textlink="">
      <xdr:nvSpPr>
        <xdr:cNvPr id="309" name="楕円 308">
          <a:extLst>
            <a:ext uri="{FF2B5EF4-FFF2-40B4-BE49-F238E27FC236}">
              <a16:creationId xmlns:a16="http://schemas.microsoft.com/office/drawing/2014/main" id="{7A88BC1E-A98A-43EB-9A22-3094B0324393}"/>
            </a:ext>
          </a:extLst>
        </xdr:cNvPr>
        <xdr:cNvSpPr/>
      </xdr:nvSpPr>
      <xdr:spPr>
        <a:xfrm>
          <a:off x="2857500" y="1406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52795</xdr:rowOff>
    </xdr:from>
    <xdr:to>
      <xdr:col>19</xdr:col>
      <xdr:colOff>177800</xdr:colOff>
      <xdr:row>82</xdr:row>
      <xdr:rowOff>80555</xdr:rowOff>
    </xdr:to>
    <xdr:cxnSp macro="">
      <xdr:nvCxnSpPr>
        <xdr:cNvPr id="310" name="直線コネクタ 309">
          <a:extLst>
            <a:ext uri="{FF2B5EF4-FFF2-40B4-BE49-F238E27FC236}">
              <a16:creationId xmlns:a16="http://schemas.microsoft.com/office/drawing/2014/main" id="{BBD6D9DE-4BE9-43A2-9547-AEC813266168}"/>
            </a:ext>
          </a:extLst>
        </xdr:cNvPr>
        <xdr:cNvCxnSpPr/>
      </xdr:nvCxnSpPr>
      <xdr:spPr>
        <a:xfrm>
          <a:off x="2908300" y="14111695"/>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134257</xdr:rowOff>
    </xdr:from>
    <xdr:to>
      <xdr:col>10</xdr:col>
      <xdr:colOff>165100</xdr:colOff>
      <xdr:row>82</xdr:row>
      <xdr:rowOff>64407</xdr:rowOff>
    </xdr:to>
    <xdr:sp macro="" textlink="">
      <xdr:nvSpPr>
        <xdr:cNvPr id="311" name="楕円 310">
          <a:extLst>
            <a:ext uri="{FF2B5EF4-FFF2-40B4-BE49-F238E27FC236}">
              <a16:creationId xmlns:a16="http://schemas.microsoft.com/office/drawing/2014/main" id="{C4A2617D-8557-4310-B2D3-C3B7F3C9A7FB}"/>
            </a:ext>
          </a:extLst>
        </xdr:cNvPr>
        <xdr:cNvSpPr/>
      </xdr:nvSpPr>
      <xdr:spPr>
        <a:xfrm>
          <a:off x="1968500" y="1402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13607</xdr:rowOff>
    </xdr:from>
    <xdr:to>
      <xdr:col>15</xdr:col>
      <xdr:colOff>50800</xdr:colOff>
      <xdr:row>82</xdr:row>
      <xdr:rowOff>52795</xdr:rowOff>
    </xdr:to>
    <xdr:cxnSp macro="">
      <xdr:nvCxnSpPr>
        <xdr:cNvPr id="312" name="直線コネクタ 311">
          <a:extLst>
            <a:ext uri="{FF2B5EF4-FFF2-40B4-BE49-F238E27FC236}">
              <a16:creationId xmlns:a16="http://schemas.microsoft.com/office/drawing/2014/main" id="{DFDAE9B5-19B8-41ED-A770-6CC44ADFA78B}"/>
            </a:ext>
          </a:extLst>
        </xdr:cNvPr>
        <xdr:cNvCxnSpPr/>
      </xdr:nvCxnSpPr>
      <xdr:spPr>
        <a:xfrm>
          <a:off x="2019300" y="1407250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148952</xdr:rowOff>
    </xdr:from>
    <xdr:to>
      <xdr:col>6</xdr:col>
      <xdr:colOff>38100</xdr:colOff>
      <xdr:row>82</xdr:row>
      <xdr:rowOff>79102</xdr:rowOff>
    </xdr:to>
    <xdr:sp macro="" textlink="">
      <xdr:nvSpPr>
        <xdr:cNvPr id="313" name="楕円 312">
          <a:extLst>
            <a:ext uri="{FF2B5EF4-FFF2-40B4-BE49-F238E27FC236}">
              <a16:creationId xmlns:a16="http://schemas.microsoft.com/office/drawing/2014/main" id="{B9A47AC0-2D76-40AC-ACB1-EDC4A9156963}"/>
            </a:ext>
          </a:extLst>
        </xdr:cNvPr>
        <xdr:cNvSpPr/>
      </xdr:nvSpPr>
      <xdr:spPr>
        <a:xfrm>
          <a:off x="1079500" y="1403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13607</xdr:rowOff>
    </xdr:from>
    <xdr:to>
      <xdr:col>10</xdr:col>
      <xdr:colOff>114300</xdr:colOff>
      <xdr:row>82</xdr:row>
      <xdr:rowOff>28302</xdr:rowOff>
    </xdr:to>
    <xdr:cxnSp macro="">
      <xdr:nvCxnSpPr>
        <xdr:cNvPr id="314" name="直線コネクタ 313">
          <a:extLst>
            <a:ext uri="{FF2B5EF4-FFF2-40B4-BE49-F238E27FC236}">
              <a16:creationId xmlns:a16="http://schemas.microsoft.com/office/drawing/2014/main" id="{7F6F69D5-A6EA-4CBA-B983-A83E560F281A}"/>
            </a:ext>
          </a:extLst>
        </xdr:cNvPr>
        <xdr:cNvCxnSpPr/>
      </xdr:nvCxnSpPr>
      <xdr:spPr>
        <a:xfrm flipV="1">
          <a:off x="1130300" y="1407250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9E9CA748-80F1-4C24-8EA6-BDB64030615B}"/>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9BDF0E08-A9BC-4263-84EC-F4B8A084E021}"/>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390E8B3E-969A-4C19-97D8-C25B79F6BC51}"/>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93090</xdr:rowOff>
    </xdr:from>
    <xdr:ext cx="405111" cy="259045"/>
    <xdr:sp macro="" textlink="">
      <xdr:nvSpPr>
        <xdr:cNvPr id="318" name="n_4aveValue【福祉施設】&#10;有形固定資産減価償却率">
          <a:extLst>
            <a:ext uri="{FF2B5EF4-FFF2-40B4-BE49-F238E27FC236}">
              <a16:creationId xmlns:a16="http://schemas.microsoft.com/office/drawing/2014/main" id="{C76F32D7-ED56-4B0D-B105-8239A397AAF4}"/>
            </a:ext>
          </a:extLst>
        </xdr:cNvPr>
        <xdr:cNvSpPr txBox="1"/>
      </xdr:nvSpPr>
      <xdr:spPr>
        <a:xfrm>
          <a:off x="9277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147882</xdr:rowOff>
    </xdr:from>
    <xdr:ext cx="405111" cy="259045"/>
    <xdr:sp macro="" textlink="">
      <xdr:nvSpPr>
        <xdr:cNvPr id="319" name="n_1mainValue【福祉施設】&#10;有形固定資産減価償却率">
          <a:extLst>
            <a:ext uri="{FF2B5EF4-FFF2-40B4-BE49-F238E27FC236}">
              <a16:creationId xmlns:a16="http://schemas.microsoft.com/office/drawing/2014/main" id="{26D28729-F6C8-46EE-B4C4-2E9DB2F7668A}"/>
            </a:ext>
          </a:extLst>
        </xdr:cNvPr>
        <xdr:cNvSpPr txBox="1"/>
      </xdr:nvSpPr>
      <xdr:spPr>
        <a:xfrm>
          <a:off x="35820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120122</xdr:rowOff>
    </xdr:from>
    <xdr:ext cx="405111" cy="259045"/>
    <xdr:sp macro="" textlink="">
      <xdr:nvSpPr>
        <xdr:cNvPr id="320" name="n_2mainValue【福祉施設】&#10;有形固定資産減価償却率">
          <a:extLst>
            <a:ext uri="{FF2B5EF4-FFF2-40B4-BE49-F238E27FC236}">
              <a16:creationId xmlns:a16="http://schemas.microsoft.com/office/drawing/2014/main" id="{DF6321C9-3935-46D1-A432-EE3D852C81E1}"/>
            </a:ext>
          </a:extLst>
        </xdr:cNvPr>
        <xdr:cNvSpPr txBox="1"/>
      </xdr:nvSpPr>
      <xdr:spPr>
        <a:xfrm>
          <a:off x="2705744" y="138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80934</xdr:rowOff>
    </xdr:from>
    <xdr:ext cx="405111" cy="259045"/>
    <xdr:sp macro="" textlink="">
      <xdr:nvSpPr>
        <xdr:cNvPr id="321" name="n_3mainValue【福祉施設】&#10;有形固定資産減価償却率">
          <a:extLst>
            <a:ext uri="{FF2B5EF4-FFF2-40B4-BE49-F238E27FC236}">
              <a16:creationId xmlns:a16="http://schemas.microsoft.com/office/drawing/2014/main" id="{199BE15A-1375-4926-A707-6EAFC5EE8724}"/>
            </a:ext>
          </a:extLst>
        </xdr:cNvPr>
        <xdr:cNvSpPr txBox="1"/>
      </xdr:nvSpPr>
      <xdr:spPr>
        <a:xfrm>
          <a:off x="1816744" y="1379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95629</xdr:rowOff>
    </xdr:from>
    <xdr:ext cx="405111" cy="259045"/>
    <xdr:sp macro="" textlink="">
      <xdr:nvSpPr>
        <xdr:cNvPr id="322" name="n_4mainValue【福祉施設】&#10;有形固定資産減価償却率">
          <a:extLst>
            <a:ext uri="{FF2B5EF4-FFF2-40B4-BE49-F238E27FC236}">
              <a16:creationId xmlns:a16="http://schemas.microsoft.com/office/drawing/2014/main" id="{001876EC-F880-4C5F-820F-352921517EFA}"/>
            </a:ext>
          </a:extLst>
        </xdr:cNvPr>
        <xdr:cNvSpPr txBox="1"/>
      </xdr:nvSpPr>
      <xdr:spPr>
        <a:xfrm>
          <a:off x="927744" y="1381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A3D16E3-CAE4-4D50-8E93-B49C1FA64CD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9B66BE5-CAFC-4552-A853-8DD1B18E373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736C2C7-597E-4A45-91C3-CF2607BB69B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93F72EC-AEE6-4C1F-A08B-C7AE4B06C91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C6EC308A-6A74-4482-AFB1-6C911F35CCA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75F09C5-EBA8-4FF2-86F2-579C31389F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6D9C07C-4F90-4AA7-A82D-9F5E302DC0D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8CF2DA9-DC0C-47D7-9103-2877FF3F66A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59BC490-3228-4FE8-95D4-89A092B323A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6CF9F70-45B0-4E0E-AC4B-1571FAF1905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2263863F-5F30-4FAB-955E-88F19F984B6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B1DCC6A-A231-4259-ACF0-388F48403572}"/>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AD8AEA32-0493-4936-B54C-F7AE898C3A5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2504CE2B-26C4-44D1-AF96-FC46DEE7E16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B250167A-E6B6-4C25-9893-13C1B362AA8F}"/>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B1003876-6081-47D0-9737-C18242FA70ED}"/>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86A221F-31AE-4239-A82D-0846B481949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BFD488C-904F-4902-A9B2-4A72122FB0B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41BC0FA9-EF07-413C-9646-3DEE1F9BE83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45846364-A806-4274-AA4A-32B12278F74E}"/>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DF9B3B77-58B6-46D6-9614-D831AA878A2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5F162DF0-2500-41C3-8F2E-62C281C8CAA2}"/>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7311DB77-3B72-4171-AEF6-474321EE305F}"/>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E7847961-F6B6-4B22-9F4B-5429C96878D5}"/>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0B64F715-2CF4-4DB7-A605-112892363EBC}"/>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7FF0D889-8AE5-40D7-B3FB-83A201660FE2}"/>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1ABED7D9-F9CC-4A46-B07C-6A7889C3A986}"/>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42024AAD-97C7-4476-B65A-A6119C28D9CC}"/>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66E98533-28B2-46A9-ABD1-A34FD3116C5F}"/>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112B099C-526F-4468-A82C-A9FC5910A811}"/>
            </a:ext>
          </a:extLst>
        </xdr:cNvPr>
        <xdr:cNvSpPr/>
      </xdr:nvSpPr>
      <xdr:spPr>
        <a:xfrm>
          <a:off x="6921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29ED8E5-BC31-4B60-8357-C199D7A67CA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2E844F8-25EB-406E-BE11-610E0027CB6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7B1A806-3C5D-47E7-A5E0-953568B44D0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F325868-E930-4969-8EC8-96C9B9360AC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D619852-5C5F-4E06-854D-EDD212BBDF9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4445</xdr:rowOff>
    </xdr:from>
    <xdr:to>
      <xdr:col>55</xdr:col>
      <xdr:colOff>50800</xdr:colOff>
      <xdr:row>79</xdr:row>
      <xdr:rowOff>106045</xdr:rowOff>
    </xdr:to>
    <xdr:sp macro="" textlink="">
      <xdr:nvSpPr>
        <xdr:cNvPr id="358" name="楕円 357">
          <a:extLst>
            <a:ext uri="{FF2B5EF4-FFF2-40B4-BE49-F238E27FC236}">
              <a16:creationId xmlns:a16="http://schemas.microsoft.com/office/drawing/2014/main" id="{C059372B-7376-4E0F-9CF5-E0D1CE477E46}"/>
            </a:ext>
          </a:extLst>
        </xdr:cNvPr>
        <xdr:cNvSpPr/>
      </xdr:nvSpPr>
      <xdr:spPr>
        <a:xfrm>
          <a:off x="104267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27322</xdr:rowOff>
    </xdr:from>
    <xdr:ext cx="469744" cy="259045"/>
    <xdr:sp macro="" textlink="">
      <xdr:nvSpPr>
        <xdr:cNvPr id="359" name="【福祉施設】&#10;一人当たり面積該当値テキスト">
          <a:extLst>
            <a:ext uri="{FF2B5EF4-FFF2-40B4-BE49-F238E27FC236}">
              <a16:creationId xmlns:a16="http://schemas.microsoft.com/office/drawing/2014/main" id="{B5C10223-C416-4419-8E29-F1825778046D}"/>
            </a:ext>
          </a:extLst>
        </xdr:cNvPr>
        <xdr:cNvSpPr txBox="1"/>
      </xdr:nvSpPr>
      <xdr:spPr>
        <a:xfrm>
          <a:off x="10515600" y="1340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15875</xdr:rowOff>
    </xdr:from>
    <xdr:to>
      <xdr:col>50</xdr:col>
      <xdr:colOff>165100</xdr:colOff>
      <xdr:row>79</xdr:row>
      <xdr:rowOff>117475</xdr:rowOff>
    </xdr:to>
    <xdr:sp macro="" textlink="">
      <xdr:nvSpPr>
        <xdr:cNvPr id="360" name="楕円 359">
          <a:extLst>
            <a:ext uri="{FF2B5EF4-FFF2-40B4-BE49-F238E27FC236}">
              <a16:creationId xmlns:a16="http://schemas.microsoft.com/office/drawing/2014/main" id="{9D072269-49C4-444D-B05B-E4B011D67577}"/>
            </a:ext>
          </a:extLst>
        </xdr:cNvPr>
        <xdr:cNvSpPr/>
      </xdr:nvSpPr>
      <xdr:spPr>
        <a:xfrm>
          <a:off x="9588500" y="1356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55245</xdr:rowOff>
    </xdr:from>
    <xdr:to>
      <xdr:col>55</xdr:col>
      <xdr:colOff>0</xdr:colOff>
      <xdr:row>79</xdr:row>
      <xdr:rowOff>66675</xdr:rowOff>
    </xdr:to>
    <xdr:cxnSp macro="">
      <xdr:nvCxnSpPr>
        <xdr:cNvPr id="361" name="直線コネクタ 360">
          <a:extLst>
            <a:ext uri="{FF2B5EF4-FFF2-40B4-BE49-F238E27FC236}">
              <a16:creationId xmlns:a16="http://schemas.microsoft.com/office/drawing/2014/main" id="{79786431-57C5-44EE-86B8-241784C68E19}"/>
            </a:ext>
          </a:extLst>
        </xdr:cNvPr>
        <xdr:cNvCxnSpPr/>
      </xdr:nvCxnSpPr>
      <xdr:spPr>
        <a:xfrm flipV="1">
          <a:off x="9639300" y="135997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21589</xdr:rowOff>
    </xdr:from>
    <xdr:to>
      <xdr:col>46</xdr:col>
      <xdr:colOff>38100</xdr:colOff>
      <xdr:row>79</xdr:row>
      <xdr:rowOff>123189</xdr:rowOff>
    </xdr:to>
    <xdr:sp macro="" textlink="">
      <xdr:nvSpPr>
        <xdr:cNvPr id="362" name="楕円 361">
          <a:extLst>
            <a:ext uri="{FF2B5EF4-FFF2-40B4-BE49-F238E27FC236}">
              <a16:creationId xmlns:a16="http://schemas.microsoft.com/office/drawing/2014/main" id="{8BCF4D99-2430-435D-8626-60A9F08E5141}"/>
            </a:ext>
          </a:extLst>
        </xdr:cNvPr>
        <xdr:cNvSpPr/>
      </xdr:nvSpPr>
      <xdr:spPr>
        <a:xfrm>
          <a:off x="86995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66675</xdr:rowOff>
    </xdr:from>
    <xdr:to>
      <xdr:col>50</xdr:col>
      <xdr:colOff>114300</xdr:colOff>
      <xdr:row>79</xdr:row>
      <xdr:rowOff>72389</xdr:rowOff>
    </xdr:to>
    <xdr:cxnSp macro="">
      <xdr:nvCxnSpPr>
        <xdr:cNvPr id="363" name="直線コネクタ 362">
          <a:extLst>
            <a:ext uri="{FF2B5EF4-FFF2-40B4-BE49-F238E27FC236}">
              <a16:creationId xmlns:a16="http://schemas.microsoft.com/office/drawing/2014/main" id="{5FDFCB3A-B832-48BB-9DAA-B4FA357B4211}"/>
            </a:ext>
          </a:extLst>
        </xdr:cNvPr>
        <xdr:cNvCxnSpPr/>
      </xdr:nvCxnSpPr>
      <xdr:spPr>
        <a:xfrm flipV="1">
          <a:off x="8750300" y="136112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33020</xdr:rowOff>
    </xdr:from>
    <xdr:to>
      <xdr:col>41</xdr:col>
      <xdr:colOff>101600</xdr:colOff>
      <xdr:row>79</xdr:row>
      <xdr:rowOff>134620</xdr:rowOff>
    </xdr:to>
    <xdr:sp macro="" textlink="">
      <xdr:nvSpPr>
        <xdr:cNvPr id="364" name="楕円 363">
          <a:extLst>
            <a:ext uri="{FF2B5EF4-FFF2-40B4-BE49-F238E27FC236}">
              <a16:creationId xmlns:a16="http://schemas.microsoft.com/office/drawing/2014/main" id="{4715D397-4D32-4CD3-95F7-4C29167525E4}"/>
            </a:ext>
          </a:extLst>
        </xdr:cNvPr>
        <xdr:cNvSpPr/>
      </xdr:nvSpPr>
      <xdr:spPr>
        <a:xfrm>
          <a:off x="7810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72389</xdr:rowOff>
    </xdr:from>
    <xdr:to>
      <xdr:col>45</xdr:col>
      <xdr:colOff>177800</xdr:colOff>
      <xdr:row>79</xdr:row>
      <xdr:rowOff>83820</xdr:rowOff>
    </xdr:to>
    <xdr:cxnSp macro="">
      <xdr:nvCxnSpPr>
        <xdr:cNvPr id="365" name="直線コネクタ 364">
          <a:extLst>
            <a:ext uri="{FF2B5EF4-FFF2-40B4-BE49-F238E27FC236}">
              <a16:creationId xmlns:a16="http://schemas.microsoft.com/office/drawing/2014/main" id="{E0A151EF-62D0-4FC9-AB8B-15A8D946F5DD}"/>
            </a:ext>
          </a:extLst>
        </xdr:cNvPr>
        <xdr:cNvCxnSpPr/>
      </xdr:nvCxnSpPr>
      <xdr:spPr>
        <a:xfrm flipV="1">
          <a:off x="7861300" y="13616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38736</xdr:rowOff>
    </xdr:from>
    <xdr:to>
      <xdr:col>36</xdr:col>
      <xdr:colOff>165100</xdr:colOff>
      <xdr:row>79</xdr:row>
      <xdr:rowOff>140336</xdr:rowOff>
    </xdr:to>
    <xdr:sp macro="" textlink="">
      <xdr:nvSpPr>
        <xdr:cNvPr id="366" name="楕円 365">
          <a:extLst>
            <a:ext uri="{FF2B5EF4-FFF2-40B4-BE49-F238E27FC236}">
              <a16:creationId xmlns:a16="http://schemas.microsoft.com/office/drawing/2014/main" id="{EA8B8089-389B-4D57-8896-17240C539D4A}"/>
            </a:ext>
          </a:extLst>
        </xdr:cNvPr>
        <xdr:cNvSpPr/>
      </xdr:nvSpPr>
      <xdr:spPr>
        <a:xfrm>
          <a:off x="6921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83820</xdr:rowOff>
    </xdr:from>
    <xdr:to>
      <xdr:col>41</xdr:col>
      <xdr:colOff>50800</xdr:colOff>
      <xdr:row>79</xdr:row>
      <xdr:rowOff>89536</xdr:rowOff>
    </xdr:to>
    <xdr:cxnSp macro="">
      <xdr:nvCxnSpPr>
        <xdr:cNvPr id="367" name="直線コネクタ 366">
          <a:extLst>
            <a:ext uri="{FF2B5EF4-FFF2-40B4-BE49-F238E27FC236}">
              <a16:creationId xmlns:a16="http://schemas.microsoft.com/office/drawing/2014/main" id="{D65FC430-1A1C-4A05-B8A7-A323A5B45096}"/>
            </a:ext>
          </a:extLst>
        </xdr:cNvPr>
        <xdr:cNvCxnSpPr/>
      </xdr:nvCxnSpPr>
      <xdr:spPr>
        <a:xfrm flipV="1">
          <a:off x="6972300" y="136283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A349041A-D925-412C-B118-ABD334906636}"/>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2AB8E612-2F80-48D2-9500-7463E6D0D713}"/>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D4B4DBDB-F32D-478B-A5AB-4CB978727E53}"/>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34307</xdr:rowOff>
    </xdr:from>
    <xdr:ext cx="469744" cy="259045"/>
    <xdr:sp macro="" textlink="">
      <xdr:nvSpPr>
        <xdr:cNvPr id="371" name="n_4aveValue【福祉施設】&#10;一人当たり面積">
          <a:extLst>
            <a:ext uri="{FF2B5EF4-FFF2-40B4-BE49-F238E27FC236}">
              <a16:creationId xmlns:a16="http://schemas.microsoft.com/office/drawing/2014/main" id="{E2099047-7498-4EA2-A8C8-409A2097EA3B}"/>
            </a:ext>
          </a:extLst>
        </xdr:cNvPr>
        <xdr:cNvSpPr txBox="1"/>
      </xdr:nvSpPr>
      <xdr:spPr>
        <a:xfrm>
          <a:off x="673742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134002</xdr:rowOff>
    </xdr:from>
    <xdr:ext cx="469744" cy="259045"/>
    <xdr:sp macro="" textlink="">
      <xdr:nvSpPr>
        <xdr:cNvPr id="372" name="n_1mainValue【福祉施設】&#10;一人当たり面積">
          <a:extLst>
            <a:ext uri="{FF2B5EF4-FFF2-40B4-BE49-F238E27FC236}">
              <a16:creationId xmlns:a16="http://schemas.microsoft.com/office/drawing/2014/main" id="{6BFA4CC0-BF17-4528-86EC-32989784FC5F}"/>
            </a:ext>
          </a:extLst>
        </xdr:cNvPr>
        <xdr:cNvSpPr txBox="1"/>
      </xdr:nvSpPr>
      <xdr:spPr>
        <a:xfrm>
          <a:off x="9391727" y="1333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139716</xdr:rowOff>
    </xdr:from>
    <xdr:ext cx="469744" cy="259045"/>
    <xdr:sp macro="" textlink="">
      <xdr:nvSpPr>
        <xdr:cNvPr id="373" name="n_2mainValue【福祉施設】&#10;一人当たり面積">
          <a:extLst>
            <a:ext uri="{FF2B5EF4-FFF2-40B4-BE49-F238E27FC236}">
              <a16:creationId xmlns:a16="http://schemas.microsoft.com/office/drawing/2014/main" id="{D2CBAFF7-5CCB-4589-9457-B68C22155DF9}"/>
            </a:ext>
          </a:extLst>
        </xdr:cNvPr>
        <xdr:cNvSpPr txBox="1"/>
      </xdr:nvSpPr>
      <xdr:spPr>
        <a:xfrm>
          <a:off x="8515427" y="1334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151147</xdr:rowOff>
    </xdr:from>
    <xdr:ext cx="469744" cy="259045"/>
    <xdr:sp macro="" textlink="">
      <xdr:nvSpPr>
        <xdr:cNvPr id="374" name="n_3mainValue【福祉施設】&#10;一人当たり面積">
          <a:extLst>
            <a:ext uri="{FF2B5EF4-FFF2-40B4-BE49-F238E27FC236}">
              <a16:creationId xmlns:a16="http://schemas.microsoft.com/office/drawing/2014/main" id="{C7951BF0-5618-4F58-832B-BCAFBD86BE67}"/>
            </a:ext>
          </a:extLst>
        </xdr:cNvPr>
        <xdr:cNvSpPr txBox="1"/>
      </xdr:nvSpPr>
      <xdr:spPr>
        <a:xfrm>
          <a:off x="7626427" y="1335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156863</xdr:rowOff>
    </xdr:from>
    <xdr:ext cx="469744" cy="259045"/>
    <xdr:sp macro="" textlink="">
      <xdr:nvSpPr>
        <xdr:cNvPr id="375" name="n_4mainValue【福祉施設】&#10;一人当たり面積">
          <a:extLst>
            <a:ext uri="{FF2B5EF4-FFF2-40B4-BE49-F238E27FC236}">
              <a16:creationId xmlns:a16="http://schemas.microsoft.com/office/drawing/2014/main" id="{3652B5D0-212E-49FB-BE2C-42789E7A2A0C}"/>
            </a:ext>
          </a:extLst>
        </xdr:cNvPr>
        <xdr:cNvSpPr txBox="1"/>
      </xdr:nvSpPr>
      <xdr:spPr>
        <a:xfrm>
          <a:off x="6737427" y="1335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DDC78E3-A86E-4CC0-BD5B-B3317565BCB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9C37678-4E59-4D23-B1FE-DFBB3C1113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9E66460-2571-4EDE-8787-B67793CD234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043C253-A796-4AB2-AC28-3EAAFCA974E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F4F92D4-61A4-4890-9F22-CA4344DC11F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74301D9-D603-4807-A8E9-44AFDE7B579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C632FE1-58ED-4C73-889C-FE42040D729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9DD5283-2007-49B3-9911-2DBE15D59FF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393C5AF-1509-4507-B152-75E98EC2340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B3C76E0-1D7F-4281-9EFD-9829DCF83C2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728CE91B-ACBF-4B69-BCEB-727F66BC13A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8C4578E-B165-46A4-BC63-0EBDD17FAD5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7E589570-F5D5-4933-A41D-F8EEA60070F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AFF7C50-D7D9-4821-A681-E8FA1539005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D191F49-5EA5-47BC-8E7A-3F76F461662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C2EF05E-7923-486C-98BD-A6755E54F6D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162C54EF-121D-4684-942D-94C2D0C408D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5065A02-8159-4D5F-BF0C-72E10BDAF54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6BB5BBEC-E065-4BF2-8A60-FF84FBE35D9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B8282612-6663-4183-99AB-E730750F03F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29EDB75-C4C4-41E3-860E-97B0866E867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13A2FA6-9E82-4ABD-B179-1ABE4E4BF47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E2D1980-A7BD-4E5B-B69E-F143498F1A9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E1DA791-24D1-45E2-B0C6-DBF224FE597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7DB0E31-7E8D-4D3F-B220-6DFAD7D7647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5D1AA6C8-EF46-4D2B-9D5A-59EE5BFDEC39}"/>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4251DD39-7CA1-472B-88F1-6149BE3058E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DB1F0A29-5A2F-4987-B193-02AD1403212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63DB868F-4E02-48DF-AC34-07929B274756}"/>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22E0F5E7-4D4C-4CC1-A6B9-FC025470869C}"/>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F641B6DA-E17E-40B4-8B79-940493FE1AC5}"/>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8E30DE4A-163C-42CC-9443-92C931B1D7DA}"/>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E7978C18-2EF3-4CCE-8AE2-04CF443B8E5F}"/>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593544C8-F591-42FD-8027-48A2020D7EA4}"/>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8DBC9B65-52F1-4D7B-A78A-95153103B80D}"/>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A757B67F-26B6-4A6D-87B2-AAC62722AACC}"/>
            </a:ext>
          </a:extLst>
        </xdr:cNvPr>
        <xdr:cNvSpPr/>
      </xdr:nvSpPr>
      <xdr:spPr>
        <a:xfrm>
          <a:off x="1079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6A11074-8171-4D0B-815E-28F567F9ADC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2744D13-E0B4-4CCA-A32F-BF3DF40767E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A559D5E-CF70-453C-86E9-11FC65C0BC6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232B3CB-A0ED-475A-82FE-86095D82BEB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E3E6586-FDAB-4F7A-B5F4-F3E0EA79307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58057</xdr:rowOff>
    </xdr:from>
    <xdr:to>
      <xdr:col>24</xdr:col>
      <xdr:colOff>114300</xdr:colOff>
      <xdr:row>101</xdr:row>
      <xdr:rowOff>159657</xdr:rowOff>
    </xdr:to>
    <xdr:sp macro="" textlink="">
      <xdr:nvSpPr>
        <xdr:cNvPr id="417" name="楕円 416">
          <a:extLst>
            <a:ext uri="{FF2B5EF4-FFF2-40B4-BE49-F238E27FC236}">
              <a16:creationId xmlns:a16="http://schemas.microsoft.com/office/drawing/2014/main" id="{83F8F994-C48C-4A53-889A-7FB75963FF89}"/>
            </a:ext>
          </a:extLst>
        </xdr:cNvPr>
        <xdr:cNvSpPr/>
      </xdr:nvSpPr>
      <xdr:spPr>
        <a:xfrm>
          <a:off x="4584700" y="1737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80934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F809611-B83A-4154-8E57-98D6DD512425}"/>
            </a:ext>
          </a:extLst>
        </xdr:cNvPr>
        <xdr:cNvSpPr txBox="1"/>
      </xdr:nvSpPr>
      <xdr:spPr>
        <a:xfrm>
          <a:off x="4673600" y="1722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18869</xdr:rowOff>
    </xdr:from>
    <xdr:to>
      <xdr:col>20</xdr:col>
      <xdr:colOff>38100</xdr:colOff>
      <xdr:row>101</xdr:row>
      <xdr:rowOff>120469</xdr:rowOff>
    </xdr:to>
    <xdr:sp macro="" textlink="">
      <xdr:nvSpPr>
        <xdr:cNvPr id="419" name="楕円 418">
          <a:extLst>
            <a:ext uri="{FF2B5EF4-FFF2-40B4-BE49-F238E27FC236}">
              <a16:creationId xmlns:a16="http://schemas.microsoft.com/office/drawing/2014/main" id="{49A80BD9-E949-4F89-BD78-79B66D70B908}"/>
            </a:ext>
          </a:extLst>
        </xdr:cNvPr>
        <xdr:cNvSpPr/>
      </xdr:nvSpPr>
      <xdr:spPr>
        <a:xfrm>
          <a:off x="3746500" y="1733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69669</xdr:rowOff>
    </xdr:from>
    <xdr:to>
      <xdr:col>24</xdr:col>
      <xdr:colOff>63500</xdr:colOff>
      <xdr:row>101</xdr:row>
      <xdr:rowOff>108857</xdr:rowOff>
    </xdr:to>
    <xdr:cxnSp macro="">
      <xdr:nvCxnSpPr>
        <xdr:cNvPr id="420" name="直線コネクタ 419">
          <a:extLst>
            <a:ext uri="{FF2B5EF4-FFF2-40B4-BE49-F238E27FC236}">
              <a16:creationId xmlns:a16="http://schemas.microsoft.com/office/drawing/2014/main" id="{838D8BC0-2381-42E2-BD35-5906FA4AF87C}"/>
            </a:ext>
          </a:extLst>
        </xdr:cNvPr>
        <xdr:cNvCxnSpPr/>
      </xdr:nvCxnSpPr>
      <xdr:spPr>
        <a:xfrm>
          <a:off x="3797300" y="1738611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160927</xdr:rowOff>
    </xdr:from>
    <xdr:to>
      <xdr:col>15</xdr:col>
      <xdr:colOff>101600</xdr:colOff>
      <xdr:row>101</xdr:row>
      <xdr:rowOff>91077</xdr:rowOff>
    </xdr:to>
    <xdr:sp macro="" textlink="">
      <xdr:nvSpPr>
        <xdr:cNvPr id="421" name="楕円 420">
          <a:extLst>
            <a:ext uri="{FF2B5EF4-FFF2-40B4-BE49-F238E27FC236}">
              <a16:creationId xmlns:a16="http://schemas.microsoft.com/office/drawing/2014/main" id="{A195D083-6C05-4893-96BD-F00145A145C7}"/>
            </a:ext>
          </a:extLst>
        </xdr:cNvPr>
        <xdr:cNvSpPr/>
      </xdr:nvSpPr>
      <xdr:spPr>
        <a:xfrm>
          <a:off x="2857500" y="1730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40277</xdr:rowOff>
    </xdr:from>
    <xdr:to>
      <xdr:col>19</xdr:col>
      <xdr:colOff>177800</xdr:colOff>
      <xdr:row>101</xdr:row>
      <xdr:rowOff>69669</xdr:rowOff>
    </xdr:to>
    <xdr:cxnSp macro="">
      <xdr:nvCxnSpPr>
        <xdr:cNvPr id="422" name="直線コネクタ 421">
          <a:extLst>
            <a:ext uri="{FF2B5EF4-FFF2-40B4-BE49-F238E27FC236}">
              <a16:creationId xmlns:a16="http://schemas.microsoft.com/office/drawing/2014/main" id="{5A73C268-D7DC-493B-9F39-85EF06E6A91F}"/>
            </a:ext>
          </a:extLst>
        </xdr:cNvPr>
        <xdr:cNvCxnSpPr/>
      </xdr:nvCxnSpPr>
      <xdr:spPr>
        <a:xfrm>
          <a:off x="2908300" y="1735672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120106</xdr:rowOff>
    </xdr:from>
    <xdr:to>
      <xdr:col>10</xdr:col>
      <xdr:colOff>165100</xdr:colOff>
      <xdr:row>101</xdr:row>
      <xdr:rowOff>50256</xdr:rowOff>
    </xdr:to>
    <xdr:sp macro="" textlink="">
      <xdr:nvSpPr>
        <xdr:cNvPr id="423" name="楕円 422">
          <a:extLst>
            <a:ext uri="{FF2B5EF4-FFF2-40B4-BE49-F238E27FC236}">
              <a16:creationId xmlns:a16="http://schemas.microsoft.com/office/drawing/2014/main" id="{11601CBD-CB85-44EF-B410-C126BD50D203}"/>
            </a:ext>
          </a:extLst>
        </xdr:cNvPr>
        <xdr:cNvSpPr/>
      </xdr:nvSpPr>
      <xdr:spPr>
        <a:xfrm>
          <a:off x="1968500" y="172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170906</xdr:rowOff>
    </xdr:from>
    <xdr:to>
      <xdr:col>15</xdr:col>
      <xdr:colOff>50800</xdr:colOff>
      <xdr:row>101</xdr:row>
      <xdr:rowOff>40277</xdr:rowOff>
    </xdr:to>
    <xdr:cxnSp macro="">
      <xdr:nvCxnSpPr>
        <xdr:cNvPr id="424" name="直線コネクタ 423">
          <a:extLst>
            <a:ext uri="{FF2B5EF4-FFF2-40B4-BE49-F238E27FC236}">
              <a16:creationId xmlns:a16="http://schemas.microsoft.com/office/drawing/2014/main" id="{16B867DF-FFD0-473C-8DAC-42EC67D645AA}"/>
            </a:ext>
          </a:extLst>
        </xdr:cNvPr>
        <xdr:cNvCxnSpPr/>
      </xdr:nvCxnSpPr>
      <xdr:spPr>
        <a:xfrm>
          <a:off x="2019300" y="1731590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128270</xdr:rowOff>
    </xdr:from>
    <xdr:to>
      <xdr:col>6</xdr:col>
      <xdr:colOff>38100</xdr:colOff>
      <xdr:row>102</xdr:row>
      <xdr:rowOff>58420</xdr:rowOff>
    </xdr:to>
    <xdr:sp macro="" textlink="">
      <xdr:nvSpPr>
        <xdr:cNvPr id="425" name="楕円 424">
          <a:extLst>
            <a:ext uri="{FF2B5EF4-FFF2-40B4-BE49-F238E27FC236}">
              <a16:creationId xmlns:a16="http://schemas.microsoft.com/office/drawing/2014/main" id="{1CF9735C-B770-44E1-8739-C0F23A0D70D9}"/>
            </a:ext>
          </a:extLst>
        </xdr:cNvPr>
        <xdr:cNvSpPr/>
      </xdr:nvSpPr>
      <xdr:spPr>
        <a:xfrm>
          <a:off x="1079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170906</xdr:rowOff>
    </xdr:from>
    <xdr:to>
      <xdr:col>10</xdr:col>
      <xdr:colOff>114300</xdr:colOff>
      <xdr:row>102</xdr:row>
      <xdr:rowOff>7620</xdr:rowOff>
    </xdr:to>
    <xdr:cxnSp macro="">
      <xdr:nvCxnSpPr>
        <xdr:cNvPr id="426" name="直線コネクタ 425">
          <a:extLst>
            <a:ext uri="{FF2B5EF4-FFF2-40B4-BE49-F238E27FC236}">
              <a16:creationId xmlns:a16="http://schemas.microsoft.com/office/drawing/2014/main" id="{F4ED7622-3E94-4B35-97D4-31D98F3FDC7A}"/>
            </a:ext>
          </a:extLst>
        </xdr:cNvPr>
        <xdr:cNvCxnSpPr/>
      </xdr:nvCxnSpPr>
      <xdr:spPr>
        <a:xfrm flipV="1">
          <a:off x="1130300" y="17315906"/>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12F4042F-2821-40B2-99C2-7DC098CAFA58}"/>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7A56F926-903F-490D-828D-43B9EE953C9B}"/>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DD2A46CB-3E20-44CF-A87D-BB6ABBC51AD2}"/>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157315</xdr:rowOff>
    </xdr:from>
    <xdr:ext cx="405111" cy="259045"/>
    <xdr:sp macro="" textlink="">
      <xdr:nvSpPr>
        <xdr:cNvPr id="430" name="n_4aveValue【市民会館】&#10;有形固定資産減価償却率">
          <a:extLst>
            <a:ext uri="{FF2B5EF4-FFF2-40B4-BE49-F238E27FC236}">
              <a16:creationId xmlns:a16="http://schemas.microsoft.com/office/drawing/2014/main" id="{1D36C49A-8217-473C-B09F-D69425D96F6C}"/>
            </a:ext>
          </a:extLst>
        </xdr:cNvPr>
        <xdr:cNvSpPr txBox="1"/>
      </xdr:nvSpPr>
      <xdr:spPr>
        <a:xfrm>
          <a:off x="927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136996</xdr:rowOff>
    </xdr:from>
    <xdr:ext cx="405111" cy="259045"/>
    <xdr:sp macro="" textlink="">
      <xdr:nvSpPr>
        <xdr:cNvPr id="431" name="n_1mainValue【市民会館】&#10;有形固定資産減価償却率">
          <a:extLst>
            <a:ext uri="{FF2B5EF4-FFF2-40B4-BE49-F238E27FC236}">
              <a16:creationId xmlns:a16="http://schemas.microsoft.com/office/drawing/2014/main" id="{F90DF216-6C61-4730-9341-EF2662A1695E}"/>
            </a:ext>
          </a:extLst>
        </xdr:cNvPr>
        <xdr:cNvSpPr txBox="1"/>
      </xdr:nvSpPr>
      <xdr:spPr>
        <a:xfrm>
          <a:off x="3582044" y="1711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107604</xdr:rowOff>
    </xdr:from>
    <xdr:ext cx="405111" cy="259045"/>
    <xdr:sp macro="" textlink="">
      <xdr:nvSpPr>
        <xdr:cNvPr id="432" name="n_2mainValue【市民会館】&#10;有形固定資産減価償却率">
          <a:extLst>
            <a:ext uri="{FF2B5EF4-FFF2-40B4-BE49-F238E27FC236}">
              <a16:creationId xmlns:a16="http://schemas.microsoft.com/office/drawing/2014/main" id="{0A2258F4-0D8D-40AB-9D3A-3F2585BB4134}"/>
            </a:ext>
          </a:extLst>
        </xdr:cNvPr>
        <xdr:cNvSpPr txBox="1"/>
      </xdr:nvSpPr>
      <xdr:spPr>
        <a:xfrm>
          <a:off x="2705744" y="1708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66783</xdr:rowOff>
    </xdr:from>
    <xdr:ext cx="405111" cy="259045"/>
    <xdr:sp macro="" textlink="">
      <xdr:nvSpPr>
        <xdr:cNvPr id="433" name="n_3mainValue【市民会館】&#10;有形固定資産減価償却率">
          <a:extLst>
            <a:ext uri="{FF2B5EF4-FFF2-40B4-BE49-F238E27FC236}">
              <a16:creationId xmlns:a16="http://schemas.microsoft.com/office/drawing/2014/main" id="{C145B87D-829B-468C-8CE0-F0952AFB3705}"/>
            </a:ext>
          </a:extLst>
        </xdr:cNvPr>
        <xdr:cNvSpPr txBox="1"/>
      </xdr:nvSpPr>
      <xdr:spPr>
        <a:xfrm>
          <a:off x="181674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74947</xdr:rowOff>
    </xdr:from>
    <xdr:ext cx="405111" cy="259045"/>
    <xdr:sp macro="" textlink="">
      <xdr:nvSpPr>
        <xdr:cNvPr id="434" name="n_4mainValue【市民会館】&#10;有形固定資産減価償却率">
          <a:extLst>
            <a:ext uri="{FF2B5EF4-FFF2-40B4-BE49-F238E27FC236}">
              <a16:creationId xmlns:a16="http://schemas.microsoft.com/office/drawing/2014/main" id="{2D273CC3-96B7-4CCF-A134-C7BE8EC33C4E}"/>
            </a:ext>
          </a:extLst>
        </xdr:cNvPr>
        <xdr:cNvSpPr txBox="1"/>
      </xdr:nvSpPr>
      <xdr:spPr>
        <a:xfrm>
          <a:off x="927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9496B29-75C6-4602-8253-11C717E7375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0DC2D68-7598-4E9F-AC59-C0C835D64D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6BCBA2C-2344-412B-8C30-EBDDCB7744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8E792F3-2385-49AD-B83C-4CD60873F63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3DA6386-427D-4155-AAE1-F6B190A169C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DA90A02-332E-4013-96BE-71CB1EC055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A6A590E-E1AA-44FB-A8A1-794B34158FE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F5179BF-5C87-45E4-B409-AAD87DC70CB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672A925-0D90-473B-90F4-561D2FF8B2B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EE796AA-F228-41E7-8167-4946B148A7B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6ADE4DC-93F4-42AF-A5CF-04004FE6674B}"/>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F17AAD19-A6E5-4AFC-B437-6E36C1B73CC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3CD3DE93-1499-4B45-A515-9E45BB038B8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35127DC-768F-4C27-A309-8342C3723269}"/>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1E4EC6B-1BC4-48C6-8A84-86D45C7517BE}"/>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D179FA8-8B47-46F0-996B-E65459E18896}"/>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E8099578-0EE3-4046-A7ED-F64188F15ED6}"/>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471B19A8-0CF7-4E33-88E9-DC11EA912189}"/>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31998B5E-968F-4586-B2C0-3A4E6DD0AD5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3109D5F6-FE86-4AFA-A9E9-EA96EC85E32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FE18AC37-F99C-4ED5-9312-516DEC5D4E5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8869DC80-E601-41E6-A936-24C612AE6E63}"/>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1E94E45E-8635-4916-8B9D-12B9F6243F27}"/>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A0FA4FA3-F509-4069-BBD9-380DE89052A7}"/>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FCE927-23AD-4D52-B053-94505F14E97E}"/>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4B8961D0-B7E7-4EC3-9540-2E08498D2784}"/>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D672905E-B599-4B7F-9825-2C8F2309EBAE}"/>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FFC0CCFE-C97F-48CF-BC49-3D783B338C99}"/>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74D4AF73-F4BC-4F3B-AC78-EF391058CA39}"/>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5BA6691D-EFB2-4CC1-8FE7-8E820A9AAAA2}"/>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AF08C3CA-7F62-40DA-8E99-C9648510F7F7}"/>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539C7FE5-A3F4-4100-BED8-532149520B77}"/>
            </a:ext>
          </a:extLst>
        </xdr:cNvPr>
        <xdr:cNvSpPr/>
      </xdr:nvSpPr>
      <xdr:spPr>
        <a:xfrm>
          <a:off x="6921500"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474EA15-CB2B-413C-8721-AFAB29C7B51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2741F0A-1917-4187-B5FE-BC0599B7D77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288627F-AC2B-47D9-A5A5-A2BFDFCA66A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6F3C2EC-92DF-493B-BF2D-99F42F79616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7DB3CA3-BC33-4394-946C-227B7D24052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43687</xdr:rowOff>
    </xdr:from>
    <xdr:to>
      <xdr:col>55</xdr:col>
      <xdr:colOff>50800</xdr:colOff>
      <xdr:row>106</xdr:row>
      <xdr:rowOff>145287</xdr:rowOff>
    </xdr:to>
    <xdr:sp macro="" textlink="">
      <xdr:nvSpPr>
        <xdr:cNvPr id="472" name="楕円 471">
          <a:extLst>
            <a:ext uri="{FF2B5EF4-FFF2-40B4-BE49-F238E27FC236}">
              <a16:creationId xmlns:a16="http://schemas.microsoft.com/office/drawing/2014/main" id="{1E91D835-69D9-4651-97B0-737EA1A0B0B4}"/>
            </a:ext>
          </a:extLst>
        </xdr:cNvPr>
        <xdr:cNvSpPr/>
      </xdr:nvSpPr>
      <xdr:spPr>
        <a:xfrm>
          <a:off x="10426700" y="182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66564</xdr:rowOff>
    </xdr:from>
    <xdr:ext cx="469744" cy="259045"/>
    <xdr:sp macro="" textlink="">
      <xdr:nvSpPr>
        <xdr:cNvPr id="473" name="【市民会館】&#10;一人当たり面積該当値テキスト">
          <a:extLst>
            <a:ext uri="{FF2B5EF4-FFF2-40B4-BE49-F238E27FC236}">
              <a16:creationId xmlns:a16="http://schemas.microsoft.com/office/drawing/2014/main" id="{41E5E521-FB65-44EF-9B1D-5CBB77D2F784}"/>
            </a:ext>
          </a:extLst>
        </xdr:cNvPr>
        <xdr:cNvSpPr txBox="1"/>
      </xdr:nvSpPr>
      <xdr:spPr>
        <a:xfrm>
          <a:off x="10515600" y="1806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48261</xdr:rowOff>
    </xdr:from>
    <xdr:to>
      <xdr:col>50</xdr:col>
      <xdr:colOff>165100</xdr:colOff>
      <xdr:row>106</xdr:row>
      <xdr:rowOff>149861</xdr:rowOff>
    </xdr:to>
    <xdr:sp macro="" textlink="">
      <xdr:nvSpPr>
        <xdr:cNvPr id="474" name="楕円 473">
          <a:extLst>
            <a:ext uri="{FF2B5EF4-FFF2-40B4-BE49-F238E27FC236}">
              <a16:creationId xmlns:a16="http://schemas.microsoft.com/office/drawing/2014/main" id="{53BA5D0C-EAF5-4943-AC0D-444B1B973D68}"/>
            </a:ext>
          </a:extLst>
        </xdr:cNvPr>
        <xdr:cNvSpPr/>
      </xdr:nvSpPr>
      <xdr:spPr>
        <a:xfrm>
          <a:off x="9588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94487</xdr:rowOff>
    </xdr:from>
    <xdr:to>
      <xdr:col>55</xdr:col>
      <xdr:colOff>0</xdr:colOff>
      <xdr:row>106</xdr:row>
      <xdr:rowOff>99061</xdr:rowOff>
    </xdr:to>
    <xdr:cxnSp macro="">
      <xdr:nvCxnSpPr>
        <xdr:cNvPr id="475" name="直線コネクタ 474">
          <a:extLst>
            <a:ext uri="{FF2B5EF4-FFF2-40B4-BE49-F238E27FC236}">
              <a16:creationId xmlns:a16="http://schemas.microsoft.com/office/drawing/2014/main" id="{8D010FE0-A90B-4359-94DE-59A5C6052628}"/>
            </a:ext>
          </a:extLst>
        </xdr:cNvPr>
        <xdr:cNvCxnSpPr/>
      </xdr:nvCxnSpPr>
      <xdr:spPr>
        <a:xfrm flipV="1">
          <a:off x="9639300" y="182681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50546</xdr:rowOff>
    </xdr:from>
    <xdr:to>
      <xdr:col>46</xdr:col>
      <xdr:colOff>38100</xdr:colOff>
      <xdr:row>106</xdr:row>
      <xdr:rowOff>152146</xdr:rowOff>
    </xdr:to>
    <xdr:sp macro="" textlink="">
      <xdr:nvSpPr>
        <xdr:cNvPr id="476" name="楕円 475">
          <a:extLst>
            <a:ext uri="{FF2B5EF4-FFF2-40B4-BE49-F238E27FC236}">
              <a16:creationId xmlns:a16="http://schemas.microsoft.com/office/drawing/2014/main" id="{D66ABFE8-8A8D-41AB-A078-28B385EA733A}"/>
            </a:ext>
          </a:extLst>
        </xdr:cNvPr>
        <xdr:cNvSpPr/>
      </xdr:nvSpPr>
      <xdr:spPr>
        <a:xfrm>
          <a:off x="8699500" y="1822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99061</xdr:rowOff>
    </xdr:from>
    <xdr:to>
      <xdr:col>50</xdr:col>
      <xdr:colOff>114300</xdr:colOff>
      <xdr:row>106</xdr:row>
      <xdr:rowOff>101346</xdr:rowOff>
    </xdr:to>
    <xdr:cxnSp macro="">
      <xdr:nvCxnSpPr>
        <xdr:cNvPr id="477" name="直線コネクタ 476">
          <a:extLst>
            <a:ext uri="{FF2B5EF4-FFF2-40B4-BE49-F238E27FC236}">
              <a16:creationId xmlns:a16="http://schemas.microsoft.com/office/drawing/2014/main" id="{BD847E6A-2E29-45D6-9163-A7AB9A0C9304}"/>
            </a:ext>
          </a:extLst>
        </xdr:cNvPr>
        <xdr:cNvCxnSpPr/>
      </xdr:nvCxnSpPr>
      <xdr:spPr>
        <a:xfrm flipV="1">
          <a:off x="8750300" y="1827276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52832</xdr:rowOff>
    </xdr:from>
    <xdr:to>
      <xdr:col>41</xdr:col>
      <xdr:colOff>101600</xdr:colOff>
      <xdr:row>106</xdr:row>
      <xdr:rowOff>154432</xdr:rowOff>
    </xdr:to>
    <xdr:sp macro="" textlink="">
      <xdr:nvSpPr>
        <xdr:cNvPr id="478" name="楕円 477">
          <a:extLst>
            <a:ext uri="{FF2B5EF4-FFF2-40B4-BE49-F238E27FC236}">
              <a16:creationId xmlns:a16="http://schemas.microsoft.com/office/drawing/2014/main" id="{A445C5BB-BA0E-43DC-99CD-2783BB3DA19C}"/>
            </a:ext>
          </a:extLst>
        </xdr:cNvPr>
        <xdr:cNvSpPr/>
      </xdr:nvSpPr>
      <xdr:spPr>
        <a:xfrm>
          <a:off x="7810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101346</xdr:rowOff>
    </xdr:from>
    <xdr:to>
      <xdr:col>45</xdr:col>
      <xdr:colOff>177800</xdr:colOff>
      <xdr:row>106</xdr:row>
      <xdr:rowOff>103632</xdr:rowOff>
    </xdr:to>
    <xdr:cxnSp macro="">
      <xdr:nvCxnSpPr>
        <xdr:cNvPr id="479" name="直線コネクタ 478">
          <a:extLst>
            <a:ext uri="{FF2B5EF4-FFF2-40B4-BE49-F238E27FC236}">
              <a16:creationId xmlns:a16="http://schemas.microsoft.com/office/drawing/2014/main" id="{FE209104-FA35-4C61-8561-E83366F7A0AC}"/>
            </a:ext>
          </a:extLst>
        </xdr:cNvPr>
        <xdr:cNvCxnSpPr/>
      </xdr:nvCxnSpPr>
      <xdr:spPr>
        <a:xfrm flipV="1">
          <a:off x="7861300" y="182750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55118</xdr:rowOff>
    </xdr:from>
    <xdr:to>
      <xdr:col>36</xdr:col>
      <xdr:colOff>165100</xdr:colOff>
      <xdr:row>106</xdr:row>
      <xdr:rowOff>156718</xdr:rowOff>
    </xdr:to>
    <xdr:sp macro="" textlink="">
      <xdr:nvSpPr>
        <xdr:cNvPr id="480" name="楕円 479">
          <a:extLst>
            <a:ext uri="{FF2B5EF4-FFF2-40B4-BE49-F238E27FC236}">
              <a16:creationId xmlns:a16="http://schemas.microsoft.com/office/drawing/2014/main" id="{80A2C7AC-BBC7-4565-9657-02574ED302A7}"/>
            </a:ext>
          </a:extLst>
        </xdr:cNvPr>
        <xdr:cNvSpPr/>
      </xdr:nvSpPr>
      <xdr:spPr>
        <a:xfrm>
          <a:off x="6921500" y="1822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103632</xdr:rowOff>
    </xdr:from>
    <xdr:to>
      <xdr:col>41</xdr:col>
      <xdr:colOff>50800</xdr:colOff>
      <xdr:row>106</xdr:row>
      <xdr:rowOff>105918</xdr:rowOff>
    </xdr:to>
    <xdr:cxnSp macro="">
      <xdr:nvCxnSpPr>
        <xdr:cNvPr id="481" name="直線コネクタ 480">
          <a:extLst>
            <a:ext uri="{FF2B5EF4-FFF2-40B4-BE49-F238E27FC236}">
              <a16:creationId xmlns:a16="http://schemas.microsoft.com/office/drawing/2014/main" id="{5C642D38-1DE8-4A54-8504-0566252B6056}"/>
            </a:ext>
          </a:extLst>
        </xdr:cNvPr>
        <xdr:cNvCxnSpPr/>
      </xdr:nvCxnSpPr>
      <xdr:spPr>
        <a:xfrm flipV="1">
          <a:off x="6972300" y="182773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040ED827-1B9B-44BD-BB54-ED00F33535C2}"/>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99039F7F-BD95-4001-8389-43E2571EB081}"/>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370E5FD8-BCF9-4606-9479-7EEEEBE0985B}"/>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485" name="n_4aveValue【市民会館】&#10;一人当たり面積">
          <a:extLst>
            <a:ext uri="{FF2B5EF4-FFF2-40B4-BE49-F238E27FC236}">
              <a16:creationId xmlns:a16="http://schemas.microsoft.com/office/drawing/2014/main" id="{5DED5D1D-D760-4619-A54F-496364834149}"/>
            </a:ext>
          </a:extLst>
        </xdr:cNvPr>
        <xdr:cNvSpPr txBox="1"/>
      </xdr:nvSpPr>
      <xdr:spPr>
        <a:xfrm>
          <a:off x="6737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166388</xdr:rowOff>
    </xdr:from>
    <xdr:ext cx="469744" cy="259045"/>
    <xdr:sp macro="" textlink="">
      <xdr:nvSpPr>
        <xdr:cNvPr id="486" name="n_1mainValue【市民会館】&#10;一人当たり面積">
          <a:extLst>
            <a:ext uri="{FF2B5EF4-FFF2-40B4-BE49-F238E27FC236}">
              <a16:creationId xmlns:a16="http://schemas.microsoft.com/office/drawing/2014/main" id="{0DA45902-E20C-459D-8D79-03CED52A71DA}"/>
            </a:ext>
          </a:extLst>
        </xdr:cNvPr>
        <xdr:cNvSpPr txBox="1"/>
      </xdr:nvSpPr>
      <xdr:spPr>
        <a:xfrm>
          <a:off x="9391727" y="179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168673</xdr:rowOff>
    </xdr:from>
    <xdr:ext cx="469744" cy="259045"/>
    <xdr:sp macro="" textlink="">
      <xdr:nvSpPr>
        <xdr:cNvPr id="487" name="n_2mainValue【市民会館】&#10;一人当たり面積">
          <a:extLst>
            <a:ext uri="{FF2B5EF4-FFF2-40B4-BE49-F238E27FC236}">
              <a16:creationId xmlns:a16="http://schemas.microsoft.com/office/drawing/2014/main" id="{857D668F-4686-433A-A7A7-876DC549F3D9}"/>
            </a:ext>
          </a:extLst>
        </xdr:cNvPr>
        <xdr:cNvSpPr txBox="1"/>
      </xdr:nvSpPr>
      <xdr:spPr>
        <a:xfrm>
          <a:off x="8515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170959</xdr:rowOff>
    </xdr:from>
    <xdr:ext cx="469744" cy="259045"/>
    <xdr:sp macro="" textlink="">
      <xdr:nvSpPr>
        <xdr:cNvPr id="488" name="n_3mainValue【市民会館】&#10;一人当たり面積">
          <a:extLst>
            <a:ext uri="{FF2B5EF4-FFF2-40B4-BE49-F238E27FC236}">
              <a16:creationId xmlns:a16="http://schemas.microsoft.com/office/drawing/2014/main" id="{23353987-ED3B-4D9C-B84B-A3A305444A8A}"/>
            </a:ext>
          </a:extLst>
        </xdr:cNvPr>
        <xdr:cNvSpPr txBox="1"/>
      </xdr:nvSpPr>
      <xdr:spPr>
        <a:xfrm>
          <a:off x="7626427" y="180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147845</xdr:rowOff>
    </xdr:from>
    <xdr:ext cx="469744" cy="259045"/>
    <xdr:sp macro="" textlink="">
      <xdr:nvSpPr>
        <xdr:cNvPr id="489" name="n_4mainValue【市民会館】&#10;一人当たり面積">
          <a:extLst>
            <a:ext uri="{FF2B5EF4-FFF2-40B4-BE49-F238E27FC236}">
              <a16:creationId xmlns:a16="http://schemas.microsoft.com/office/drawing/2014/main" id="{C293D82C-BAE5-4FFE-9C22-DF2F0975239A}"/>
            </a:ext>
          </a:extLst>
        </xdr:cNvPr>
        <xdr:cNvSpPr txBox="1"/>
      </xdr:nvSpPr>
      <xdr:spPr>
        <a:xfrm>
          <a:off x="6737427" y="1832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14B63A14-56D3-4C90-A955-9C3D03AD079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CFBFBCEC-09F6-434E-9AF2-ABA213BE685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1D11D842-1526-4718-8164-B6226BDA70F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468DA273-78E5-48EF-ADC4-9DB09E55686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FAC113E-2150-42AA-934C-5307A0AD9D9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DD44007D-E136-45DA-BE00-7FA8AC6495D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4427F4A9-AF4D-4A67-AC94-41325A2D6B7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74459129-9B69-4B3F-90AF-396F8805176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9D5709CD-BD2F-4FEF-88AD-185C0909D4F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EF35E2B-8FA5-40D0-AB73-6F28BADAA28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5BD46889-D312-413B-9D48-D25BD032378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A8054457-C16E-4898-A7A8-39B8F060080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2F4FAED4-30BD-4A7A-A70F-FB3BB21A3D1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3CDF9389-9C9F-42BE-9101-008FCE4F164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D4A4A7E6-9E35-47C2-A298-50C21901E0C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36C8038D-E018-44A7-BEB9-38A95C07A4F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DFE81F1-51CD-4DB6-A8E0-ED0A1363FF7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D47E3C7E-97E1-49B8-B789-CC2953F90B3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3AD56229-62C4-4C09-A76F-340A4C37F97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31BAEE78-206A-4B89-A7CE-C2E7437B81F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B0C35561-4977-463E-998C-A2F93189B50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637FF66D-D4F2-41E5-A947-47C02701324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5F2A39A8-670C-49C3-B686-6FB424A89F2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8AAB2B8-5F30-48B5-96ED-D64B4F954F1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AACDA108-DD27-4707-B318-21A0AF2B8F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FE2DC907-9892-44A6-9A74-4BA89EE255F4}"/>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9FD7CBCD-0896-4DA3-B571-4DCE3B2B7324}"/>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DE6C8ED9-2F6A-4D6F-A1B8-A0F5F0516C71}"/>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3BB4F872-6561-4C26-9FA9-67D753D5B66C}"/>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9C4C85CF-B347-417F-BED0-F4FB2C1303F8}"/>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4ACF675D-926B-42A8-8897-E433D5BF03E8}"/>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489EEC67-8485-413D-AAEA-AD029B844E42}"/>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FF7F1E48-8C36-4C70-8810-B6EFE2B5A798}"/>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39821D55-ED41-4A09-A638-3B9D5C831EB2}"/>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9296D6D2-F124-4250-AF42-763F147FC5D5}"/>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5" name="フローチャート: 判断 524">
          <a:extLst>
            <a:ext uri="{FF2B5EF4-FFF2-40B4-BE49-F238E27FC236}">
              <a16:creationId xmlns:a16="http://schemas.microsoft.com/office/drawing/2014/main" id="{B8E2A0A6-5CF6-443D-955A-9F897B427162}"/>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7186997-0605-4379-BA64-83FF312B381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C3F2755-1027-4887-88A5-6634928B87F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780C44D-FC6C-433E-937F-A984842FB2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2754EFD-BFC8-4F66-BEEC-F49154CEC5C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25EDDC1-5C3C-4A95-BB39-53CBBED4FB8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138067</xdr:rowOff>
    </xdr:from>
    <xdr:to>
      <xdr:col>85</xdr:col>
      <xdr:colOff>177800</xdr:colOff>
      <xdr:row>38</xdr:row>
      <xdr:rowOff>68218</xdr:rowOff>
    </xdr:to>
    <xdr:sp macro="" textlink="">
      <xdr:nvSpPr>
        <xdr:cNvPr id="531" name="楕円 530">
          <a:extLst>
            <a:ext uri="{FF2B5EF4-FFF2-40B4-BE49-F238E27FC236}">
              <a16:creationId xmlns:a16="http://schemas.microsoft.com/office/drawing/2014/main" id="{A3CBFB60-91FB-4930-A3D3-36E0BEC76C3F}"/>
            </a:ext>
          </a:extLst>
        </xdr:cNvPr>
        <xdr:cNvSpPr/>
      </xdr:nvSpPr>
      <xdr:spPr>
        <a:xfrm>
          <a:off x="16268700" y="64817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160944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C8786CE-B262-475F-A95C-7B11C67628D3}"/>
            </a:ext>
          </a:extLst>
        </xdr:cNvPr>
        <xdr:cNvSpPr txBox="1"/>
      </xdr:nvSpPr>
      <xdr:spPr>
        <a:xfrm>
          <a:off x="16357600" y="6333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77651</xdr:rowOff>
    </xdr:from>
    <xdr:to>
      <xdr:col>81</xdr:col>
      <xdr:colOff>101600</xdr:colOff>
      <xdr:row>38</xdr:row>
      <xdr:rowOff>7801</xdr:rowOff>
    </xdr:to>
    <xdr:sp macro="" textlink="">
      <xdr:nvSpPr>
        <xdr:cNvPr id="533" name="楕円 532">
          <a:extLst>
            <a:ext uri="{FF2B5EF4-FFF2-40B4-BE49-F238E27FC236}">
              <a16:creationId xmlns:a16="http://schemas.microsoft.com/office/drawing/2014/main" id="{CB0B0FC2-170E-49AD-8282-240CE099B919}"/>
            </a:ext>
          </a:extLst>
        </xdr:cNvPr>
        <xdr:cNvSpPr/>
      </xdr:nvSpPr>
      <xdr:spPr>
        <a:xfrm>
          <a:off x="15430500" y="642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128451</xdr:rowOff>
    </xdr:from>
    <xdr:to>
      <xdr:col>85</xdr:col>
      <xdr:colOff>127000</xdr:colOff>
      <xdr:row>38</xdr:row>
      <xdr:rowOff>17417</xdr:rowOff>
    </xdr:to>
    <xdr:cxnSp macro="">
      <xdr:nvCxnSpPr>
        <xdr:cNvPr id="534" name="直線コネクタ 533">
          <a:extLst>
            <a:ext uri="{FF2B5EF4-FFF2-40B4-BE49-F238E27FC236}">
              <a16:creationId xmlns:a16="http://schemas.microsoft.com/office/drawing/2014/main" id="{9AC8DCB2-8444-4327-8160-59664EF85F43}"/>
            </a:ext>
          </a:extLst>
        </xdr:cNvPr>
        <xdr:cNvCxnSpPr/>
      </xdr:nvCxnSpPr>
      <xdr:spPr>
        <a:xfrm>
          <a:off x="15481300" y="6472101"/>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23767</xdr:rowOff>
    </xdr:from>
    <xdr:to>
      <xdr:col>76</xdr:col>
      <xdr:colOff>165100</xdr:colOff>
      <xdr:row>37</xdr:row>
      <xdr:rowOff>125367</xdr:rowOff>
    </xdr:to>
    <xdr:sp macro="" textlink="">
      <xdr:nvSpPr>
        <xdr:cNvPr id="535" name="楕円 534">
          <a:extLst>
            <a:ext uri="{FF2B5EF4-FFF2-40B4-BE49-F238E27FC236}">
              <a16:creationId xmlns:a16="http://schemas.microsoft.com/office/drawing/2014/main" id="{563CF096-2735-4904-A162-283E3C7898C5}"/>
            </a:ext>
          </a:extLst>
        </xdr:cNvPr>
        <xdr:cNvSpPr/>
      </xdr:nvSpPr>
      <xdr:spPr>
        <a:xfrm>
          <a:off x="14541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74567</xdr:rowOff>
    </xdr:from>
    <xdr:to>
      <xdr:col>81</xdr:col>
      <xdr:colOff>50800</xdr:colOff>
      <xdr:row>37</xdr:row>
      <xdr:rowOff>128451</xdr:rowOff>
    </xdr:to>
    <xdr:cxnSp macro="">
      <xdr:nvCxnSpPr>
        <xdr:cNvPr id="536" name="直線コネクタ 535">
          <a:extLst>
            <a:ext uri="{FF2B5EF4-FFF2-40B4-BE49-F238E27FC236}">
              <a16:creationId xmlns:a16="http://schemas.microsoft.com/office/drawing/2014/main" id="{61AB82C1-CBDB-406D-9535-1B0E4337E8C4}"/>
            </a:ext>
          </a:extLst>
        </xdr:cNvPr>
        <xdr:cNvCxnSpPr/>
      </xdr:nvCxnSpPr>
      <xdr:spPr>
        <a:xfrm>
          <a:off x="14592300" y="641821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136434</xdr:rowOff>
    </xdr:from>
    <xdr:to>
      <xdr:col>72</xdr:col>
      <xdr:colOff>38100</xdr:colOff>
      <xdr:row>37</xdr:row>
      <xdr:rowOff>66584</xdr:rowOff>
    </xdr:to>
    <xdr:sp macro="" textlink="">
      <xdr:nvSpPr>
        <xdr:cNvPr id="537" name="楕円 536">
          <a:extLst>
            <a:ext uri="{FF2B5EF4-FFF2-40B4-BE49-F238E27FC236}">
              <a16:creationId xmlns:a16="http://schemas.microsoft.com/office/drawing/2014/main" id="{05B0C89B-3B77-4E34-A5B2-03BE97DEFE17}"/>
            </a:ext>
          </a:extLst>
        </xdr:cNvPr>
        <xdr:cNvSpPr/>
      </xdr:nvSpPr>
      <xdr:spPr>
        <a:xfrm>
          <a:off x="136525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15784</xdr:rowOff>
    </xdr:from>
    <xdr:to>
      <xdr:col>76</xdr:col>
      <xdr:colOff>114300</xdr:colOff>
      <xdr:row>37</xdr:row>
      <xdr:rowOff>74567</xdr:rowOff>
    </xdr:to>
    <xdr:cxnSp macro="">
      <xdr:nvCxnSpPr>
        <xdr:cNvPr id="538" name="直線コネクタ 537">
          <a:extLst>
            <a:ext uri="{FF2B5EF4-FFF2-40B4-BE49-F238E27FC236}">
              <a16:creationId xmlns:a16="http://schemas.microsoft.com/office/drawing/2014/main" id="{6F9962FF-9F05-41DB-BA3E-3755888CDE34}"/>
            </a:ext>
          </a:extLst>
        </xdr:cNvPr>
        <xdr:cNvCxnSpPr/>
      </xdr:nvCxnSpPr>
      <xdr:spPr>
        <a:xfrm>
          <a:off x="13703300" y="635943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121739</xdr:rowOff>
    </xdr:from>
    <xdr:to>
      <xdr:col>67</xdr:col>
      <xdr:colOff>101600</xdr:colOff>
      <xdr:row>37</xdr:row>
      <xdr:rowOff>51889</xdr:rowOff>
    </xdr:to>
    <xdr:sp macro="" textlink="">
      <xdr:nvSpPr>
        <xdr:cNvPr id="539" name="楕円 538">
          <a:extLst>
            <a:ext uri="{FF2B5EF4-FFF2-40B4-BE49-F238E27FC236}">
              <a16:creationId xmlns:a16="http://schemas.microsoft.com/office/drawing/2014/main" id="{503E587A-E34C-4442-89C4-EBF912F23BF5}"/>
            </a:ext>
          </a:extLst>
        </xdr:cNvPr>
        <xdr:cNvSpPr/>
      </xdr:nvSpPr>
      <xdr:spPr>
        <a:xfrm>
          <a:off x="12763500" y="629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1089</xdr:rowOff>
    </xdr:from>
    <xdr:to>
      <xdr:col>71</xdr:col>
      <xdr:colOff>177800</xdr:colOff>
      <xdr:row>37</xdr:row>
      <xdr:rowOff>15784</xdr:rowOff>
    </xdr:to>
    <xdr:cxnSp macro="">
      <xdr:nvCxnSpPr>
        <xdr:cNvPr id="540" name="直線コネクタ 539">
          <a:extLst>
            <a:ext uri="{FF2B5EF4-FFF2-40B4-BE49-F238E27FC236}">
              <a16:creationId xmlns:a16="http://schemas.microsoft.com/office/drawing/2014/main" id="{B4D012FE-560D-4F3E-ABA7-E63BFD3DD215}"/>
            </a:ext>
          </a:extLst>
        </xdr:cNvPr>
        <xdr:cNvCxnSpPr/>
      </xdr:nvCxnSpPr>
      <xdr:spPr>
        <a:xfrm>
          <a:off x="12814300" y="634473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6DB680B5-06AE-4226-9CEF-3080E143E07D}"/>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554724AA-7BB3-420A-B29F-2DFDC9BFB77F}"/>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95F3A5C5-64AF-4699-9161-E9C48FD7CF1E}"/>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CC709A8-6D85-48B0-B1B0-A654BE8800B0}"/>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24328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577BA247-663A-4F18-B1D7-89196E3C88BA}"/>
            </a:ext>
          </a:extLst>
        </xdr:cNvPr>
        <xdr:cNvSpPr txBox="1"/>
      </xdr:nvSpPr>
      <xdr:spPr>
        <a:xfrm>
          <a:off x="152660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141894</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4AAB7B43-5464-469C-AD4C-A07DC2A103FE}"/>
            </a:ext>
          </a:extLst>
        </xdr:cNvPr>
        <xdr:cNvSpPr txBox="1"/>
      </xdr:nvSpPr>
      <xdr:spPr>
        <a:xfrm>
          <a:off x="14389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83111</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EA045CD-745A-456A-8F84-EA6FB215E874}"/>
            </a:ext>
          </a:extLst>
        </xdr:cNvPr>
        <xdr:cNvSpPr txBox="1"/>
      </xdr:nvSpPr>
      <xdr:spPr>
        <a:xfrm>
          <a:off x="1350074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68416</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3A9437B9-C3DB-4236-95D1-545992BDBAAA}"/>
            </a:ext>
          </a:extLst>
        </xdr:cNvPr>
        <xdr:cNvSpPr txBox="1"/>
      </xdr:nvSpPr>
      <xdr:spPr>
        <a:xfrm>
          <a:off x="12611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00C8F51-99A9-48B4-9164-5AC9CEC4BE9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5A66D9E-D583-4721-8992-FB51C479AB5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5F6D8D7-0233-4DCD-A4F4-8CA20F5CBA9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618F22CF-CABB-448F-BF01-5B23F77EDA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E199CFC-D4D8-4829-BBFE-8D526E90A7A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BA64133-1D73-4E73-8E3C-847BFCB971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C1B1ECE-790D-45A4-80A4-0CBF9ED94DB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CF6B9C1-AD07-4276-BD69-2D4E6656674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56915492-32F6-4904-B1D1-FA75958FC4B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D415D3E7-657B-4292-990B-1F5D2DEAE61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34D0FC05-F8DC-40C5-ADBA-C7A38D421D6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5ED168E2-3CD2-4AA6-9867-74DF5E85548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8B7B1CD-D6B4-4FFB-81C7-503627E0B3A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B4A3815A-4D7A-4DAC-A04F-460E29ADBE6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9979E1C9-B622-4D09-BCB1-0E414D5BD7F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4415BD02-D0A9-4B83-B7B0-478DAFEC306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A09D77A4-783A-44E8-AE10-332B9FF4155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DE8C0C87-365F-4F1A-99B5-F6E634832944}"/>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9B30417-1E58-4720-9F3B-5F1E0C141A3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45356DA1-1322-495C-9745-DE2372A4211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29994455-7801-42EF-B82D-181662A3329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7971B417-E29A-40CB-B09F-7817E265BF67}"/>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502C6C43-AD4F-4850-B6E0-78AF78AE3A0E}"/>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7D0BF622-EAC6-49B6-9721-4788C75F6F3E}"/>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A7B53443-AD30-49B4-9D4D-1FDEE1E98DFE}"/>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5EC66087-A051-4E0C-974B-1CC92F1BD3B4}"/>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40DEFE29-08CF-43BD-8800-B079F0F0DD6F}"/>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6DAF7548-286D-41F2-9EB9-22721DE28DB2}"/>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3C0882D9-9222-4825-AA98-D80783CF8E62}"/>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DFA42D68-F96F-492F-A6B9-824FCB63DB1D}"/>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5FD277AC-35FB-4C9E-ABD3-0CC7FEF0FCB8}"/>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3231C77D-7290-4BCF-8793-EBEC94A93E2B}"/>
            </a:ext>
          </a:extLst>
        </xdr:cNvPr>
        <xdr:cNvSpPr/>
      </xdr:nvSpPr>
      <xdr:spPr>
        <a:xfrm>
          <a:off x="18605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48D49F5-C889-43EE-9170-F6E805B8854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2D88431-7769-4C81-A0DE-CAD334ABE33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45BB127-292F-44EE-A094-EA9B64EE574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7BE1C69-F7D3-41D7-8DCA-FC549AC7A37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56D88D3-E45B-42F8-92BB-7E2E8D1BCA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117187</xdr:rowOff>
    </xdr:from>
    <xdr:to>
      <xdr:col>116</xdr:col>
      <xdr:colOff>114300</xdr:colOff>
      <xdr:row>39</xdr:row>
      <xdr:rowOff>47337</xdr:rowOff>
    </xdr:to>
    <xdr:sp macro="" textlink="">
      <xdr:nvSpPr>
        <xdr:cNvPr id="586" name="楕円 585">
          <a:extLst>
            <a:ext uri="{FF2B5EF4-FFF2-40B4-BE49-F238E27FC236}">
              <a16:creationId xmlns:a16="http://schemas.microsoft.com/office/drawing/2014/main" id="{041E16DB-1DBA-4FE5-8FEE-A72D26BDC6A4}"/>
            </a:ext>
          </a:extLst>
        </xdr:cNvPr>
        <xdr:cNvSpPr/>
      </xdr:nvSpPr>
      <xdr:spPr>
        <a:xfrm>
          <a:off x="22110700" y="66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140064</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2E7B20E-122C-43C0-976D-E84C19E09737}"/>
            </a:ext>
          </a:extLst>
        </xdr:cNvPr>
        <xdr:cNvSpPr txBox="1"/>
      </xdr:nvSpPr>
      <xdr:spPr>
        <a:xfrm>
          <a:off x="22199600" y="648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104610</xdr:rowOff>
    </xdr:from>
    <xdr:to>
      <xdr:col>112</xdr:col>
      <xdr:colOff>38100</xdr:colOff>
      <xdr:row>39</xdr:row>
      <xdr:rowOff>34760</xdr:rowOff>
    </xdr:to>
    <xdr:sp macro="" textlink="">
      <xdr:nvSpPr>
        <xdr:cNvPr id="588" name="楕円 587">
          <a:extLst>
            <a:ext uri="{FF2B5EF4-FFF2-40B4-BE49-F238E27FC236}">
              <a16:creationId xmlns:a16="http://schemas.microsoft.com/office/drawing/2014/main" id="{8BF487ED-398A-4884-8B41-F4914BA37D40}"/>
            </a:ext>
          </a:extLst>
        </xdr:cNvPr>
        <xdr:cNvSpPr/>
      </xdr:nvSpPr>
      <xdr:spPr>
        <a:xfrm>
          <a:off x="21272500" y="66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155410</xdr:rowOff>
    </xdr:from>
    <xdr:to>
      <xdr:col>116</xdr:col>
      <xdr:colOff>63500</xdr:colOff>
      <xdr:row>38</xdr:row>
      <xdr:rowOff>167987</xdr:rowOff>
    </xdr:to>
    <xdr:cxnSp macro="">
      <xdr:nvCxnSpPr>
        <xdr:cNvPr id="589" name="直線コネクタ 588">
          <a:extLst>
            <a:ext uri="{FF2B5EF4-FFF2-40B4-BE49-F238E27FC236}">
              <a16:creationId xmlns:a16="http://schemas.microsoft.com/office/drawing/2014/main" id="{0E4573AE-C877-4878-B7D3-F77699E7EFDA}"/>
            </a:ext>
          </a:extLst>
        </xdr:cNvPr>
        <xdr:cNvCxnSpPr/>
      </xdr:nvCxnSpPr>
      <xdr:spPr>
        <a:xfrm>
          <a:off x="21323300" y="6670510"/>
          <a:ext cx="838200" cy="1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108427</xdr:rowOff>
    </xdr:from>
    <xdr:to>
      <xdr:col>107</xdr:col>
      <xdr:colOff>101600</xdr:colOff>
      <xdr:row>39</xdr:row>
      <xdr:rowOff>38577</xdr:rowOff>
    </xdr:to>
    <xdr:sp macro="" textlink="">
      <xdr:nvSpPr>
        <xdr:cNvPr id="590" name="楕円 589">
          <a:extLst>
            <a:ext uri="{FF2B5EF4-FFF2-40B4-BE49-F238E27FC236}">
              <a16:creationId xmlns:a16="http://schemas.microsoft.com/office/drawing/2014/main" id="{087866D8-7E7A-4B41-9FB6-C5385E311915}"/>
            </a:ext>
          </a:extLst>
        </xdr:cNvPr>
        <xdr:cNvSpPr/>
      </xdr:nvSpPr>
      <xdr:spPr>
        <a:xfrm>
          <a:off x="20383500" y="662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155410</xdr:rowOff>
    </xdr:from>
    <xdr:to>
      <xdr:col>111</xdr:col>
      <xdr:colOff>177800</xdr:colOff>
      <xdr:row>38</xdr:row>
      <xdr:rowOff>159227</xdr:rowOff>
    </xdr:to>
    <xdr:cxnSp macro="">
      <xdr:nvCxnSpPr>
        <xdr:cNvPr id="591" name="直線コネクタ 590">
          <a:extLst>
            <a:ext uri="{FF2B5EF4-FFF2-40B4-BE49-F238E27FC236}">
              <a16:creationId xmlns:a16="http://schemas.microsoft.com/office/drawing/2014/main" id="{77E913B2-345C-4B6E-A571-0B4387D63CCB}"/>
            </a:ext>
          </a:extLst>
        </xdr:cNvPr>
        <xdr:cNvCxnSpPr/>
      </xdr:nvCxnSpPr>
      <xdr:spPr>
        <a:xfrm flipV="1">
          <a:off x="20434300" y="6670510"/>
          <a:ext cx="889000" cy="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113292</xdr:rowOff>
    </xdr:from>
    <xdr:to>
      <xdr:col>102</xdr:col>
      <xdr:colOff>165100</xdr:colOff>
      <xdr:row>39</xdr:row>
      <xdr:rowOff>43442</xdr:rowOff>
    </xdr:to>
    <xdr:sp macro="" textlink="">
      <xdr:nvSpPr>
        <xdr:cNvPr id="592" name="楕円 591">
          <a:extLst>
            <a:ext uri="{FF2B5EF4-FFF2-40B4-BE49-F238E27FC236}">
              <a16:creationId xmlns:a16="http://schemas.microsoft.com/office/drawing/2014/main" id="{88D66C57-79DE-4E4A-8ADD-0E213BAB397D}"/>
            </a:ext>
          </a:extLst>
        </xdr:cNvPr>
        <xdr:cNvSpPr/>
      </xdr:nvSpPr>
      <xdr:spPr>
        <a:xfrm>
          <a:off x="19494500" y="662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159227</xdr:rowOff>
    </xdr:from>
    <xdr:to>
      <xdr:col>107</xdr:col>
      <xdr:colOff>50800</xdr:colOff>
      <xdr:row>38</xdr:row>
      <xdr:rowOff>164092</xdr:rowOff>
    </xdr:to>
    <xdr:cxnSp macro="">
      <xdr:nvCxnSpPr>
        <xdr:cNvPr id="593" name="直線コネクタ 592">
          <a:extLst>
            <a:ext uri="{FF2B5EF4-FFF2-40B4-BE49-F238E27FC236}">
              <a16:creationId xmlns:a16="http://schemas.microsoft.com/office/drawing/2014/main" id="{8D1368B4-046B-4941-AB34-5A0CBE84A4F8}"/>
            </a:ext>
          </a:extLst>
        </xdr:cNvPr>
        <xdr:cNvCxnSpPr/>
      </xdr:nvCxnSpPr>
      <xdr:spPr>
        <a:xfrm flipV="1">
          <a:off x="19545300" y="6674327"/>
          <a:ext cx="889000" cy="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115386</xdr:rowOff>
    </xdr:from>
    <xdr:to>
      <xdr:col>98</xdr:col>
      <xdr:colOff>38100</xdr:colOff>
      <xdr:row>39</xdr:row>
      <xdr:rowOff>45536</xdr:rowOff>
    </xdr:to>
    <xdr:sp macro="" textlink="">
      <xdr:nvSpPr>
        <xdr:cNvPr id="594" name="楕円 593">
          <a:extLst>
            <a:ext uri="{FF2B5EF4-FFF2-40B4-BE49-F238E27FC236}">
              <a16:creationId xmlns:a16="http://schemas.microsoft.com/office/drawing/2014/main" id="{472936EA-0125-4C5E-A042-9336471AAD1E}"/>
            </a:ext>
          </a:extLst>
        </xdr:cNvPr>
        <xdr:cNvSpPr/>
      </xdr:nvSpPr>
      <xdr:spPr>
        <a:xfrm>
          <a:off x="18605500" y="663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164092</xdr:rowOff>
    </xdr:from>
    <xdr:to>
      <xdr:col>102</xdr:col>
      <xdr:colOff>114300</xdr:colOff>
      <xdr:row>38</xdr:row>
      <xdr:rowOff>166186</xdr:rowOff>
    </xdr:to>
    <xdr:cxnSp macro="">
      <xdr:nvCxnSpPr>
        <xdr:cNvPr id="595" name="直線コネクタ 594">
          <a:extLst>
            <a:ext uri="{FF2B5EF4-FFF2-40B4-BE49-F238E27FC236}">
              <a16:creationId xmlns:a16="http://schemas.microsoft.com/office/drawing/2014/main" id="{BD6A1764-AA98-4EDC-B1FE-D33C24D1CABD}"/>
            </a:ext>
          </a:extLst>
        </xdr:cNvPr>
        <xdr:cNvCxnSpPr/>
      </xdr:nvCxnSpPr>
      <xdr:spPr>
        <a:xfrm flipV="1">
          <a:off x="18656300" y="6679192"/>
          <a:ext cx="889000" cy="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8C2A0AEA-AB84-47FE-9E04-BCBF81812AFE}"/>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FE4FB8EF-40C6-4E97-9D72-E522A8669419}"/>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131428C9-613B-4690-8DD4-DAB0C8FAD257}"/>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99620</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E4F80D6F-0CEC-4F3A-B80A-78F344E09B3C}"/>
            </a:ext>
          </a:extLst>
        </xdr:cNvPr>
        <xdr:cNvSpPr txBox="1"/>
      </xdr:nvSpPr>
      <xdr:spPr>
        <a:xfrm>
          <a:off x="18389111" y="678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51287</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5B9AB9CC-6E68-498E-B83E-89127E3BBE42}"/>
            </a:ext>
          </a:extLst>
        </xdr:cNvPr>
        <xdr:cNvSpPr txBox="1"/>
      </xdr:nvSpPr>
      <xdr:spPr>
        <a:xfrm>
          <a:off x="21011095" y="639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55104</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22F3ADB7-52A6-4154-A7EC-113E700EF24A}"/>
            </a:ext>
          </a:extLst>
        </xdr:cNvPr>
        <xdr:cNvSpPr txBox="1"/>
      </xdr:nvSpPr>
      <xdr:spPr>
        <a:xfrm>
          <a:off x="20134795" y="639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59969</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9B1FD58B-0F04-4C00-ACE8-34980D59513E}"/>
            </a:ext>
          </a:extLst>
        </xdr:cNvPr>
        <xdr:cNvSpPr txBox="1"/>
      </xdr:nvSpPr>
      <xdr:spPr>
        <a:xfrm>
          <a:off x="19245795" y="640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62063</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5557668D-D4A5-4773-96CA-E5C491E8AC64}"/>
            </a:ext>
          </a:extLst>
        </xdr:cNvPr>
        <xdr:cNvSpPr txBox="1"/>
      </xdr:nvSpPr>
      <xdr:spPr>
        <a:xfrm>
          <a:off x="18356795" y="6405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890FD02A-DE25-442C-9E18-FE9E8EA5AE2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B21E6AF-B15C-4C27-80E7-E36CECF3CE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E6B5384D-B9FB-4906-846E-F5765566A4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65DAEEF-3A4F-4B81-A226-ACECD81A1A8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424617B8-54EB-46B2-9691-A556F97A7C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78CECE1-78FA-4470-A23B-60DC3CE86E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BE568E16-D6C1-4349-8C4B-16315D86C4E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81129E95-3A96-4749-BDFA-2F727BDF6B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4E578FE-DCB2-4F94-8695-8379490084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D8EBAD10-2F5D-440A-8096-1A430ECD9FC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BDACD564-AF1B-4468-8C24-F670A496E9F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61E21FA1-F4D6-4CE1-B3A4-CE53B6A0CA3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8805FEBC-A01F-4383-89E8-B59ECCDA7B1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7423F349-9F1E-40E6-83AB-22715B3198A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10A39168-81A5-439A-B79D-F303D1FDC54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7E14DCD5-5112-40D4-8EE9-C1E82DCB331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709DED15-2450-4471-9F38-44126A5B29C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BC6F08E4-3720-47F6-A747-FBCB50F3DB6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2967A07B-AAE5-453C-AA9D-DB93DEE892E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6B5A8865-2C45-4842-AF42-6B07259C20B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48AC9144-F5E8-4EE8-A1B7-9679FC267ED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6F2CD3D5-4E2C-4423-AD25-7F9E90F3A2C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406E0AEE-FDEE-4B57-A63C-419EECFDFB7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B4E250B6-899D-4CD0-B776-F7FEE755F6B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357AA43-F679-4F7F-BF03-9CD4FAC88A5B}"/>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74C1C4C8-0630-4B88-B24C-8B437ACF1B6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FD8A1CA4-81A1-4B36-B217-5EE0FB15D5C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9FD0945B-9368-4F81-A11B-0F25AF998E8F}"/>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881037D3-FFAF-4C26-A66F-FA3C1D7D3ED2}"/>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60F8D86F-6E0F-4EA6-8E98-A908C7D2D7AB}"/>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E58460BE-3910-4740-962A-7EB5E111E06F}"/>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3356A41A-5CEE-4431-8A70-9DA83D63DCF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B453DB0D-B9AF-46BC-AB97-D36A22057456}"/>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7D675DAC-0BFB-4666-989A-14CF08B9CE03}"/>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638" name="フローチャート: 判断 637">
          <a:extLst>
            <a:ext uri="{FF2B5EF4-FFF2-40B4-BE49-F238E27FC236}">
              <a16:creationId xmlns:a16="http://schemas.microsoft.com/office/drawing/2014/main" id="{05284BA5-C65E-4D52-9E85-8C903E2278C6}"/>
            </a:ext>
          </a:extLst>
        </xdr:cNvPr>
        <xdr:cNvSpPr/>
      </xdr:nvSpPr>
      <xdr:spPr>
        <a:xfrm>
          <a:off x="127635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11B69C6-4A27-4D89-8820-B9BE5C91E68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AD57292-7290-45B3-92CE-8D0A2D75B51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46E231D-E5C1-4FF3-B095-53B905161A3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CC837E9-E3CC-4B04-9264-32D3300ADB8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42A0DD5-B0F3-4901-8652-A6E98A76279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50165</xdr:rowOff>
    </xdr:from>
    <xdr:to>
      <xdr:col>85</xdr:col>
      <xdr:colOff>177800</xdr:colOff>
      <xdr:row>58</xdr:row>
      <xdr:rowOff>151765</xdr:rowOff>
    </xdr:to>
    <xdr:sp macro="" textlink="">
      <xdr:nvSpPr>
        <xdr:cNvPr id="644" name="楕円 643">
          <a:extLst>
            <a:ext uri="{FF2B5EF4-FFF2-40B4-BE49-F238E27FC236}">
              <a16:creationId xmlns:a16="http://schemas.microsoft.com/office/drawing/2014/main" id="{F6FB881E-9A0E-4EE1-AD1C-0663CB46D95E}"/>
            </a:ext>
          </a:extLst>
        </xdr:cNvPr>
        <xdr:cNvSpPr/>
      </xdr:nvSpPr>
      <xdr:spPr>
        <a:xfrm>
          <a:off x="162687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73042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F68371DA-2E35-478B-9B57-5B60B23DD52F}"/>
            </a:ext>
          </a:extLst>
        </xdr:cNvPr>
        <xdr:cNvSpPr txBox="1"/>
      </xdr:nvSpPr>
      <xdr:spPr>
        <a:xfrm>
          <a:off x="16357600"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166370</xdr:rowOff>
    </xdr:from>
    <xdr:to>
      <xdr:col>81</xdr:col>
      <xdr:colOff>101600</xdr:colOff>
      <xdr:row>58</xdr:row>
      <xdr:rowOff>96520</xdr:rowOff>
    </xdr:to>
    <xdr:sp macro="" textlink="">
      <xdr:nvSpPr>
        <xdr:cNvPr id="646" name="楕円 645">
          <a:extLst>
            <a:ext uri="{FF2B5EF4-FFF2-40B4-BE49-F238E27FC236}">
              <a16:creationId xmlns:a16="http://schemas.microsoft.com/office/drawing/2014/main" id="{2B5AB2D0-981A-4B02-8E77-BE7144A4F23B}"/>
            </a:ext>
          </a:extLst>
        </xdr:cNvPr>
        <xdr:cNvSpPr/>
      </xdr:nvSpPr>
      <xdr:spPr>
        <a:xfrm>
          <a:off x="15430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45720</xdr:rowOff>
    </xdr:from>
    <xdr:to>
      <xdr:col>85</xdr:col>
      <xdr:colOff>127000</xdr:colOff>
      <xdr:row>58</xdr:row>
      <xdr:rowOff>100965</xdr:rowOff>
    </xdr:to>
    <xdr:cxnSp macro="">
      <xdr:nvCxnSpPr>
        <xdr:cNvPr id="647" name="直線コネクタ 646">
          <a:extLst>
            <a:ext uri="{FF2B5EF4-FFF2-40B4-BE49-F238E27FC236}">
              <a16:creationId xmlns:a16="http://schemas.microsoft.com/office/drawing/2014/main" id="{A6C1E63E-EA6F-4BD7-9E6F-EE7588F4B2EF}"/>
            </a:ext>
          </a:extLst>
        </xdr:cNvPr>
        <xdr:cNvCxnSpPr/>
      </xdr:nvCxnSpPr>
      <xdr:spPr>
        <a:xfrm>
          <a:off x="15481300" y="998982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141605</xdr:rowOff>
    </xdr:from>
    <xdr:to>
      <xdr:col>76</xdr:col>
      <xdr:colOff>165100</xdr:colOff>
      <xdr:row>58</xdr:row>
      <xdr:rowOff>71755</xdr:rowOff>
    </xdr:to>
    <xdr:sp macro="" textlink="">
      <xdr:nvSpPr>
        <xdr:cNvPr id="648" name="楕円 647">
          <a:extLst>
            <a:ext uri="{FF2B5EF4-FFF2-40B4-BE49-F238E27FC236}">
              <a16:creationId xmlns:a16="http://schemas.microsoft.com/office/drawing/2014/main" id="{E084B1EC-AC62-4608-B3F1-3C95D53696FC}"/>
            </a:ext>
          </a:extLst>
        </xdr:cNvPr>
        <xdr:cNvSpPr/>
      </xdr:nvSpPr>
      <xdr:spPr>
        <a:xfrm>
          <a:off x="14541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20955</xdr:rowOff>
    </xdr:from>
    <xdr:to>
      <xdr:col>81</xdr:col>
      <xdr:colOff>50800</xdr:colOff>
      <xdr:row>58</xdr:row>
      <xdr:rowOff>45720</xdr:rowOff>
    </xdr:to>
    <xdr:cxnSp macro="">
      <xdr:nvCxnSpPr>
        <xdr:cNvPr id="649" name="直線コネクタ 648">
          <a:extLst>
            <a:ext uri="{FF2B5EF4-FFF2-40B4-BE49-F238E27FC236}">
              <a16:creationId xmlns:a16="http://schemas.microsoft.com/office/drawing/2014/main" id="{0BD2BE12-7EED-4BC9-83B0-4A11FD84048F}"/>
            </a:ext>
          </a:extLst>
        </xdr:cNvPr>
        <xdr:cNvCxnSpPr/>
      </xdr:nvCxnSpPr>
      <xdr:spPr>
        <a:xfrm>
          <a:off x="14592300" y="99650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84455</xdr:rowOff>
    </xdr:from>
    <xdr:to>
      <xdr:col>72</xdr:col>
      <xdr:colOff>38100</xdr:colOff>
      <xdr:row>58</xdr:row>
      <xdr:rowOff>14605</xdr:rowOff>
    </xdr:to>
    <xdr:sp macro="" textlink="">
      <xdr:nvSpPr>
        <xdr:cNvPr id="650" name="楕円 649">
          <a:extLst>
            <a:ext uri="{FF2B5EF4-FFF2-40B4-BE49-F238E27FC236}">
              <a16:creationId xmlns:a16="http://schemas.microsoft.com/office/drawing/2014/main" id="{F3E57C22-C49F-4BE2-8FDE-55332146842D}"/>
            </a:ext>
          </a:extLst>
        </xdr:cNvPr>
        <xdr:cNvSpPr/>
      </xdr:nvSpPr>
      <xdr:spPr>
        <a:xfrm>
          <a:off x="13652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135255</xdr:rowOff>
    </xdr:from>
    <xdr:to>
      <xdr:col>76</xdr:col>
      <xdr:colOff>114300</xdr:colOff>
      <xdr:row>58</xdr:row>
      <xdr:rowOff>20955</xdr:rowOff>
    </xdr:to>
    <xdr:cxnSp macro="">
      <xdr:nvCxnSpPr>
        <xdr:cNvPr id="651" name="直線コネクタ 650">
          <a:extLst>
            <a:ext uri="{FF2B5EF4-FFF2-40B4-BE49-F238E27FC236}">
              <a16:creationId xmlns:a16="http://schemas.microsoft.com/office/drawing/2014/main" id="{89D1820A-2B63-44FA-8AAC-1D4C2EF0C107}"/>
            </a:ext>
          </a:extLst>
        </xdr:cNvPr>
        <xdr:cNvCxnSpPr/>
      </xdr:nvCxnSpPr>
      <xdr:spPr>
        <a:xfrm>
          <a:off x="13703300" y="99079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38735</xdr:rowOff>
    </xdr:from>
    <xdr:to>
      <xdr:col>67</xdr:col>
      <xdr:colOff>101600</xdr:colOff>
      <xdr:row>57</xdr:row>
      <xdr:rowOff>140335</xdr:rowOff>
    </xdr:to>
    <xdr:sp macro="" textlink="">
      <xdr:nvSpPr>
        <xdr:cNvPr id="652" name="楕円 651">
          <a:extLst>
            <a:ext uri="{FF2B5EF4-FFF2-40B4-BE49-F238E27FC236}">
              <a16:creationId xmlns:a16="http://schemas.microsoft.com/office/drawing/2014/main" id="{C9F04FD3-0BA2-4B3F-BAB6-CDD73B4DF637}"/>
            </a:ext>
          </a:extLst>
        </xdr:cNvPr>
        <xdr:cNvSpPr/>
      </xdr:nvSpPr>
      <xdr:spPr>
        <a:xfrm>
          <a:off x="12763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89535</xdr:rowOff>
    </xdr:from>
    <xdr:to>
      <xdr:col>71</xdr:col>
      <xdr:colOff>177800</xdr:colOff>
      <xdr:row>57</xdr:row>
      <xdr:rowOff>135255</xdr:rowOff>
    </xdr:to>
    <xdr:cxnSp macro="">
      <xdr:nvCxnSpPr>
        <xdr:cNvPr id="653" name="直線コネクタ 652">
          <a:extLst>
            <a:ext uri="{FF2B5EF4-FFF2-40B4-BE49-F238E27FC236}">
              <a16:creationId xmlns:a16="http://schemas.microsoft.com/office/drawing/2014/main" id="{D9973A93-49A8-418A-8F0C-DAAEFBBE32C5}"/>
            </a:ext>
          </a:extLst>
        </xdr:cNvPr>
        <xdr:cNvCxnSpPr/>
      </xdr:nvCxnSpPr>
      <xdr:spPr>
        <a:xfrm>
          <a:off x="12814300" y="98621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4EE60B1D-5F50-448B-A202-3A1E3C07462E}"/>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EB1F0EC8-DBD7-4DDF-8FF7-7F30C00381D1}"/>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1C377313-280C-4A06-917F-50F0D91B6859}"/>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DC620125-E669-4472-946F-CBFF3CB3707A}"/>
            </a:ext>
          </a:extLst>
        </xdr:cNvPr>
        <xdr:cNvSpPr txBox="1"/>
      </xdr:nvSpPr>
      <xdr:spPr>
        <a:xfrm>
          <a:off x="12611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113047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5191B723-81A9-4E68-8EFF-2297A5E6EC54}"/>
            </a:ext>
          </a:extLst>
        </xdr:cNvPr>
        <xdr:cNvSpPr txBox="1"/>
      </xdr:nvSpPr>
      <xdr:spPr>
        <a:xfrm>
          <a:off x="152660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88282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DDFD9494-A17F-43D4-BC5A-344EE152C7D0}"/>
            </a:ext>
          </a:extLst>
        </xdr:cNvPr>
        <xdr:cNvSpPr txBox="1"/>
      </xdr:nvSpPr>
      <xdr:spPr>
        <a:xfrm>
          <a:off x="143897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31132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587F5259-5129-4C37-99E8-120DD927230E}"/>
            </a:ext>
          </a:extLst>
        </xdr:cNvPr>
        <xdr:cNvSpPr txBox="1"/>
      </xdr:nvSpPr>
      <xdr:spPr>
        <a:xfrm>
          <a:off x="135007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156862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4CC2A47D-6AAA-477A-B3B6-72BCCBD43B26}"/>
            </a:ext>
          </a:extLst>
        </xdr:cNvPr>
        <xdr:cNvSpPr txBox="1"/>
      </xdr:nvSpPr>
      <xdr:spPr>
        <a:xfrm>
          <a:off x="126117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F96FD4FB-3895-4A67-AF8A-8DCF8A12460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F6AC8A60-0CB1-49EC-ABCB-7D15C929A0B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107DDF20-C4B7-4DCB-9ADD-8C6D82C9F14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3A013F20-2D1F-4D74-B712-87C45EDC3A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4B2D0B2C-346D-4DC1-A7E7-4A95B60E1C7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F08CEE40-F36D-44FE-B040-5BB4E9B5C41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AD86B4F4-5269-45FC-9BB2-41FBF169DBB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5007EFA4-D15A-49E7-B18F-9D2122DF5F5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E1005B04-F9F7-442A-B265-62E5CCC2AF2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394A43-E4D7-412F-9F7F-3416F01284C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7812C0B-7E42-428C-936B-F0E2834C17E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A0A80422-BE63-411F-9FA6-9E3C25E4C6D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5F4842FE-163A-442D-9ABA-D2021C37166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17C4A0DC-8FB5-4319-8D69-C046A93C909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74102EF5-0C3E-49DC-BB7B-3B3753AF4F4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28420432-4DA4-41EA-A1A4-8207E44C668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7A5D44D6-AE64-4F80-9FEA-BEA8516CD19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63A76EC1-3B99-4A9C-886A-43EACBF781E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8EB44D4B-8B90-428C-A044-E33E226619B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5BFEE071-1124-4FAA-BDBE-382F1EC4A92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2853658D-A84F-403A-B295-A0114C7889D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CE2B6CCB-1584-44F3-8A62-FDF8CBA7CABC}"/>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FA98CB44-62C5-497F-8689-FABCF5C6674B}"/>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A1E1626F-ED57-49D7-90BE-A2597B86999A}"/>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E6E4B703-F7F9-4C8B-80A8-AF78FEE1ED9E}"/>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9D8ACBAD-BEC1-4932-B438-4DA42C4FE4C8}"/>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FC8FDE5A-925C-4961-81D6-FE8F0CB185DC}"/>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72CD9455-EF9B-444A-AC09-0490AB762995}"/>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67A4D7F-7C61-44B6-8BBA-AF0CF4ABAB3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F2F161CD-49D5-4CAE-AF2C-C630A129B146}"/>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D21CA9F8-D960-4C85-B822-049BC24C7965}"/>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3" name="フローチャート: 判断 692">
          <a:extLst>
            <a:ext uri="{FF2B5EF4-FFF2-40B4-BE49-F238E27FC236}">
              <a16:creationId xmlns:a16="http://schemas.microsoft.com/office/drawing/2014/main" id="{33C25B43-81CA-4EFB-9E3E-7A6549614092}"/>
            </a:ext>
          </a:extLst>
        </xdr:cNvPr>
        <xdr:cNvSpPr/>
      </xdr:nvSpPr>
      <xdr:spPr>
        <a:xfrm>
          <a:off x="1860550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63B5D7CD-1D27-490E-8B6A-802BE089F5A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97691E7-A171-4FAC-A22E-901EBCA2BBC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7BECFD8-E4E1-4D1F-8577-B8FD8052917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81D6071-95C5-4C55-8998-83780C5F0A6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A3BF8D1-F1B3-4390-B236-CF0FF2E6DE5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9" name="楕円 698">
          <a:extLst>
            <a:ext uri="{FF2B5EF4-FFF2-40B4-BE49-F238E27FC236}">
              <a16:creationId xmlns:a16="http://schemas.microsoft.com/office/drawing/2014/main" id="{34A8D088-C417-4113-B756-4B1FDA45D396}"/>
            </a:ext>
          </a:extLst>
        </xdr:cNvPr>
        <xdr:cNvSpPr/>
      </xdr:nvSpPr>
      <xdr:spPr>
        <a:xfrm>
          <a:off x="22110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120667</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2C818ECA-A629-441B-B7C9-879F4D412D5D}"/>
            </a:ext>
          </a:extLst>
        </xdr:cNvPr>
        <xdr:cNvSpPr txBox="1"/>
      </xdr:nvSpPr>
      <xdr:spPr>
        <a:xfrm>
          <a:off x="22199600"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102362</xdr:rowOff>
    </xdr:from>
    <xdr:to>
      <xdr:col>112</xdr:col>
      <xdr:colOff>38100</xdr:colOff>
      <xdr:row>62</xdr:row>
      <xdr:rowOff>32512</xdr:rowOff>
    </xdr:to>
    <xdr:sp macro="" textlink="">
      <xdr:nvSpPr>
        <xdr:cNvPr id="701" name="楕円 700">
          <a:extLst>
            <a:ext uri="{FF2B5EF4-FFF2-40B4-BE49-F238E27FC236}">
              <a16:creationId xmlns:a16="http://schemas.microsoft.com/office/drawing/2014/main" id="{73866992-3FC3-43A7-9A8A-8DB0FFDD1A61}"/>
            </a:ext>
          </a:extLst>
        </xdr:cNvPr>
        <xdr:cNvSpPr/>
      </xdr:nvSpPr>
      <xdr:spPr>
        <a:xfrm>
          <a:off x="21272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148590</xdr:rowOff>
    </xdr:from>
    <xdr:to>
      <xdr:col>116</xdr:col>
      <xdr:colOff>63500</xdr:colOff>
      <xdr:row>61</xdr:row>
      <xdr:rowOff>153162</xdr:rowOff>
    </xdr:to>
    <xdr:cxnSp macro="">
      <xdr:nvCxnSpPr>
        <xdr:cNvPr id="702" name="直線コネクタ 701">
          <a:extLst>
            <a:ext uri="{FF2B5EF4-FFF2-40B4-BE49-F238E27FC236}">
              <a16:creationId xmlns:a16="http://schemas.microsoft.com/office/drawing/2014/main" id="{60F87955-AC1C-4F38-B95E-601FEA6833F4}"/>
            </a:ext>
          </a:extLst>
        </xdr:cNvPr>
        <xdr:cNvCxnSpPr/>
      </xdr:nvCxnSpPr>
      <xdr:spPr>
        <a:xfrm flipV="1">
          <a:off x="21323300" y="106070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102362</xdr:rowOff>
    </xdr:from>
    <xdr:to>
      <xdr:col>107</xdr:col>
      <xdr:colOff>101600</xdr:colOff>
      <xdr:row>62</xdr:row>
      <xdr:rowOff>32512</xdr:rowOff>
    </xdr:to>
    <xdr:sp macro="" textlink="">
      <xdr:nvSpPr>
        <xdr:cNvPr id="703" name="楕円 702">
          <a:extLst>
            <a:ext uri="{FF2B5EF4-FFF2-40B4-BE49-F238E27FC236}">
              <a16:creationId xmlns:a16="http://schemas.microsoft.com/office/drawing/2014/main" id="{3078EB7D-F05E-465E-A7A1-E3966B99E36B}"/>
            </a:ext>
          </a:extLst>
        </xdr:cNvPr>
        <xdr:cNvSpPr/>
      </xdr:nvSpPr>
      <xdr:spPr>
        <a:xfrm>
          <a:off x="20383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153162</xdr:rowOff>
    </xdr:from>
    <xdr:to>
      <xdr:col>111</xdr:col>
      <xdr:colOff>177800</xdr:colOff>
      <xdr:row>61</xdr:row>
      <xdr:rowOff>153162</xdr:rowOff>
    </xdr:to>
    <xdr:cxnSp macro="">
      <xdr:nvCxnSpPr>
        <xdr:cNvPr id="704" name="直線コネクタ 703">
          <a:extLst>
            <a:ext uri="{FF2B5EF4-FFF2-40B4-BE49-F238E27FC236}">
              <a16:creationId xmlns:a16="http://schemas.microsoft.com/office/drawing/2014/main" id="{465CFB4F-30EA-484C-9F19-92B17E999464}"/>
            </a:ext>
          </a:extLst>
        </xdr:cNvPr>
        <xdr:cNvCxnSpPr/>
      </xdr:nvCxnSpPr>
      <xdr:spPr>
        <a:xfrm>
          <a:off x="20434300" y="10611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106934</xdr:rowOff>
    </xdr:from>
    <xdr:to>
      <xdr:col>102</xdr:col>
      <xdr:colOff>165100</xdr:colOff>
      <xdr:row>62</xdr:row>
      <xdr:rowOff>37084</xdr:rowOff>
    </xdr:to>
    <xdr:sp macro="" textlink="">
      <xdr:nvSpPr>
        <xdr:cNvPr id="705" name="楕円 704">
          <a:extLst>
            <a:ext uri="{FF2B5EF4-FFF2-40B4-BE49-F238E27FC236}">
              <a16:creationId xmlns:a16="http://schemas.microsoft.com/office/drawing/2014/main" id="{72C6BD4D-7926-41B7-87DE-A2B6372EDE5B}"/>
            </a:ext>
          </a:extLst>
        </xdr:cNvPr>
        <xdr:cNvSpPr/>
      </xdr:nvSpPr>
      <xdr:spPr>
        <a:xfrm>
          <a:off x="19494500" y="105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153162</xdr:rowOff>
    </xdr:from>
    <xdr:to>
      <xdr:col>107</xdr:col>
      <xdr:colOff>50800</xdr:colOff>
      <xdr:row>61</xdr:row>
      <xdr:rowOff>157734</xdr:rowOff>
    </xdr:to>
    <xdr:cxnSp macro="">
      <xdr:nvCxnSpPr>
        <xdr:cNvPr id="706" name="直線コネクタ 705">
          <a:extLst>
            <a:ext uri="{FF2B5EF4-FFF2-40B4-BE49-F238E27FC236}">
              <a16:creationId xmlns:a16="http://schemas.microsoft.com/office/drawing/2014/main" id="{001CE580-BE10-43AA-8DF6-8996D5325FEF}"/>
            </a:ext>
          </a:extLst>
        </xdr:cNvPr>
        <xdr:cNvCxnSpPr/>
      </xdr:nvCxnSpPr>
      <xdr:spPr>
        <a:xfrm flipV="1">
          <a:off x="19545300" y="106116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7" name="楕円 706">
          <a:extLst>
            <a:ext uri="{FF2B5EF4-FFF2-40B4-BE49-F238E27FC236}">
              <a16:creationId xmlns:a16="http://schemas.microsoft.com/office/drawing/2014/main" id="{759636F6-31E2-43C6-AE6D-3CAD0886EBD8}"/>
            </a:ext>
          </a:extLst>
        </xdr:cNvPr>
        <xdr:cNvSpPr/>
      </xdr:nvSpPr>
      <xdr:spPr>
        <a:xfrm>
          <a:off x="18605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157734</xdr:rowOff>
    </xdr:from>
    <xdr:to>
      <xdr:col>102</xdr:col>
      <xdr:colOff>114300</xdr:colOff>
      <xdr:row>61</xdr:row>
      <xdr:rowOff>162306</xdr:rowOff>
    </xdr:to>
    <xdr:cxnSp macro="">
      <xdr:nvCxnSpPr>
        <xdr:cNvPr id="708" name="直線コネクタ 707">
          <a:extLst>
            <a:ext uri="{FF2B5EF4-FFF2-40B4-BE49-F238E27FC236}">
              <a16:creationId xmlns:a16="http://schemas.microsoft.com/office/drawing/2014/main" id="{FA670722-8DB2-4690-9F4C-D1F7D3746ABC}"/>
            </a:ext>
          </a:extLst>
        </xdr:cNvPr>
        <xdr:cNvCxnSpPr/>
      </xdr:nvCxnSpPr>
      <xdr:spPr>
        <a:xfrm flipV="1">
          <a:off x="18656300" y="10616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CA2B932F-F627-421B-8569-B8C580109424}"/>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F42FD3D9-F745-4DE5-AD6E-F1A01C47933A}"/>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FE39E9BB-D9E1-462F-B117-734A9A4EA17E}"/>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21353</xdr:rowOff>
    </xdr:from>
    <xdr:ext cx="469744" cy="259045"/>
    <xdr:sp macro="" textlink="">
      <xdr:nvSpPr>
        <xdr:cNvPr id="712" name="n_4aveValue【保健センター・保健所】&#10;一人当たり面積">
          <a:extLst>
            <a:ext uri="{FF2B5EF4-FFF2-40B4-BE49-F238E27FC236}">
              <a16:creationId xmlns:a16="http://schemas.microsoft.com/office/drawing/2014/main" id="{E4FFAFA5-0781-44FA-8B8F-00295DF4492C}"/>
            </a:ext>
          </a:extLst>
        </xdr:cNvPr>
        <xdr:cNvSpPr txBox="1"/>
      </xdr:nvSpPr>
      <xdr:spPr>
        <a:xfrm>
          <a:off x="18421427" y="1082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49039</xdr:rowOff>
    </xdr:from>
    <xdr:ext cx="469744" cy="259045"/>
    <xdr:sp macro="" textlink="">
      <xdr:nvSpPr>
        <xdr:cNvPr id="713" name="n_1mainValue【保健センター・保健所】&#10;一人当たり面積">
          <a:extLst>
            <a:ext uri="{FF2B5EF4-FFF2-40B4-BE49-F238E27FC236}">
              <a16:creationId xmlns:a16="http://schemas.microsoft.com/office/drawing/2014/main" id="{B5097342-0D10-43A7-B9C0-A34F27EC96B3}"/>
            </a:ext>
          </a:extLst>
        </xdr:cNvPr>
        <xdr:cNvSpPr txBox="1"/>
      </xdr:nvSpPr>
      <xdr:spPr>
        <a:xfrm>
          <a:off x="21075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49039</xdr:rowOff>
    </xdr:from>
    <xdr:ext cx="469744" cy="259045"/>
    <xdr:sp macro="" textlink="">
      <xdr:nvSpPr>
        <xdr:cNvPr id="714" name="n_2mainValue【保健センター・保健所】&#10;一人当たり面積">
          <a:extLst>
            <a:ext uri="{FF2B5EF4-FFF2-40B4-BE49-F238E27FC236}">
              <a16:creationId xmlns:a16="http://schemas.microsoft.com/office/drawing/2014/main" id="{5D139238-2701-447A-B200-E61F0C2ED7B8}"/>
            </a:ext>
          </a:extLst>
        </xdr:cNvPr>
        <xdr:cNvSpPr txBox="1"/>
      </xdr:nvSpPr>
      <xdr:spPr>
        <a:xfrm>
          <a:off x="20199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53611</xdr:rowOff>
    </xdr:from>
    <xdr:ext cx="469744" cy="259045"/>
    <xdr:sp macro="" textlink="">
      <xdr:nvSpPr>
        <xdr:cNvPr id="715" name="n_3mainValue【保健センター・保健所】&#10;一人当たり面積">
          <a:extLst>
            <a:ext uri="{FF2B5EF4-FFF2-40B4-BE49-F238E27FC236}">
              <a16:creationId xmlns:a16="http://schemas.microsoft.com/office/drawing/2014/main" id="{84DE3AF2-FECF-4BDE-BDCD-DB5187CA9AC2}"/>
            </a:ext>
          </a:extLst>
        </xdr:cNvPr>
        <xdr:cNvSpPr txBox="1"/>
      </xdr:nvSpPr>
      <xdr:spPr>
        <a:xfrm>
          <a:off x="19310427" y="1034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16" name="n_4mainValue【保健センター・保健所】&#10;一人当たり面積">
          <a:extLst>
            <a:ext uri="{FF2B5EF4-FFF2-40B4-BE49-F238E27FC236}">
              <a16:creationId xmlns:a16="http://schemas.microsoft.com/office/drawing/2014/main" id="{52270564-86C7-489D-91F9-0CE73B7D1426}"/>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46178226-7BCD-47FC-884E-742138C29AE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7AD33FAB-EA3B-4B9F-9044-12E2D2BAA88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81404D4F-0887-4D1C-B726-B5B9BD3CE09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635C762E-10AC-4727-8A3D-0D471D59D8B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554F1A21-6642-4E1A-AC06-A33030CA72A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521C18D9-F0B3-466F-B7CD-89C1758C7E9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2D540E93-90F2-476A-BBA5-6521BF8399F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D58F5CF1-6723-4EDA-82D7-D3EC8B0A46B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D0031C02-CAFD-470C-8116-48E0D3DAA0F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64E42359-2511-4770-9675-00D49DDCF07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D151CA48-3E95-4688-B038-765AF985F25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AF1A0B69-A549-495D-AA58-D3425B27182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FEA751F-42C8-4A6B-9B5E-D1417CA567E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1055F8B6-9694-4CCB-846F-5E588A50D4D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DE1B1E29-E18C-4680-BB83-D93D5A5B161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6A0B649F-80D2-4C45-A35D-59C0A96745A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54012415-4FE0-44CD-A03A-3B81D0036DF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49414C6-3DDA-4661-8611-595527784AC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7E724C2A-8494-4F24-BACD-31B7566B74A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1728A7DA-4084-4BC4-BB2F-9E4B0D61D1B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92FD6110-B6A8-41DB-8E36-9ED15B9A5FC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B73C3ED8-C40A-4017-86E4-6EE40E7343D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8ABE578-664C-4BCB-BBA3-3990889A3F0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F3B259D6-F1F5-42CF-9786-52709A81DAD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31B75E13-E615-4216-97F4-188B96F45272}"/>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CF4E0921-F3EC-4C34-84C1-847C18B942C8}"/>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BB53184C-3009-4254-9F1B-E017849C1A8D}"/>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7DC3229A-F86F-4E3E-80CA-25A74510DA3E}"/>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DBC3AE63-BAC8-4609-9726-C79079CCDDCB}"/>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F0597A10-1811-4672-87E1-59C8E021EBD4}"/>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F3C03699-5661-4FE8-AF3C-784EB9A7920F}"/>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58966CE6-C2AF-45E5-A289-CA4B5372E58A}"/>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F28320D6-9D3D-45E6-9EA6-EFEE02E9BAE6}"/>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8F6E6C91-373A-45FD-AFEA-BBE038BC2DE6}"/>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51" name="フローチャート: 判断 750">
          <a:extLst>
            <a:ext uri="{FF2B5EF4-FFF2-40B4-BE49-F238E27FC236}">
              <a16:creationId xmlns:a16="http://schemas.microsoft.com/office/drawing/2014/main" id="{418DD47E-806F-496B-802E-7AB900ED87CD}"/>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53FD426C-3787-490A-B9C8-28CA0BAFF8C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A811C42-C63B-4932-B0B5-C7C6AA796EA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83F217F-223D-4E2B-84F0-155F913CD97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E0E39479-EA9A-480E-91FC-57441689570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6078FB30-FB17-4603-A16D-1FCA90A02B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141605</xdr:rowOff>
    </xdr:from>
    <xdr:to>
      <xdr:col>85</xdr:col>
      <xdr:colOff>177800</xdr:colOff>
      <xdr:row>80</xdr:row>
      <xdr:rowOff>71755</xdr:rowOff>
    </xdr:to>
    <xdr:sp macro="" textlink="">
      <xdr:nvSpPr>
        <xdr:cNvPr id="757" name="楕円 756">
          <a:extLst>
            <a:ext uri="{FF2B5EF4-FFF2-40B4-BE49-F238E27FC236}">
              <a16:creationId xmlns:a16="http://schemas.microsoft.com/office/drawing/2014/main" id="{9952C517-0272-408E-A7D0-6E081091C315}"/>
            </a:ext>
          </a:extLst>
        </xdr:cNvPr>
        <xdr:cNvSpPr/>
      </xdr:nvSpPr>
      <xdr:spPr>
        <a:xfrm>
          <a:off x="16268700" y="136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164482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68AA90B9-7019-4881-AA06-E7FA25BC556D}"/>
            </a:ext>
          </a:extLst>
        </xdr:cNvPr>
        <xdr:cNvSpPr txBox="1"/>
      </xdr:nvSpPr>
      <xdr:spPr>
        <a:xfrm>
          <a:off x="16357600"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93980</xdr:rowOff>
    </xdr:from>
    <xdr:to>
      <xdr:col>81</xdr:col>
      <xdr:colOff>101600</xdr:colOff>
      <xdr:row>80</xdr:row>
      <xdr:rowOff>24130</xdr:rowOff>
    </xdr:to>
    <xdr:sp macro="" textlink="">
      <xdr:nvSpPr>
        <xdr:cNvPr id="759" name="楕円 758">
          <a:extLst>
            <a:ext uri="{FF2B5EF4-FFF2-40B4-BE49-F238E27FC236}">
              <a16:creationId xmlns:a16="http://schemas.microsoft.com/office/drawing/2014/main" id="{7767E9EE-6BF3-4AB8-BBD4-6A9081E03429}"/>
            </a:ext>
          </a:extLst>
        </xdr:cNvPr>
        <xdr:cNvSpPr/>
      </xdr:nvSpPr>
      <xdr:spPr>
        <a:xfrm>
          <a:off x="15430500" y="136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144780</xdr:rowOff>
    </xdr:from>
    <xdr:to>
      <xdr:col>85</xdr:col>
      <xdr:colOff>127000</xdr:colOff>
      <xdr:row>80</xdr:row>
      <xdr:rowOff>20955</xdr:rowOff>
    </xdr:to>
    <xdr:cxnSp macro="">
      <xdr:nvCxnSpPr>
        <xdr:cNvPr id="760" name="直線コネクタ 759">
          <a:extLst>
            <a:ext uri="{FF2B5EF4-FFF2-40B4-BE49-F238E27FC236}">
              <a16:creationId xmlns:a16="http://schemas.microsoft.com/office/drawing/2014/main" id="{157EC22E-605C-49C2-AF31-E89CC6517047}"/>
            </a:ext>
          </a:extLst>
        </xdr:cNvPr>
        <xdr:cNvCxnSpPr/>
      </xdr:nvCxnSpPr>
      <xdr:spPr>
        <a:xfrm>
          <a:off x="15481300" y="1368933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80645</xdr:rowOff>
    </xdr:from>
    <xdr:to>
      <xdr:col>76</xdr:col>
      <xdr:colOff>165100</xdr:colOff>
      <xdr:row>80</xdr:row>
      <xdr:rowOff>10795</xdr:rowOff>
    </xdr:to>
    <xdr:sp macro="" textlink="">
      <xdr:nvSpPr>
        <xdr:cNvPr id="761" name="楕円 760">
          <a:extLst>
            <a:ext uri="{FF2B5EF4-FFF2-40B4-BE49-F238E27FC236}">
              <a16:creationId xmlns:a16="http://schemas.microsoft.com/office/drawing/2014/main" id="{F2176A2A-CD20-4381-8B7B-E6FEF62A52EA}"/>
            </a:ext>
          </a:extLst>
        </xdr:cNvPr>
        <xdr:cNvSpPr/>
      </xdr:nvSpPr>
      <xdr:spPr>
        <a:xfrm>
          <a:off x="1454150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131445</xdr:rowOff>
    </xdr:from>
    <xdr:to>
      <xdr:col>81</xdr:col>
      <xdr:colOff>50800</xdr:colOff>
      <xdr:row>79</xdr:row>
      <xdr:rowOff>144780</xdr:rowOff>
    </xdr:to>
    <xdr:cxnSp macro="">
      <xdr:nvCxnSpPr>
        <xdr:cNvPr id="762" name="直線コネクタ 761">
          <a:extLst>
            <a:ext uri="{FF2B5EF4-FFF2-40B4-BE49-F238E27FC236}">
              <a16:creationId xmlns:a16="http://schemas.microsoft.com/office/drawing/2014/main" id="{75F46B8B-D0D6-4CA0-BB56-E670E387D28E}"/>
            </a:ext>
          </a:extLst>
        </xdr:cNvPr>
        <xdr:cNvCxnSpPr/>
      </xdr:nvCxnSpPr>
      <xdr:spPr>
        <a:xfrm>
          <a:off x="14592300" y="136759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53975</xdr:rowOff>
    </xdr:from>
    <xdr:to>
      <xdr:col>72</xdr:col>
      <xdr:colOff>38100</xdr:colOff>
      <xdr:row>79</xdr:row>
      <xdr:rowOff>155575</xdr:rowOff>
    </xdr:to>
    <xdr:sp macro="" textlink="">
      <xdr:nvSpPr>
        <xdr:cNvPr id="763" name="楕円 762">
          <a:extLst>
            <a:ext uri="{FF2B5EF4-FFF2-40B4-BE49-F238E27FC236}">
              <a16:creationId xmlns:a16="http://schemas.microsoft.com/office/drawing/2014/main" id="{31C52B71-770D-4CE1-8ECB-7240FA7B35FA}"/>
            </a:ext>
          </a:extLst>
        </xdr:cNvPr>
        <xdr:cNvSpPr/>
      </xdr:nvSpPr>
      <xdr:spPr>
        <a:xfrm>
          <a:off x="136525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104775</xdr:rowOff>
    </xdr:from>
    <xdr:to>
      <xdr:col>76</xdr:col>
      <xdr:colOff>114300</xdr:colOff>
      <xdr:row>79</xdr:row>
      <xdr:rowOff>131445</xdr:rowOff>
    </xdr:to>
    <xdr:cxnSp macro="">
      <xdr:nvCxnSpPr>
        <xdr:cNvPr id="764" name="直線コネクタ 763">
          <a:extLst>
            <a:ext uri="{FF2B5EF4-FFF2-40B4-BE49-F238E27FC236}">
              <a16:creationId xmlns:a16="http://schemas.microsoft.com/office/drawing/2014/main" id="{C6667667-C622-4128-8E8E-CE2401C76B10}"/>
            </a:ext>
          </a:extLst>
        </xdr:cNvPr>
        <xdr:cNvCxnSpPr/>
      </xdr:nvCxnSpPr>
      <xdr:spPr>
        <a:xfrm>
          <a:off x="13703300" y="136493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57786</xdr:rowOff>
    </xdr:from>
    <xdr:to>
      <xdr:col>67</xdr:col>
      <xdr:colOff>101600</xdr:colOff>
      <xdr:row>78</xdr:row>
      <xdr:rowOff>159386</xdr:rowOff>
    </xdr:to>
    <xdr:sp macro="" textlink="">
      <xdr:nvSpPr>
        <xdr:cNvPr id="765" name="楕円 764">
          <a:extLst>
            <a:ext uri="{FF2B5EF4-FFF2-40B4-BE49-F238E27FC236}">
              <a16:creationId xmlns:a16="http://schemas.microsoft.com/office/drawing/2014/main" id="{65523BC5-5DE4-4BA8-B46A-EDF7BD22A523}"/>
            </a:ext>
          </a:extLst>
        </xdr:cNvPr>
        <xdr:cNvSpPr/>
      </xdr:nvSpPr>
      <xdr:spPr>
        <a:xfrm>
          <a:off x="12763500" y="134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108586</xdr:rowOff>
    </xdr:from>
    <xdr:to>
      <xdr:col>71</xdr:col>
      <xdr:colOff>177800</xdr:colOff>
      <xdr:row>79</xdr:row>
      <xdr:rowOff>104775</xdr:rowOff>
    </xdr:to>
    <xdr:cxnSp macro="">
      <xdr:nvCxnSpPr>
        <xdr:cNvPr id="766" name="直線コネクタ 765">
          <a:extLst>
            <a:ext uri="{FF2B5EF4-FFF2-40B4-BE49-F238E27FC236}">
              <a16:creationId xmlns:a16="http://schemas.microsoft.com/office/drawing/2014/main" id="{1FCC4CC5-083F-4B49-B28C-5715F202A907}"/>
            </a:ext>
          </a:extLst>
        </xdr:cNvPr>
        <xdr:cNvCxnSpPr/>
      </xdr:nvCxnSpPr>
      <xdr:spPr>
        <a:xfrm>
          <a:off x="12814300" y="13481686"/>
          <a:ext cx="889000"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C042F855-1194-4CBB-A0FD-297CBB24DEA9}"/>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E60A8505-77B6-4A97-BAC7-89F2C0FC2C75}"/>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DDD3CA03-2B8E-4D17-AB05-4A1AB07C3EA2}"/>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70" name="n_4aveValue【消防施設】&#10;有形固定資産減価償却率">
          <a:extLst>
            <a:ext uri="{FF2B5EF4-FFF2-40B4-BE49-F238E27FC236}">
              <a16:creationId xmlns:a16="http://schemas.microsoft.com/office/drawing/2014/main" id="{114BE283-B7CE-41CF-85CD-665CDC1B71F0}"/>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40657</xdr:rowOff>
    </xdr:from>
    <xdr:ext cx="405111" cy="259045"/>
    <xdr:sp macro="" textlink="">
      <xdr:nvSpPr>
        <xdr:cNvPr id="771" name="n_1mainValue【消防施設】&#10;有形固定資産減価償却率">
          <a:extLst>
            <a:ext uri="{FF2B5EF4-FFF2-40B4-BE49-F238E27FC236}">
              <a16:creationId xmlns:a16="http://schemas.microsoft.com/office/drawing/2014/main" id="{902BCF8F-2F1C-4AB2-82D2-710C69018E5F}"/>
            </a:ext>
          </a:extLst>
        </xdr:cNvPr>
        <xdr:cNvSpPr txBox="1"/>
      </xdr:nvSpPr>
      <xdr:spPr>
        <a:xfrm>
          <a:off x="152660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27322</xdr:rowOff>
    </xdr:from>
    <xdr:ext cx="405111" cy="259045"/>
    <xdr:sp macro="" textlink="">
      <xdr:nvSpPr>
        <xdr:cNvPr id="772" name="n_2mainValue【消防施設】&#10;有形固定資産減価償却率">
          <a:extLst>
            <a:ext uri="{FF2B5EF4-FFF2-40B4-BE49-F238E27FC236}">
              <a16:creationId xmlns:a16="http://schemas.microsoft.com/office/drawing/2014/main" id="{DB596326-096E-470F-A6CB-647045FFEED5}"/>
            </a:ext>
          </a:extLst>
        </xdr:cNvPr>
        <xdr:cNvSpPr txBox="1"/>
      </xdr:nvSpPr>
      <xdr:spPr>
        <a:xfrm>
          <a:off x="14389744" y="1340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652</xdr:rowOff>
    </xdr:from>
    <xdr:ext cx="405111" cy="259045"/>
    <xdr:sp macro="" textlink="">
      <xdr:nvSpPr>
        <xdr:cNvPr id="773" name="n_3mainValue【消防施設】&#10;有形固定資産減価償却率">
          <a:extLst>
            <a:ext uri="{FF2B5EF4-FFF2-40B4-BE49-F238E27FC236}">
              <a16:creationId xmlns:a16="http://schemas.microsoft.com/office/drawing/2014/main" id="{660FD24B-0D7D-4064-9BD6-CCE31C6A7E7D}"/>
            </a:ext>
          </a:extLst>
        </xdr:cNvPr>
        <xdr:cNvSpPr txBox="1"/>
      </xdr:nvSpPr>
      <xdr:spPr>
        <a:xfrm>
          <a:off x="13500744"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4463</xdr:rowOff>
    </xdr:from>
    <xdr:ext cx="405111" cy="259045"/>
    <xdr:sp macro="" textlink="">
      <xdr:nvSpPr>
        <xdr:cNvPr id="774" name="n_4mainValue【消防施設】&#10;有形固定資産減価償却率">
          <a:extLst>
            <a:ext uri="{FF2B5EF4-FFF2-40B4-BE49-F238E27FC236}">
              <a16:creationId xmlns:a16="http://schemas.microsoft.com/office/drawing/2014/main" id="{6288C539-E38B-48E7-B08D-4667FFA30CF2}"/>
            </a:ext>
          </a:extLst>
        </xdr:cNvPr>
        <xdr:cNvSpPr txBox="1"/>
      </xdr:nvSpPr>
      <xdr:spPr>
        <a:xfrm>
          <a:off x="12611744" y="1320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EDE4184F-C37D-4CDD-8551-2C58B9FBFBF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91522EC3-A14F-42DF-A897-94084AA4473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58D5D02D-40C9-43A1-A211-631D7252F88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C26C734A-7E6B-401D-8EF9-D3B5807592B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B5C80B7F-215F-4CEC-A831-6A654E59A50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B1C8DB33-EF3E-41F6-A5F6-5078F0E5FDB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81D7CBBC-DDF8-4E01-A419-2A681D12295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B8D1061A-2252-44F3-9C55-8A7475E6EEE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DDC3C099-668B-4A50-AAFC-C76729629A7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D689A9CB-62D1-4049-8F25-E21F0B1F760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4B1D11A1-1863-49CB-8F6A-9E777D74386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82BD7AAC-F01E-4072-8462-0C68721ED6A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A75716EF-5B2D-4CD9-AE72-3FD44AEE3DD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3790FA20-0B5B-41C1-BADF-040E95F25A9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615507BF-9EE2-423A-B6CE-2AC357B6132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72EA4A28-12D5-4046-B46D-6069D90AD62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58F36BFE-25B6-48A3-B3F3-17BE29AEC32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A30BCB6E-4614-4411-8EF5-A2AC53783E9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4E6723B7-C910-44CA-90B2-A7BF32FEB7A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BF29CB77-AEAB-4BAA-8FD7-35C44CF963A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3FCFEF9D-144D-4AE7-BE6A-CCB7F9C4590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AA9F9C1E-61EF-46C0-9F6A-84B04C6EA54C}"/>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D9AA4E6B-24A7-4D60-8F3E-46FE18A8ECE1}"/>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C806BAD2-5102-456D-B40A-B5B26BD3A5BB}"/>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C4969481-2770-4B08-B882-03CACB921C86}"/>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AD297414-B628-4790-BC43-1198299211DB}"/>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375992DF-729D-469F-9761-1CB7C36B7854}"/>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FCFDB2ED-6DF5-4751-A699-0B997B34EA2B}"/>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F7A2CCD8-BE99-4831-9AA2-B952E1CC144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BE72D18D-A6EA-4E6F-B830-51DC68146144}"/>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16DEF77D-1D69-4703-8954-D1FE1571A721}"/>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06" name="フローチャート: 判断 805">
          <a:extLst>
            <a:ext uri="{FF2B5EF4-FFF2-40B4-BE49-F238E27FC236}">
              <a16:creationId xmlns:a16="http://schemas.microsoft.com/office/drawing/2014/main" id="{8AE3D25E-FB98-40CD-8DEA-717EB9F4341B}"/>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E921BC7A-E1F5-49B1-A160-9AAD7296531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B5499B07-A13A-4DC2-873F-D352ED62D91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4E03716-51FF-4D0F-BCC5-0BF50A93304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D5554656-223C-4E57-A726-FCF95C6655D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39E9CDA4-0918-4BAA-AA0A-E2410309561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122174</xdr:rowOff>
    </xdr:from>
    <xdr:to>
      <xdr:col>116</xdr:col>
      <xdr:colOff>114300</xdr:colOff>
      <xdr:row>82</xdr:row>
      <xdr:rowOff>52324</xdr:rowOff>
    </xdr:to>
    <xdr:sp macro="" textlink="">
      <xdr:nvSpPr>
        <xdr:cNvPr id="812" name="楕円 811">
          <a:extLst>
            <a:ext uri="{FF2B5EF4-FFF2-40B4-BE49-F238E27FC236}">
              <a16:creationId xmlns:a16="http://schemas.microsoft.com/office/drawing/2014/main" id="{B8E4AE7C-7315-4C0C-8DD2-8BA4C846A560}"/>
            </a:ext>
          </a:extLst>
        </xdr:cNvPr>
        <xdr:cNvSpPr/>
      </xdr:nvSpPr>
      <xdr:spPr>
        <a:xfrm>
          <a:off x="22110700" y="1400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145051</xdr:rowOff>
    </xdr:from>
    <xdr:ext cx="469744" cy="259045"/>
    <xdr:sp macro="" textlink="">
      <xdr:nvSpPr>
        <xdr:cNvPr id="813" name="【消防施設】&#10;一人当たり面積該当値テキスト">
          <a:extLst>
            <a:ext uri="{FF2B5EF4-FFF2-40B4-BE49-F238E27FC236}">
              <a16:creationId xmlns:a16="http://schemas.microsoft.com/office/drawing/2014/main" id="{20A3220E-5E4B-4060-A095-809FF7C02843}"/>
            </a:ext>
          </a:extLst>
        </xdr:cNvPr>
        <xdr:cNvSpPr txBox="1"/>
      </xdr:nvSpPr>
      <xdr:spPr>
        <a:xfrm>
          <a:off x="22199600" y="1386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154178</xdr:rowOff>
    </xdr:from>
    <xdr:to>
      <xdr:col>112</xdr:col>
      <xdr:colOff>38100</xdr:colOff>
      <xdr:row>82</xdr:row>
      <xdr:rowOff>84328</xdr:rowOff>
    </xdr:to>
    <xdr:sp macro="" textlink="">
      <xdr:nvSpPr>
        <xdr:cNvPr id="814" name="楕円 813">
          <a:extLst>
            <a:ext uri="{FF2B5EF4-FFF2-40B4-BE49-F238E27FC236}">
              <a16:creationId xmlns:a16="http://schemas.microsoft.com/office/drawing/2014/main" id="{6D03550E-52F4-4481-BEA7-301B69C6BA32}"/>
            </a:ext>
          </a:extLst>
        </xdr:cNvPr>
        <xdr:cNvSpPr/>
      </xdr:nvSpPr>
      <xdr:spPr>
        <a:xfrm>
          <a:off x="21272500" y="140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xdr:rowOff>
    </xdr:from>
    <xdr:to>
      <xdr:col>116</xdr:col>
      <xdr:colOff>63500</xdr:colOff>
      <xdr:row>82</xdr:row>
      <xdr:rowOff>33528</xdr:rowOff>
    </xdr:to>
    <xdr:cxnSp macro="">
      <xdr:nvCxnSpPr>
        <xdr:cNvPr id="815" name="直線コネクタ 814">
          <a:extLst>
            <a:ext uri="{FF2B5EF4-FFF2-40B4-BE49-F238E27FC236}">
              <a16:creationId xmlns:a16="http://schemas.microsoft.com/office/drawing/2014/main" id="{F1C2D762-4B43-4D3E-8BD7-EBC96C5FFED9}"/>
            </a:ext>
          </a:extLst>
        </xdr:cNvPr>
        <xdr:cNvCxnSpPr/>
      </xdr:nvCxnSpPr>
      <xdr:spPr>
        <a:xfrm flipV="1">
          <a:off x="21323300" y="1406042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158750</xdr:rowOff>
    </xdr:from>
    <xdr:to>
      <xdr:col>107</xdr:col>
      <xdr:colOff>101600</xdr:colOff>
      <xdr:row>82</xdr:row>
      <xdr:rowOff>88900</xdr:rowOff>
    </xdr:to>
    <xdr:sp macro="" textlink="">
      <xdr:nvSpPr>
        <xdr:cNvPr id="816" name="楕円 815">
          <a:extLst>
            <a:ext uri="{FF2B5EF4-FFF2-40B4-BE49-F238E27FC236}">
              <a16:creationId xmlns:a16="http://schemas.microsoft.com/office/drawing/2014/main" id="{72707372-08EA-4D3A-B7FA-6E1DB705343E}"/>
            </a:ext>
          </a:extLst>
        </xdr:cNvPr>
        <xdr:cNvSpPr/>
      </xdr:nvSpPr>
      <xdr:spPr>
        <a:xfrm>
          <a:off x="20383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33528</xdr:rowOff>
    </xdr:from>
    <xdr:to>
      <xdr:col>111</xdr:col>
      <xdr:colOff>177800</xdr:colOff>
      <xdr:row>82</xdr:row>
      <xdr:rowOff>38100</xdr:rowOff>
    </xdr:to>
    <xdr:cxnSp macro="">
      <xdr:nvCxnSpPr>
        <xdr:cNvPr id="817" name="直線コネクタ 816">
          <a:extLst>
            <a:ext uri="{FF2B5EF4-FFF2-40B4-BE49-F238E27FC236}">
              <a16:creationId xmlns:a16="http://schemas.microsoft.com/office/drawing/2014/main" id="{079522E8-0CC9-413F-9A18-F708E3470222}"/>
            </a:ext>
          </a:extLst>
        </xdr:cNvPr>
        <xdr:cNvCxnSpPr/>
      </xdr:nvCxnSpPr>
      <xdr:spPr>
        <a:xfrm flipV="1">
          <a:off x="20434300" y="14092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5587</xdr:rowOff>
    </xdr:from>
    <xdr:to>
      <xdr:col>102</xdr:col>
      <xdr:colOff>165100</xdr:colOff>
      <xdr:row>82</xdr:row>
      <xdr:rowOff>107187</xdr:rowOff>
    </xdr:to>
    <xdr:sp macro="" textlink="">
      <xdr:nvSpPr>
        <xdr:cNvPr id="818" name="楕円 817">
          <a:extLst>
            <a:ext uri="{FF2B5EF4-FFF2-40B4-BE49-F238E27FC236}">
              <a16:creationId xmlns:a16="http://schemas.microsoft.com/office/drawing/2014/main" id="{0A790B42-8996-4FAF-A160-3FC9C34D5420}"/>
            </a:ext>
          </a:extLst>
        </xdr:cNvPr>
        <xdr:cNvSpPr/>
      </xdr:nvSpPr>
      <xdr:spPr>
        <a:xfrm>
          <a:off x="194945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38100</xdr:rowOff>
    </xdr:from>
    <xdr:to>
      <xdr:col>107</xdr:col>
      <xdr:colOff>50800</xdr:colOff>
      <xdr:row>82</xdr:row>
      <xdr:rowOff>56387</xdr:rowOff>
    </xdr:to>
    <xdr:cxnSp macro="">
      <xdr:nvCxnSpPr>
        <xdr:cNvPr id="819" name="直線コネクタ 818">
          <a:extLst>
            <a:ext uri="{FF2B5EF4-FFF2-40B4-BE49-F238E27FC236}">
              <a16:creationId xmlns:a16="http://schemas.microsoft.com/office/drawing/2014/main" id="{2B93C905-722E-46E7-8AA1-E5C1FFC2E472}"/>
            </a:ext>
          </a:extLst>
        </xdr:cNvPr>
        <xdr:cNvCxnSpPr/>
      </xdr:nvCxnSpPr>
      <xdr:spPr>
        <a:xfrm flipV="1">
          <a:off x="19545300" y="140970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5587</xdr:rowOff>
    </xdr:from>
    <xdr:to>
      <xdr:col>98</xdr:col>
      <xdr:colOff>38100</xdr:colOff>
      <xdr:row>82</xdr:row>
      <xdr:rowOff>107187</xdr:rowOff>
    </xdr:to>
    <xdr:sp macro="" textlink="">
      <xdr:nvSpPr>
        <xdr:cNvPr id="820" name="楕円 819">
          <a:extLst>
            <a:ext uri="{FF2B5EF4-FFF2-40B4-BE49-F238E27FC236}">
              <a16:creationId xmlns:a16="http://schemas.microsoft.com/office/drawing/2014/main" id="{7AA1B25C-AB75-4298-90AC-EA92742681CB}"/>
            </a:ext>
          </a:extLst>
        </xdr:cNvPr>
        <xdr:cNvSpPr/>
      </xdr:nvSpPr>
      <xdr:spPr>
        <a:xfrm>
          <a:off x="186055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56387</xdr:rowOff>
    </xdr:from>
    <xdr:to>
      <xdr:col>102</xdr:col>
      <xdr:colOff>114300</xdr:colOff>
      <xdr:row>82</xdr:row>
      <xdr:rowOff>56387</xdr:rowOff>
    </xdr:to>
    <xdr:cxnSp macro="">
      <xdr:nvCxnSpPr>
        <xdr:cNvPr id="821" name="直線コネクタ 820">
          <a:extLst>
            <a:ext uri="{FF2B5EF4-FFF2-40B4-BE49-F238E27FC236}">
              <a16:creationId xmlns:a16="http://schemas.microsoft.com/office/drawing/2014/main" id="{BD0B77FF-F86E-484D-8FFA-430DBB602644}"/>
            </a:ext>
          </a:extLst>
        </xdr:cNvPr>
        <xdr:cNvCxnSpPr/>
      </xdr:nvCxnSpPr>
      <xdr:spPr>
        <a:xfrm>
          <a:off x="18656300" y="141152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A36017BB-E855-4B0A-AF13-A9119BA4CD4D}"/>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8330FE00-8316-4BBC-A66E-736432861086}"/>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E095E688-EA5E-4656-BE12-4E4E9A35BB37}"/>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25" name="n_4aveValue【消防施設】&#10;一人当たり面積">
          <a:extLst>
            <a:ext uri="{FF2B5EF4-FFF2-40B4-BE49-F238E27FC236}">
              <a16:creationId xmlns:a16="http://schemas.microsoft.com/office/drawing/2014/main" id="{E6A75792-BB9B-4D58-84A4-08D7350D8BE7}"/>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100855</xdr:rowOff>
    </xdr:from>
    <xdr:ext cx="469744" cy="259045"/>
    <xdr:sp macro="" textlink="">
      <xdr:nvSpPr>
        <xdr:cNvPr id="826" name="n_1mainValue【消防施設】&#10;一人当たり面積">
          <a:extLst>
            <a:ext uri="{FF2B5EF4-FFF2-40B4-BE49-F238E27FC236}">
              <a16:creationId xmlns:a16="http://schemas.microsoft.com/office/drawing/2014/main" id="{A384745B-834D-475E-A69F-82C64F126257}"/>
            </a:ext>
          </a:extLst>
        </xdr:cNvPr>
        <xdr:cNvSpPr txBox="1"/>
      </xdr:nvSpPr>
      <xdr:spPr>
        <a:xfrm>
          <a:off x="21075727" y="1381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827" name="n_2mainValue【消防施設】&#10;一人当たり面積">
          <a:extLst>
            <a:ext uri="{FF2B5EF4-FFF2-40B4-BE49-F238E27FC236}">
              <a16:creationId xmlns:a16="http://schemas.microsoft.com/office/drawing/2014/main" id="{D99B09CD-201E-484D-8F68-2C361978E63B}"/>
            </a:ext>
          </a:extLst>
        </xdr:cNvPr>
        <xdr:cNvSpPr txBox="1"/>
      </xdr:nvSpPr>
      <xdr:spPr>
        <a:xfrm>
          <a:off x="20199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123714</xdr:rowOff>
    </xdr:from>
    <xdr:ext cx="469744" cy="259045"/>
    <xdr:sp macro="" textlink="">
      <xdr:nvSpPr>
        <xdr:cNvPr id="828" name="n_3mainValue【消防施設】&#10;一人当たり面積">
          <a:extLst>
            <a:ext uri="{FF2B5EF4-FFF2-40B4-BE49-F238E27FC236}">
              <a16:creationId xmlns:a16="http://schemas.microsoft.com/office/drawing/2014/main" id="{ECEFCB63-EA1E-4F02-83FE-B253578C1A1B}"/>
            </a:ext>
          </a:extLst>
        </xdr:cNvPr>
        <xdr:cNvSpPr txBox="1"/>
      </xdr:nvSpPr>
      <xdr:spPr>
        <a:xfrm>
          <a:off x="19310427" y="138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123714</xdr:rowOff>
    </xdr:from>
    <xdr:ext cx="469744" cy="259045"/>
    <xdr:sp macro="" textlink="">
      <xdr:nvSpPr>
        <xdr:cNvPr id="829" name="n_4mainValue【消防施設】&#10;一人当たり面積">
          <a:extLst>
            <a:ext uri="{FF2B5EF4-FFF2-40B4-BE49-F238E27FC236}">
              <a16:creationId xmlns:a16="http://schemas.microsoft.com/office/drawing/2014/main" id="{5377D6F1-8F3D-49EB-A47D-8998FBFD4451}"/>
            </a:ext>
          </a:extLst>
        </xdr:cNvPr>
        <xdr:cNvSpPr txBox="1"/>
      </xdr:nvSpPr>
      <xdr:spPr>
        <a:xfrm>
          <a:off x="18421427" y="138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3CBF017C-A057-46AA-AC1C-70530F35FDE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332F3274-0C6E-4A6C-926C-E5E06C1549C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F6DE9D86-0376-425C-B0CE-D40F70C9372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43767F0C-0F0E-4AC6-8C12-EEBC496A29F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CC9F3D3A-1E93-41B8-AE74-C03C58AE147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710A6CEE-5993-4827-8DA2-A0446F0A97D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75EA31BA-8395-4FAA-BC6C-803DFDFED7E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C4D87224-DEEC-45E5-AA28-AA11305A915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D6B31D6D-4964-4E8D-98BF-96392B3B84D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9BEDFBAE-FB2A-4BA9-BCC1-1D50FED8EB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487C9AE6-DB09-4830-A3F0-E490D408235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48C04D6E-42C2-41D7-A3C7-46777663704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2DDEDD98-E9E8-41B4-A849-EF1C14CE166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D8EF3E95-C45D-4925-8491-7CD8BD10211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1DA46251-6710-4D09-B92D-AF0B7E6B407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C264CB6C-F40D-4969-85DA-2C886C75AF3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50592384-0711-42BC-8E93-77C24FC9488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2628EDFB-043B-49DC-962C-A10FB712172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CA6C24BE-41A2-4F85-8376-323BE09B657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112158CA-B346-4DBF-A880-E81699A9FD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FFCF5A4A-6A30-46A3-BD58-6D7F96AAFDB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A6EFCFAE-22F2-470C-8F6A-C8CC66064E9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DE667BB1-5298-48A5-96BB-FC24F8AEC5D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A03C81FB-5FB2-45D0-B803-948B5D535EF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ECF5BB59-D1D0-4A26-97FE-44050EBE182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66AEEE5-C055-4EAB-B751-C73CA469F83B}"/>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F1B6B66E-AEEC-442F-9C97-10A029E90DCA}"/>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19186D92-B33C-4C85-85C1-FAFD20520F46}"/>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981E2DB0-1B10-44D1-9A5B-00E75ADF543A}"/>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EAE883A1-7134-4F77-8B8C-A3C085AF09CE}"/>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D7F2FF2D-1D4D-4B27-B357-A0151E8F2FD6}"/>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870A5891-E37F-463F-8E8F-777E6FD1AB6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6EF3E591-0EF7-4802-A35B-DFF2F6E99D27}"/>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287E7C74-F96B-4B2D-97A1-BCD0ED12CBB4}"/>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E0C6F525-4DB9-4E4C-8CD8-6E6E56218781}"/>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65" name="フローチャート: 判断 864">
          <a:extLst>
            <a:ext uri="{FF2B5EF4-FFF2-40B4-BE49-F238E27FC236}">
              <a16:creationId xmlns:a16="http://schemas.microsoft.com/office/drawing/2014/main" id="{528D629F-AD5A-472F-8C24-AA86FB781FAC}"/>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BD4E7EDD-4DAF-42A2-A233-A1995082E7F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85FAC6A-C0E1-4F8B-832C-690A0603719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D6E2AEC-75E3-42AF-AC7F-33B1BBD7FBD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3D6FD99-3C44-413B-A2D7-C8C737B43D7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1394219-5A17-4F3B-9230-F700B1C8483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71" name="楕円 870">
          <a:extLst>
            <a:ext uri="{FF2B5EF4-FFF2-40B4-BE49-F238E27FC236}">
              <a16:creationId xmlns:a16="http://schemas.microsoft.com/office/drawing/2014/main" id="{A107C1F9-D138-439C-856F-4EE47C517A0D}"/>
            </a:ext>
          </a:extLst>
        </xdr:cNvPr>
        <xdr:cNvSpPr/>
      </xdr:nvSpPr>
      <xdr:spPr>
        <a:xfrm>
          <a:off x="162687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95266</xdr:rowOff>
    </xdr:from>
    <xdr:ext cx="405111" cy="259045"/>
    <xdr:sp macro="" textlink="">
      <xdr:nvSpPr>
        <xdr:cNvPr id="872" name="【庁舎】&#10;有形固定資産減価償却率該当値テキスト">
          <a:extLst>
            <a:ext uri="{FF2B5EF4-FFF2-40B4-BE49-F238E27FC236}">
              <a16:creationId xmlns:a16="http://schemas.microsoft.com/office/drawing/2014/main" id="{B5F837EB-AD52-49BB-88D3-B7F1FBBC098A}"/>
            </a:ext>
          </a:extLst>
        </xdr:cNvPr>
        <xdr:cNvSpPr txBox="1"/>
      </xdr:nvSpPr>
      <xdr:spPr>
        <a:xfrm>
          <a:off x="16357600"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85816</xdr:rowOff>
    </xdr:from>
    <xdr:to>
      <xdr:col>81</xdr:col>
      <xdr:colOff>101600</xdr:colOff>
      <xdr:row>105</xdr:row>
      <xdr:rowOff>15966</xdr:rowOff>
    </xdr:to>
    <xdr:sp macro="" textlink="">
      <xdr:nvSpPr>
        <xdr:cNvPr id="873" name="楕円 872">
          <a:extLst>
            <a:ext uri="{FF2B5EF4-FFF2-40B4-BE49-F238E27FC236}">
              <a16:creationId xmlns:a16="http://schemas.microsoft.com/office/drawing/2014/main" id="{DA1EF478-69D3-45A3-9ACD-F8A2FC329BF4}"/>
            </a:ext>
          </a:extLst>
        </xdr:cNvPr>
        <xdr:cNvSpPr/>
      </xdr:nvSpPr>
      <xdr:spPr>
        <a:xfrm>
          <a:off x="15430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136616</xdr:rowOff>
    </xdr:from>
    <xdr:to>
      <xdr:col>85</xdr:col>
      <xdr:colOff>127000</xdr:colOff>
      <xdr:row>104</xdr:row>
      <xdr:rowOff>167639</xdr:rowOff>
    </xdr:to>
    <xdr:cxnSp macro="">
      <xdr:nvCxnSpPr>
        <xdr:cNvPr id="874" name="直線コネクタ 873">
          <a:extLst>
            <a:ext uri="{FF2B5EF4-FFF2-40B4-BE49-F238E27FC236}">
              <a16:creationId xmlns:a16="http://schemas.microsoft.com/office/drawing/2014/main" id="{67429C2E-3EFA-4B0F-8DE9-EEDB1835A4A3}"/>
            </a:ext>
          </a:extLst>
        </xdr:cNvPr>
        <xdr:cNvCxnSpPr/>
      </xdr:nvCxnSpPr>
      <xdr:spPr>
        <a:xfrm>
          <a:off x="15481300" y="17967416"/>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142966</xdr:rowOff>
    </xdr:from>
    <xdr:to>
      <xdr:col>76</xdr:col>
      <xdr:colOff>165100</xdr:colOff>
      <xdr:row>105</xdr:row>
      <xdr:rowOff>73116</xdr:rowOff>
    </xdr:to>
    <xdr:sp macro="" textlink="">
      <xdr:nvSpPr>
        <xdr:cNvPr id="875" name="楕円 874">
          <a:extLst>
            <a:ext uri="{FF2B5EF4-FFF2-40B4-BE49-F238E27FC236}">
              <a16:creationId xmlns:a16="http://schemas.microsoft.com/office/drawing/2014/main" id="{84D19068-6E39-4924-B0F7-264A13429864}"/>
            </a:ext>
          </a:extLst>
        </xdr:cNvPr>
        <xdr:cNvSpPr/>
      </xdr:nvSpPr>
      <xdr:spPr>
        <a:xfrm>
          <a:off x="14541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136616</xdr:rowOff>
    </xdr:from>
    <xdr:to>
      <xdr:col>81</xdr:col>
      <xdr:colOff>50800</xdr:colOff>
      <xdr:row>105</xdr:row>
      <xdr:rowOff>22316</xdr:rowOff>
    </xdr:to>
    <xdr:cxnSp macro="">
      <xdr:nvCxnSpPr>
        <xdr:cNvPr id="876" name="直線コネクタ 875">
          <a:extLst>
            <a:ext uri="{FF2B5EF4-FFF2-40B4-BE49-F238E27FC236}">
              <a16:creationId xmlns:a16="http://schemas.microsoft.com/office/drawing/2014/main" id="{B7F6D752-EBB3-4811-9AED-C1ABACCCFB2A}"/>
            </a:ext>
          </a:extLst>
        </xdr:cNvPr>
        <xdr:cNvCxnSpPr/>
      </xdr:nvCxnSpPr>
      <xdr:spPr>
        <a:xfrm flipV="1">
          <a:off x="14592300" y="1796741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98879</xdr:rowOff>
    </xdr:from>
    <xdr:to>
      <xdr:col>72</xdr:col>
      <xdr:colOff>38100</xdr:colOff>
      <xdr:row>105</xdr:row>
      <xdr:rowOff>29029</xdr:rowOff>
    </xdr:to>
    <xdr:sp macro="" textlink="">
      <xdr:nvSpPr>
        <xdr:cNvPr id="877" name="楕円 876">
          <a:extLst>
            <a:ext uri="{FF2B5EF4-FFF2-40B4-BE49-F238E27FC236}">
              <a16:creationId xmlns:a16="http://schemas.microsoft.com/office/drawing/2014/main" id="{3324D6C0-A4FF-43E3-9344-227410091EBE}"/>
            </a:ext>
          </a:extLst>
        </xdr:cNvPr>
        <xdr:cNvSpPr/>
      </xdr:nvSpPr>
      <xdr:spPr>
        <a:xfrm>
          <a:off x="13652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149679</xdr:rowOff>
    </xdr:from>
    <xdr:to>
      <xdr:col>76</xdr:col>
      <xdr:colOff>114300</xdr:colOff>
      <xdr:row>105</xdr:row>
      <xdr:rowOff>22316</xdr:rowOff>
    </xdr:to>
    <xdr:cxnSp macro="">
      <xdr:nvCxnSpPr>
        <xdr:cNvPr id="878" name="直線コネクタ 877">
          <a:extLst>
            <a:ext uri="{FF2B5EF4-FFF2-40B4-BE49-F238E27FC236}">
              <a16:creationId xmlns:a16="http://schemas.microsoft.com/office/drawing/2014/main" id="{92F2CD70-3326-4405-BAEB-DF23C44C6E0E}"/>
            </a:ext>
          </a:extLst>
        </xdr:cNvPr>
        <xdr:cNvCxnSpPr/>
      </xdr:nvCxnSpPr>
      <xdr:spPr>
        <a:xfrm>
          <a:off x="13703300" y="1798047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54792</xdr:rowOff>
    </xdr:from>
    <xdr:to>
      <xdr:col>67</xdr:col>
      <xdr:colOff>101600</xdr:colOff>
      <xdr:row>104</xdr:row>
      <xdr:rowOff>156392</xdr:rowOff>
    </xdr:to>
    <xdr:sp macro="" textlink="">
      <xdr:nvSpPr>
        <xdr:cNvPr id="879" name="楕円 878">
          <a:extLst>
            <a:ext uri="{FF2B5EF4-FFF2-40B4-BE49-F238E27FC236}">
              <a16:creationId xmlns:a16="http://schemas.microsoft.com/office/drawing/2014/main" id="{AA3421FF-3A74-43D2-882D-013EEDCA886A}"/>
            </a:ext>
          </a:extLst>
        </xdr:cNvPr>
        <xdr:cNvSpPr/>
      </xdr:nvSpPr>
      <xdr:spPr>
        <a:xfrm>
          <a:off x="12763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105592</xdr:rowOff>
    </xdr:from>
    <xdr:to>
      <xdr:col>71</xdr:col>
      <xdr:colOff>177800</xdr:colOff>
      <xdr:row>104</xdr:row>
      <xdr:rowOff>149679</xdr:rowOff>
    </xdr:to>
    <xdr:cxnSp macro="">
      <xdr:nvCxnSpPr>
        <xdr:cNvPr id="880" name="直線コネクタ 879">
          <a:extLst>
            <a:ext uri="{FF2B5EF4-FFF2-40B4-BE49-F238E27FC236}">
              <a16:creationId xmlns:a16="http://schemas.microsoft.com/office/drawing/2014/main" id="{D43373AD-7F6E-436B-AE45-D940904910EB}"/>
            </a:ext>
          </a:extLst>
        </xdr:cNvPr>
        <xdr:cNvCxnSpPr/>
      </xdr:nvCxnSpPr>
      <xdr:spPr>
        <a:xfrm>
          <a:off x="12814300" y="1793639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E272DDFB-C663-4448-B6A8-C45B5315E367}"/>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2E0492A0-1305-43AB-B546-074514D66682}"/>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BCD0E6BA-5344-4C12-9C81-EE6BEF3CBE5F}"/>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84" name="n_4aveValue【庁舎】&#10;有形固定資産減価償却率">
          <a:extLst>
            <a:ext uri="{FF2B5EF4-FFF2-40B4-BE49-F238E27FC236}">
              <a16:creationId xmlns:a16="http://schemas.microsoft.com/office/drawing/2014/main" id="{DFE15DF9-D873-4360-82DC-8FBAA50302E4}"/>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7093</xdr:rowOff>
    </xdr:from>
    <xdr:ext cx="405111" cy="259045"/>
    <xdr:sp macro="" textlink="">
      <xdr:nvSpPr>
        <xdr:cNvPr id="885" name="n_1mainValue【庁舎】&#10;有形固定資産減価償却率">
          <a:extLst>
            <a:ext uri="{FF2B5EF4-FFF2-40B4-BE49-F238E27FC236}">
              <a16:creationId xmlns:a16="http://schemas.microsoft.com/office/drawing/2014/main" id="{014E6832-EDA6-400D-BF39-2341B35BD4AF}"/>
            </a:ext>
          </a:extLst>
        </xdr:cNvPr>
        <xdr:cNvSpPr txBox="1"/>
      </xdr:nvSpPr>
      <xdr:spPr>
        <a:xfrm>
          <a:off x="152660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64243</xdr:rowOff>
    </xdr:from>
    <xdr:ext cx="405111" cy="259045"/>
    <xdr:sp macro="" textlink="">
      <xdr:nvSpPr>
        <xdr:cNvPr id="886" name="n_2mainValue【庁舎】&#10;有形固定資産減価償却率">
          <a:extLst>
            <a:ext uri="{FF2B5EF4-FFF2-40B4-BE49-F238E27FC236}">
              <a16:creationId xmlns:a16="http://schemas.microsoft.com/office/drawing/2014/main" id="{A55CFE32-1633-4AA6-8E70-CA7D2EBFD99B}"/>
            </a:ext>
          </a:extLst>
        </xdr:cNvPr>
        <xdr:cNvSpPr txBox="1"/>
      </xdr:nvSpPr>
      <xdr:spPr>
        <a:xfrm>
          <a:off x="14389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20156</xdr:rowOff>
    </xdr:from>
    <xdr:ext cx="405111" cy="259045"/>
    <xdr:sp macro="" textlink="">
      <xdr:nvSpPr>
        <xdr:cNvPr id="887" name="n_3mainValue【庁舎】&#10;有形固定資産減価償却率">
          <a:extLst>
            <a:ext uri="{FF2B5EF4-FFF2-40B4-BE49-F238E27FC236}">
              <a16:creationId xmlns:a16="http://schemas.microsoft.com/office/drawing/2014/main" id="{F15DB6EE-199B-4D89-A2FB-C278779E8513}"/>
            </a:ext>
          </a:extLst>
        </xdr:cNvPr>
        <xdr:cNvSpPr txBox="1"/>
      </xdr:nvSpPr>
      <xdr:spPr>
        <a:xfrm>
          <a:off x="13500744" y="1802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147519</xdr:rowOff>
    </xdr:from>
    <xdr:ext cx="405111" cy="259045"/>
    <xdr:sp macro="" textlink="">
      <xdr:nvSpPr>
        <xdr:cNvPr id="888" name="n_4mainValue【庁舎】&#10;有形固定資産減価償却率">
          <a:extLst>
            <a:ext uri="{FF2B5EF4-FFF2-40B4-BE49-F238E27FC236}">
              <a16:creationId xmlns:a16="http://schemas.microsoft.com/office/drawing/2014/main" id="{C4BA16C0-3FB6-4AA3-A22F-42BC4BE282D3}"/>
            </a:ext>
          </a:extLst>
        </xdr:cNvPr>
        <xdr:cNvSpPr txBox="1"/>
      </xdr:nvSpPr>
      <xdr:spPr>
        <a:xfrm>
          <a:off x="12611744" y="1797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BE8A95B2-93F7-4C55-817D-7DAA7063792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B69A34E8-894C-4FCE-B4EE-B551358FA3F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5F522C52-CE4A-4D9C-A808-E81E226D89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833FBC19-5B5C-4F41-9408-1B9D7FE25A2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A8FE4BD1-97AD-479F-8A51-31D4AF8AC2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C0E45E33-64E3-4F94-A4E9-68B70538F29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1AEDCBA8-713E-493C-A892-47513ED7888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35F25349-3793-48C1-8E07-387A9242397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795DE565-B5DC-4A48-A1D2-F541B5D8BA9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2E78BA12-4F69-4278-8F49-A5FF53705A3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3C191AD0-4D13-4D8B-BA5B-65762A52A74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4FA9030B-3427-4BAF-BC8A-AAF43CBDCFC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EB21990C-6014-4542-BA7A-A8E45C9025C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9F313404-21F9-4B43-B9E7-0A6F5E288A6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1C4776F9-1F70-4BFB-80DF-C71953BAB92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C67C8EDC-134F-402A-A985-A1EC61B5DD8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BDAA35D1-C8F7-43AB-9AFB-3366E815589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683E0C34-53C3-4758-AD9C-5FC12339A2A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25EBF175-CE3F-4DF0-BCD5-1974CE0CBE4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64F82BBC-BFDC-42C5-9783-4D41027C9B3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82CC0B7B-DCB6-4007-B055-2CBEB16FB90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8A60DD84-50D1-436D-9AC7-DEA6F47A469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ED1A3464-3210-47A5-968F-C7670994519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3ED0FB6-0720-49D6-9294-7D93A5F15DD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A466A383-C3BF-481D-ACB1-CB87F15F33D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A85B0662-1F37-47CB-8854-750890003204}"/>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42FD886A-6A27-40DE-8BD7-8AAEC5E835D5}"/>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CCF71478-5854-4EEB-8FF8-D69235572384}"/>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40A5454C-3234-453D-8F08-77BDCA0460F8}"/>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60B759EC-B439-4C58-84A4-280DE20EAF37}"/>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1958C075-5564-470A-99E8-CEB9F1EB4ADA}"/>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1FC45221-6B30-459F-A349-6060447EC16D}"/>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B7DC64BA-918A-4ECC-BB71-DFE349C10861}"/>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9402D6D5-AE9D-49CD-ABCA-0562ECCC518A}"/>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DD903B38-0D52-40F4-9E01-AE6B684E5D3E}"/>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924" name="フローチャート: 判断 923">
          <a:extLst>
            <a:ext uri="{FF2B5EF4-FFF2-40B4-BE49-F238E27FC236}">
              <a16:creationId xmlns:a16="http://schemas.microsoft.com/office/drawing/2014/main" id="{5911DC7F-618A-471A-86F4-A2C3F0C1A633}"/>
            </a:ext>
          </a:extLst>
        </xdr:cNvPr>
        <xdr:cNvSpPr/>
      </xdr:nvSpPr>
      <xdr:spPr>
        <a:xfrm>
          <a:off x="18605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A046B21-D2E2-4E0C-BC33-84CF3277881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6AE0976-C792-451A-A328-8B146C657FA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76140B0E-C324-4801-B300-D1FA7A1C177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7116401-AC8C-4C39-940F-BBC5C71DB6F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ECB43BF-9857-4103-9FD8-CF66E25795E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162561</xdr:rowOff>
    </xdr:from>
    <xdr:to>
      <xdr:col>116</xdr:col>
      <xdr:colOff>114300</xdr:colOff>
      <xdr:row>103</xdr:row>
      <xdr:rowOff>92711</xdr:rowOff>
    </xdr:to>
    <xdr:sp macro="" textlink="">
      <xdr:nvSpPr>
        <xdr:cNvPr id="930" name="楕円 929">
          <a:extLst>
            <a:ext uri="{FF2B5EF4-FFF2-40B4-BE49-F238E27FC236}">
              <a16:creationId xmlns:a16="http://schemas.microsoft.com/office/drawing/2014/main" id="{81DE8CA5-3889-44C5-9ED2-198B26EB4B0B}"/>
            </a:ext>
          </a:extLst>
        </xdr:cNvPr>
        <xdr:cNvSpPr/>
      </xdr:nvSpPr>
      <xdr:spPr>
        <a:xfrm>
          <a:off x="221107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13988</xdr:rowOff>
    </xdr:from>
    <xdr:ext cx="469744" cy="259045"/>
    <xdr:sp macro="" textlink="">
      <xdr:nvSpPr>
        <xdr:cNvPr id="931" name="【庁舎】&#10;一人当たり面積該当値テキスト">
          <a:extLst>
            <a:ext uri="{FF2B5EF4-FFF2-40B4-BE49-F238E27FC236}">
              <a16:creationId xmlns:a16="http://schemas.microsoft.com/office/drawing/2014/main" id="{E1737B43-4D8E-4D40-B97A-86894AA08677}"/>
            </a:ext>
          </a:extLst>
        </xdr:cNvPr>
        <xdr:cNvSpPr txBox="1"/>
      </xdr:nvSpPr>
      <xdr:spPr>
        <a:xfrm>
          <a:off x="22199600" y="1750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162561</xdr:rowOff>
    </xdr:from>
    <xdr:to>
      <xdr:col>112</xdr:col>
      <xdr:colOff>38100</xdr:colOff>
      <xdr:row>103</xdr:row>
      <xdr:rowOff>92711</xdr:rowOff>
    </xdr:to>
    <xdr:sp macro="" textlink="">
      <xdr:nvSpPr>
        <xdr:cNvPr id="932" name="楕円 931">
          <a:extLst>
            <a:ext uri="{FF2B5EF4-FFF2-40B4-BE49-F238E27FC236}">
              <a16:creationId xmlns:a16="http://schemas.microsoft.com/office/drawing/2014/main" id="{602B7248-44CF-4019-ABAF-46252DF1B494}"/>
            </a:ext>
          </a:extLst>
        </xdr:cNvPr>
        <xdr:cNvSpPr/>
      </xdr:nvSpPr>
      <xdr:spPr>
        <a:xfrm>
          <a:off x="21272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41911</xdr:rowOff>
    </xdr:from>
    <xdr:to>
      <xdr:col>116</xdr:col>
      <xdr:colOff>63500</xdr:colOff>
      <xdr:row>103</xdr:row>
      <xdr:rowOff>41911</xdr:rowOff>
    </xdr:to>
    <xdr:cxnSp macro="">
      <xdr:nvCxnSpPr>
        <xdr:cNvPr id="933" name="直線コネクタ 932">
          <a:extLst>
            <a:ext uri="{FF2B5EF4-FFF2-40B4-BE49-F238E27FC236}">
              <a16:creationId xmlns:a16="http://schemas.microsoft.com/office/drawing/2014/main" id="{8680A167-97BD-470B-B71D-03743A35B62A}"/>
            </a:ext>
          </a:extLst>
        </xdr:cNvPr>
        <xdr:cNvCxnSpPr/>
      </xdr:nvCxnSpPr>
      <xdr:spPr>
        <a:xfrm>
          <a:off x="21323300" y="177012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10705</xdr:rowOff>
    </xdr:from>
    <xdr:to>
      <xdr:col>107</xdr:col>
      <xdr:colOff>101600</xdr:colOff>
      <xdr:row>103</xdr:row>
      <xdr:rowOff>112305</xdr:rowOff>
    </xdr:to>
    <xdr:sp macro="" textlink="">
      <xdr:nvSpPr>
        <xdr:cNvPr id="934" name="楕円 933">
          <a:extLst>
            <a:ext uri="{FF2B5EF4-FFF2-40B4-BE49-F238E27FC236}">
              <a16:creationId xmlns:a16="http://schemas.microsoft.com/office/drawing/2014/main" id="{DFC6155E-3354-41BF-9F87-2B023AAF36B6}"/>
            </a:ext>
          </a:extLst>
        </xdr:cNvPr>
        <xdr:cNvSpPr/>
      </xdr:nvSpPr>
      <xdr:spPr>
        <a:xfrm>
          <a:off x="20383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41911</xdr:rowOff>
    </xdr:from>
    <xdr:to>
      <xdr:col>111</xdr:col>
      <xdr:colOff>177800</xdr:colOff>
      <xdr:row>103</xdr:row>
      <xdr:rowOff>61505</xdr:rowOff>
    </xdr:to>
    <xdr:cxnSp macro="">
      <xdr:nvCxnSpPr>
        <xdr:cNvPr id="935" name="直線コネクタ 934">
          <a:extLst>
            <a:ext uri="{FF2B5EF4-FFF2-40B4-BE49-F238E27FC236}">
              <a16:creationId xmlns:a16="http://schemas.microsoft.com/office/drawing/2014/main" id="{834C4DC0-2508-4E9E-BA4D-CACB20D5AA41}"/>
            </a:ext>
          </a:extLst>
        </xdr:cNvPr>
        <xdr:cNvCxnSpPr/>
      </xdr:nvCxnSpPr>
      <xdr:spPr>
        <a:xfrm flipV="1">
          <a:off x="20434300" y="1770126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936" name="楕円 935">
          <a:extLst>
            <a:ext uri="{FF2B5EF4-FFF2-40B4-BE49-F238E27FC236}">
              <a16:creationId xmlns:a16="http://schemas.microsoft.com/office/drawing/2014/main" id="{3224BB0B-898C-478E-BC69-FAC4D24A7978}"/>
            </a:ext>
          </a:extLst>
        </xdr:cNvPr>
        <xdr:cNvSpPr/>
      </xdr:nvSpPr>
      <xdr:spPr>
        <a:xfrm>
          <a:off x="19494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61505</xdr:rowOff>
    </xdr:from>
    <xdr:to>
      <xdr:col>107</xdr:col>
      <xdr:colOff>50800</xdr:colOff>
      <xdr:row>103</xdr:row>
      <xdr:rowOff>64770</xdr:rowOff>
    </xdr:to>
    <xdr:cxnSp macro="">
      <xdr:nvCxnSpPr>
        <xdr:cNvPr id="937" name="直線コネクタ 936">
          <a:extLst>
            <a:ext uri="{FF2B5EF4-FFF2-40B4-BE49-F238E27FC236}">
              <a16:creationId xmlns:a16="http://schemas.microsoft.com/office/drawing/2014/main" id="{8043701C-0D82-4C8D-AA4E-B531AD17A0A7}"/>
            </a:ext>
          </a:extLst>
        </xdr:cNvPr>
        <xdr:cNvCxnSpPr/>
      </xdr:nvCxnSpPr>
      <xdr:spPr>
        <a:xfrm flipV="1">
          <a:off x="19545300" y="177208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13970</xdr:rowOff>
    </xdr:from>
    <xdr:to>
      <xdr:col>98</xdr:col>
      <xdr:colOff>38100</xdr:colOff>
      <xdr:row>103</xdr:row>
      <xdr:rowOff>115570</xdr:rowOff>
    </xdr:to>
    <xdr:sp macro="" textlink="">
      <xdr:nvSpPr>
        <xdr:cNvPr id="938" name="楕円 937">
          <a:extLst>
            <a:ext uri="{FF2B5EF4-FFF2-40B4-BE49-F238E27FC236}">
              <a16:creationId xmlns:a16="http://schemas.microsoft.com/office/drawing/2014/main" id="{373DA27B-AC6A-401E-B27E-949838D8B825}"/>
            </a:ext>
          </a:extLst>
        </xdr:cNvPr>
        <xdr:cNvSpPr/>
      </xdr:nvSpPr>
      <xdr:spPr>
        <a:xfrm>
          <a:off x="18605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64770</xdr:rowOff>
    </xdr:from>
    <xdr:to>
      <xdr:col>102</xdr:col>
      <xdr:colOff>114300</xdr:colOff>
      <xdr:row>103</xdr:row>
      <xdr:rowOff>64770</xdr:rowOff>
    </xdr:to>
    <xdr:cxnSp macro="">
      <xdr:nvCxnSpPr>
        <xdr:cNvPr id="939" name="直線コネクタ 938">
          <a:extLst>
            <a:ext uri="{FF2B5EF4-FFF2-40B4-BE49-F238E27FC236}">
              <a16:creationId xmlns:a16="http://schemas.microsoft.com/office/drawing/2014/main" id="{BD968379-C256-4C51-A525-1B4F6C40D5B3}"/>
            </a:ext>
          </a:extLst>
        </xdr:cNvPr>
        <xdr:cNvCxnSpPr/>
      </xdr:nvCxnSpPr>
      <xdr:spPr>
        <a:xfrm>
          <a:off x="18656300" y="1772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FBADB615-AEEB-41B4-A6BB-577D3B3F5789}"/>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83078D1C-B74F-481D-AB6F-DFBD1AF8C46B}"/>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851908DC-B250-4008-879B-27933B019EC5}"/>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57711</xdr:rowOff>
    </xdr:from>
    <xdr:ext cx="469744" cy="259045"/>
    <xdr:sp macro="" textlink="">
      <xdr:nvSpPr>
        <xdr:cNvPr id="943" name="n_4aveValue【庁舎】&#10;一人当たり面積">
          <a:extLst>
            <a:ext uri="{FF2B5EF4-FFF2-40B4-BE49-F238E27FC236}">
              <a16:creationId xmlns:a16="http://schemas.microsoft.com/office/drawing/2014/main" id="{DFC4C4B8-F59B-4A39-AFD3-B0842438EBCD}"/>
            </a:ext>
          </a:extLst>
        </xdr:cNvPr>
        <xdr:cNvSpPr txBox="1"/>
      </xdr:nvSpPr>
      <xdr:spPr>
        <a:xfrm>
          <a:off x="18421427"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109238</xdr:rowOff>
    </xdr:from>
    <xdr:ext cx="469744" cy="259045"/>
    <xdr:sp macro="" textlink="">
      <xdr:nvSpPr>
        <xdr:cNvPr id="944" name="n_1mainValue【庁舎】&#10;一人当たり面積">
          <a:extLst>
            <a:ext uri="{FF2B5EF4-FFF2-40B4-BE49-F238E27FC236}">
              <a16:creationId xmlns:a16="http://schemas.microsoft.com/office/drawing/2014/main" id="{3BC6D4AE-CB11-46B9-AD66-84CF7E7C1BDE}"/>
            </a:ext>
          </a:extLst>
        </xdr:cNvPr>
        <xdr:cNvSpPr txBox="1"/>
      </xdr:nvSpPr>
      <xdr:spPr>
        <a:xfrm>
          <a:off x="21075727" y="1742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128832</xdr:rowOff>
    </xdr:from>
    <xdr:ext cx="469744" cy="259045"/>
    <xdr:sp macro="" textlink="">
      <xdr:nvSpPr>
        <xdr:cNvPr id="945" name="n_2mainValue【庁舎】&#10;一人当たり面積">
          <a:extLst>
            <a:ext uri="{FF2B5EF4-FFF2-40B4-BE49-F238E27FC236}">
              <a16:creationId xmlns:a16="http://schemas.microsoft.com/office/drawing/2014/main" id="{9BE8F351-695E-492C-9598-060F152DBEEB}"/>
            </a:ext>
          </a:extLst>
        </xdr:cNvPr>
        <xdr:cNvSpPr txBox="1"/>
      </xdr:nvSpPr>
      <xdr:spPr>
        <a:xfrm>
          <a:off x="20199427" y="1744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132097</xdr:rowOff>
    </xdr:from>
    <xdr:ext cx="469744" cy="259045"/>
    <xdr:sp macro="" textlink="">
      <xdr:nvSpPr>
        <xdr:cNvPr id="946" name="n_3mainValue【庁舎】&#10;一人当たり面積">
          <a:extLst>
            <a:ext uri="{FF2B5EF4-FFF2-40B4-BE49-F238E27FC236}">
              <a16:creationId xmlns:a16="http://schemas.microsoft.com/office/drawing/2014/main" id="{F2EDB095-3423-4A11-B684-AF12882B4E44}"/>
            </a:ext>
          </a:extLst>
        </xdr:cNvPr>
        <xdr:cNvSpPr txBox="1"/>
      </xdr:nvSpPr>
      <xdr:spPr>
        <a:xfrm>
          <a:off x="193104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132097</xdr:rowOff>
    </xdr:from>
    <xdr:ext cx="469744" cy="259045"/>
    <xdr:sp macro="" textlink="">
      <xdr:nvSpPr>
        <xdr:cNvPr id="947" name="n_4mainValue【庁舎】&#10;一人当たり面積">
          <a:extLst>
            <a:ext uri="{FF2B5EF4-FFF2-40B4-BE49-F238E27FC236}">
              <a16:creationId xmlns:a16="http://schemas.microsoft.com/office/drawing/2014/main" id="{E46297AF-D910-401E-9300-CC893159410A}"/>
            </a:ext>
          </a:extLst>
        </xdr:cNvPr>
        <xdr:cNvSpPr txBox="1"/>
      </xdr:nvSpPr>
      <xdr:spPr>
        <a:xfrm>
          <a:off x="184214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44575409-1AC5-481E-94E2-B2B7168BB2B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567E6DB4-2E45-46BE-8613-C12B832A054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B88336FF-E7FC-4542-853E-77C18300E49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市町村合併により生じた同じ機能を持った施設の重複により、ほとんどの類型で一人当たりの面積が類似団体平均を上回っている。今後は人口減少による減収や使用料が減少する一方、少子高齢化による保健福祉施設の需要増加、教育施設の需要減少が考えられる。このような状況を踏まえ、公共施設等総合管理計画に基づく中長期的な視点で施設の集約化や複合化、長寿命化等を計画的に行い、財政負担の軽減、平準化を行うことにより公共施設の適正な再配置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65837963</v>
      </c>
      <c r="BO4" s="384"/>
      <c r="BP4" s="384"/>
      <c r="BQ4" s="384"/>
      <c r="BR4" s="384"/>
      <c r="BS4" s="384"/>
      <c r="BT4" s="384"/>
      <c r="BU4" s="385"/>
      <c r="BV4" s="383">
        <v>62802001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13.5</v>
      </c>
      <c r="CU4" s="390"/>
      <c r="CV4" s="390"/>
      <c r="CW4" s="390"/>
      <c r="CX4" s="390"/>
      <c r="CY4" s="390"/>
      <c r="CZ4" s="390"/>
      <c r="DA4" s="391"/>
      <c r="DB4" s="389">
        <v>9.6999999999999993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60848510</v>
      </c>
      <c r="BO5" s="421"/>
      <c r="BP5" s="421"/>
      <c r="BQ5" s="421"/>
      <c r="BR5" s="421"/>
      <c r="BS5" s="421"/>
      <c r="BT5" s="421"/>
      <c r="BU5" s="422"/>
      <c r="BV5" s="420">
        <v>59424853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91.3</v>
      </c>
      <c r="CU5" s="418"/>
      <c r="CV5" s="418"/>
      <c r="CW5" s="418"/>
      <c r="CX5" s="418"/>
      <c r="CY5" s="418"/>
      <c r="CZ5" s="418"/>
      <c r="DA5" s="419"/>
      <c r="DB5" s="417">
        <v>91.9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4989453</v>
      </c>
      <c r="BO6" s="421"/>
      <c r="BP6" s="421"/>
      <c r="BQ6" s="421"/>
      <c r="BR6" s="421"/>
      <c r="BS6" s="421"/>
      <c r="BT6" s="421"/>
      <c r="BU6" s="422"/>
      <c r="BV6" s="420">
        <v>3377148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91.6</v>
      </c>
      <c r="CU6" s="458"/>
      <c r="CV6" s="458"/>
      <c r="CW6" s="458"/>
      <c r="CX6" s="458"/>
      <c r="CY6" s="458"/>
      <c r="CZ6" s="458"/>
      <c r="DA6" s="459"/>
      <c r="DB6" s="457">
        <v>92.5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963341</v>
      </c>
      <c r="BO7" s="421"/>
      <c r="BP7" s="421"/>
      <c r="BQ7" s="421"/>
      <c r="BR7" s="421"/>
      <c r="BS7" s="421"/>
      <c r="BT7" s="421"/>
      <c r="BU7" s="422"/>
      <c r="BV7" s="420">
        <v>543525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29828047</v>
      </c>
      <c r="CU7" s="421"/>
      <c r="CV7" s="421"/>
      <c r="CW7" s="421"/>
      <c r="CX7" s="421"/>
      <c r="CY7" s="421"/>
      <c r="CZ7" s="421"/>
      <c r="DA7" s="422"/>
      <c r="DB7" s="420">
        <v>29324812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4026112</v>
      </c>
      <c r="BO8" s="421"/>
      <c r="BP8" s="421"/>
      <c r="BQ8" s="421"/>
      <c r="BR8" s="421"/>
      <c r="BS8" s="421"/>
      <c r="BT8" s="421"/>
      <c r="BU8" s="422"/>
      <c r="BV8" s="420">
        <v>2833623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0.59</v>
      </c>
      <c r="CU8" s="461"/>
      <c r="CV8" s="461"/>
      <c r="CW8" s="461"/>
      <c r="CX8" s="461"/>
      <c r="CY8" s="461"/>
      <c r="CZ8" s="461"/>
      <c r="DA8" s="462"/>
      <c r="DB8" s="460">
        <v>0.59</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92403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1192489</v>
      </c>
      <c r="BO9" s="421"/>
      <c r="BP9" s="421"/>
      <c r="BQ9" s="421"/>
      <c r="BR9" s="421"/>
      <c r="BS9" s="421"/>
      <c r="BT9" s="421"/>
      <c r="BU9" s="422"/>
      <c r="BV9" s="420">
        <v>-474999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10.3</v>
      </c>
      <c r="CU9" s="418"/>
      <c r="CV9" s="418"/>
      <c r="CW9" s="418"/>
      <c r="CX9" s="418"/>
      <c r="CY9" s="418"/>
      <c r="CZ9" s="418"/>
      <c r="DA9" s="419"/>
      <c r="DB9" s="417">
        <v>11.5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96076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1859757</v>
      </c>
      <c r="BO10" s="421"/>
      <c r="BP10" s="421"/>
      <c r="BQ10" s="421"/>
      <c r="BR10" s="421"/>
      <c r="BS10" s="421"/>
      <c r="BT10" s="421"/>
      <c r="BU10" s="422"/>
      <c r="BV10" s="420">
        <v>2142935</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5249</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90536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1860719</v>
      </c>
      <c r="BO12" s="421"/>
      <c r="BP12" s="421"/>
      <c r="BQ12" s="421"/>
      <c r="BR12" s="421"/>
      <c r="BS12" s="421"/>
      <c r="BT12" s="421"/>
      <c r="BU12" s="422"/>
      <c r="BV12" s="420">
        <v>2179842</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89770</v>
      </c>
      <c r="S13" s="505"/>
      <c r="T13" s="505"/>
      <c r="U13" s="505"/>
      <c r="V13" s="506"/>
      <c r="W13" s="436" t="s">
        <v>131</v>
      </c>
      <c r="X13" s="437"/>
      <c r="Y13" s="437"/>
      <c r="Z13" s="437"/>
      <c r="AA13" s="437"/>
      <c r="AB13" s="427"/>
      <c r="AC13" s="471">
        <v>2365</v>
      </c>
      <c r="AD13" s="472"/>
      <c r="AE13" s="472"/>
      <c r="AF13" s="472"/>
      <c r="AG13" s="514"/>
      <c r="AH13" s="471">
        <v>2803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1196776</v>
      </c>
      <c r="BO13" s="421"/>
      <c r="BP13" s="421"/>
      <c r="BQ13" s="421"/>
      <c r="BR13" s="421"/>
      <c r="BS13" s="421"/>
      <c r="BT13" s="421"/>
      <c r="BU13" s="422"/>
      <c r="BV13" s="420">
        <v>-511906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6.6</v>
      </c>
      <c r="CU13" s="418"/>
      <c r="CV13" s="418"/>
      <c r="CW13" s="418"/>
      <c r="CX13" s="418"/>
      <c r="CY13" s="418"/>
      <c r="CZ13" s="418"/>
      <c r="DA13" s="419"/>
      <c r="DB13" s="417">
        <v>7.3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91542</v>
      </c>
      <c r="S14" s="505"/>
      <c r="T14" s="505"/>
      <c r="U14" s="505"/>
      <c r="V14" s="506"/>
      <c r="W14" s="410"/>
      <c r="X14" s="411"/>
      <c r="Y14" s="411"/>
      <c r="Z14" s="411"/>
      <c r="AA14" s="411"/>
      <c r="AB14" s="400"/>
      <c r="AC14" s="507">
        <v>5.6</v>
      </c>
      <c r="AD14" s="508"/>
      <c r="AE14" s="508"/>
      <c r="AF14" s="508"/>
      <c r="AG14" s="509"/>
      <c r="AH14" s="507">
        <v>6.3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90899</v>
      </c>
      <c r="S15" s="505"/>
      <c r="T15" s="505"/>
      <c r="U15" s="505"/>
      <c r="V15" s="506"/>
      <c r="W15" s="436" t="s">
        <v>137</v>
      </c>
      <c r="X15" s="437"/>
      <c r="Y15" s="437"/>
      <c r="Z15" s="437"/>
      <c r="AA15" s="437"/>
      <c r="AB15" s="427"/>
      <c r="AC15" s="471">
        <v>12395</v>
      </c>
      <c r="AD15" s="472"/>
      <c r="AE15" s="472"/>
      <c r="AF15" s="472"/>
      <c r="AG15" s="514"/>
      <c r="AH15" s="471">
        <v>12889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14878648</v>
      </c>
      <c r="BO15" s="384"/>
      <c r="BP15" s="384"/>
      <c r="BQ15" s="384"/>
      <c r="BR15" s="384"/>
      <c r="BS15" s="384"/>
      <c r="BT15" s="384"/>
      <c r="BU15" s="385"/>
      <c r="BV15" s="383">
        <v>14898355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29.1</v>
      </c>
      <c r="AD16" s="508"/>
      <c r="AE16" s="508"/>
      <c r="AF16" s="508"/>
      <c r="AG16" s="509"/>
      <c r="AH16" s="507">
        <v>29.1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25679377</v>
      </c>
      <c r="BO16" s="421"/>
      <c r="BP16" s="421"/>
      <c r="BQ16" s="421"/>
      <c r="BR16" s="421"/>
      <c r="BS16" s="421"/>
      <c r="BT16" s="421"/>
      <c r="BU16" s="422"/>
      <c r="BV16" s="420">
        <v>25064147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27792</v>
      </c>
      <c r="AD17" s="472"/>
      <c r="AE17" s="472"/>
      <c r="AF17" s="472"/>
      <c r="AG17" s="514"/>
      <c r="AH17" s="471">
        <v>28641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18917933</v>
      </c>
      <c r="BO17" s="421"/>
      <c r="BP17" s="421"/>
      <c r="BQ17" s="421"/>
      <c r="BR17" s="421"/>
      <c r="BS17" s="421"/>
      <c r="BT17" s="421"/>
      <c r="BU17" s="422"/>
      <c r="BV17" s="420">
        <v>18949673</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682.92</v>
      </c>
      <c r="M18" s="544"/>
      <c r="N18" s="544"/>
      <c r="O18" s="544"/>
      <c r="P18" s="544"/>
      <c r="Q18" s="544"/>
      <c r="R18" s="545"/>
      <c r="S18" s="545"/>
      <c r="T18" s="545"/>
      <c r="U18" s="545"/>
      <c r="V18" s="546"/>
      <c r="W18" s="438"/>
      <c r="X18" s="439"/>
      <c r="Y18" s="439"/>
      <c r="Z18" s="439"/>
      <c r="AA18" s="439"/>
      <c r="AB18" s="430"/>
      <c r="AC18" s="547">
        <v>65.3</v>
      </c>
      <c r="AD18" s="548"/>
      <c r="AE18" s="548"/>
      <c r="AF18" s="548"/>
      <c r="AG18" s="549"/>
      <c r="AH18" s="547">
        <v>64.599999999999994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27861148</v>
      </c>
      <c r="BO18" s="421"/>
      <c r="BP18" s="421"/>
      <c r="BQ18" s="421"/>
      <c r="BR18" s="421"/>
      <c r="BS18" s="421"/>
      <c r="BT18" s="421"/>
      <c r="BU18" s="422"/>
      <c r="BV18" s="420">
        <v>27239783</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135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42454541</v>
      </c>
      <c r="BO19" s="421"/>
      <c r="BP19" s="421"/>
      <c r="BQ19" s="421"/>
      <c r="BR19" s="421"/>
      <c r="BS19" s="421"/>
      <c r="BT19" s="421"/>
      <c r="BU19" s="422"/>
      <c r="BV19" s="420">
        <v>41794349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40995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35982302</v>
      </c>
      <c r="BO22" s="384"/>
      <c r="BP22" s="384"/>
      <c r="BQ22" s="384"/>
      <c r="BR22" s="384"/>
      <c r="BS22" s="384"/>
      <c r="BT22" s="384"/>
      <c r="BU22" s="385"/>
      <c r="BV22" s="383">
        <v>34464374</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14805894</v>
      </c>
      <c r="BO23" s="421"/>
      <c r="BP23" s="421"/>
      <c r="BQ23" s="421"/>
      <c r="BR23" s="421"/>
      <c r="BS23" s="421"/>
      <c r="BT23" s="421"/>
      <c r="BU23" s="422"/>
      <c r="BV23" s="420">
        <v>15189893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7320</v>
      </c>
      <c r="R24" s="472"/>
      <c r="S24" s="472"/>
      <c r="T24" s="472"/>
      <c r="U24" s="472"/>
      <c r="V24" s="514"/>
      <c r="W24" s="566"/>
      <c r="X24" s="567"/>
      <c r="Y24" s="568"/>
      <c r="Z24" s="470" t="s">
        <v>162</v>
      </c>
      <c r="AA24" s="450"/>
      <c r="AB24" s="450"/>
      <c r="AC24" s="450"/>
      <c r="AD24" s="450"/>
      <c r="AE24" s="450"/>
      <c r="AF24" s="450"/>
      <c r="AG24" s="451"/>
      <c r="AH24" s="471">
        <v>878</v>
      </c>
      <c r="AI24" s="472"/>
      <c r="AJ24" s="472"/>
      <c r="AK24" s="472"/>
      <c r="AL24" s="514"/>
      <c r="AM24" s="471">
        <v>2759554</v>
      </c>
      <c r="AN24" s="472"/>
      <c r="AO24" s="472"/>
      <c r="AP24" s="472"/>
      <c r="AQ24" s="472"/>
      <c r="AR24" s="514"/>
      <c r="AS24" s="471">
        <v>3143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24046487</v>
      </c>
      <c r="BO24" s="421"/>
      <c r="BP24" s="421"/>
      <c r="BQ24" s="421"/>
      <c r="BR24" s="421"/>
      <c r="BS24" s="421"/>
      <c r="BT24" s="421"/>
      <c r="BU24" s="422"/>
      <c r="BV24" s="420">
        <v>20950556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6534</v>
      </c>
      <c r="R25" s="472"/>
      <c r="S25" s="472"/>
      <c r="T25" s="472"/>
      <c r="U25" s="472"/>
      <c r="V25" s="514"/>
      <c r="W25" s="566"/>
      <c r="X25" s="567"/>
      <c r="Y25" s="568"/>
      <c r="Z25" s="470" t="s">
        <v>165</v>
      </c>
      <c r="AA25" s="450"/>
      <c r="AB25" s="450"/>
      <c r="AC25" s="450"/>
      <c r="AD25" s="450"/>
      <c r="AE25" s="450"/>
      <c r="AF25" s="450"/>
      <c r="AG25" s="451"/>
      <c r="AH25" s="471">
        <v>157</v>
      </c>
      <c r="AI25" s="472"/>
      <c r="AJ25" s="472"/>
      <c r="AK25" s="472"/>
      <c r="AL25" s="514"/>
      <c r="AM25" s="471">
        <v>463621</v>
      </c>
      <c r="AN25" s="472"/>
      <c r="AO25" s="472"/>
      <c r="AP25" s="472"/>
      <c r="AQ25" s="472"/>
      <c r="AR25" s="514"/>
      <c r="AS25" s="471">
        <v>2953</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12013566</v>
      </c>
      <c r="BO25" s="384"/>
      <c r="BP25" s="384"/>
      <c r="BQ25" s="384"/>
      <c r="BR25" s="384"/>
      <c r="BS25" s="384"/>
      <c r="BT25" s="384"/>
      <c r="BU25" s="385"/>
      <c r="BV25" s="383">
        <v>14553936</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5940</v>
      </c>
      <c r="R26" s="472"/>
      <c r="S26" s="472"/>
      <c r="T26" s="472"/>
      <c r="U26" s="472"/>
      <c r="V26" s="514"/>
      <c r="W26" s="566"/>
      <c r="X26" s="567"/>
      <c r="Y26" s="568"/>
      <c r="Z26" s="470" t="s">
        <v>168</v>
      </c>
      <c r="AA26" s="572"/>
      <c r="AB26" s="572"/>
      <c r="AC26" s="572"/>
      <c r="AD26" s="572"/>
      <c r="AE26" s="572"/>
      <c r="AF26" s="572"/>
      <c r="AG26" s="573"/>
      <c r="AH26" s="471">
        <v>20</v>
      </c>
      <c r="AI26" s="472"/>
      <c r="AJ26" s="472"/>
      <c r="AK26" s="472"/>
      <c r="AL26" s="514"/>
      <c r="AM26" s="471">
        <v>65320</v>
      </c>
      <c r="AN26" s="472"/>
      <c r="AO26" s="472"/>
      <c r="AP26" s="472"/>
      <c r="AQ26" s="472"/>
      <c r="AR26" s="514"/>
      <c r="AS26" s="471">
        <v>3266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4580</v>
      </c>
      <c r="R27" s="472"/>
      <c r="S27" s="472"/>
      <c r="T27" s="472"/>
      <c r="U27" s="472"/>
      <c r="V27" s="514"/>
      <c r="W27" s="566"/>
      <c r="X27" s="567"/>
      <c r="Y27" s="568"/>
      <c r="Z27" s="470" t="s">
        <v>171</v>
      </c>
      <c r="AA27" s="450"/>
      <c r="AB27" s="450"/>
      <c r="AC27" s="450"/>
      <c r="AD27" s="450"/>
      <c r="AE27" s="450"/>
      <c r="AF27" s="450"/>
      <c r="AG27" s="451"/>
      <c r="AH27" s="471">
        <v>30</v>
      </c>
      <c r="AI27" s="472"/>
      <c r="AJ27" s="472"/>
      <c r="AK27" s="472"/>
      <c r="AL27" s="514"/>
      <c r="AM27" s="471">
        <v>113796</v>
      </c>
      <c r="AN27" s="472"/>
      <c r="AO27" s="472"/>
      <c r="AP27" s="472"/>
      <c r="AQ27" s="472"/>
      <c r="AR27" s="514"/>
      <c r="AS27" s="471">
        <v>3793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3960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8021434</v>
      </c>
      <c r="BO28" s="384"/>
      <c r="BP28" s="384"/>
      <c r="BQ28" s="384"/>
      <c r="BR28" s="384"/>
      <c r="BS28" s="384"/>
      <c r="BT28" s="384"/>
      <c r="BU28" s="385"/>
      <c r="BV28" s="383">
        <v>8022396</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24</v>
      </c>
      <c r="M29" s="472"/>
      <c r="N29" s="472"/>
      <c r="O29" s="472"/>
      <c r="P29" s="514"/>
      <c r="Q29" s="471">
        <v>3700</v>
      </c>
      <c r="R29" s="472"/>
      <c r="S29" s="472"/>
      <c r="T29" s="472"/>
      <c r="U29" s="472"/>
      <c r="V29" s="514"/>
      <c r="W29" s="569"/>
      <c r="X29" s="570"/>
      <c r="Y29" s="571"/>
      <c r="Z29" s="470" t="s">
        <v>177</v>
      </c>
      <c r="AA29" s="450"/>
      <c r="AB29" s="450"/>
      <c r="AC29" s="450"/>
      <c r="AD29" s="450"/>
      <c r="AE29" s="450"/>
      <c r="AF29" s="450"/>
      <c r="AG29" s="451"/>
      <c r="AH29" s="471">
        <v>908</v>
      </c>
      <c r="AI29" s="472"/>
      <c r="AJ29" s="472"/>
      <c r="AK29" s="472"/>
      <c r="AL29" s="514"/>
      <c r="AM29" s="471">
        <v>2873350</v>
      </c>
      <c r="AN29" s="472"/>
      <c r="AO29" s="472"/>
      <c r="AP29" s="472"/>
      <c r="AQ29" s="472"/>
      <c r="AR29" s="514"/>
      <c r="AS29" s="471">
        <v>3164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1387769</v>
      </c>
      <c r="BO29" s="421"/>
      <c r="BP29" s="421"/>
      <c r="BQ29" s="421"/>
      <c r="BR29" s="421"/>
      <c r="BS29" s="421"/>
      <c r="BT29" s="421"/>
      <c r="BU29" s="422"/>
      <c r="BV29" s="420">
        <v>1223763</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6926564</v>
      </c>
      <c r="BO30" s="540"/>
      <c r="BP30" s="540"/>
      <c r="BQ30" s="540"/>
      <c r="BR30" s="540"/>
      <c r="BS30" s="540"/>
      <c r="BT30" s="540"/>
      <c r="BU30" s="541"/>
      <c r="BV30" s="539">
        <v>7429763</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9</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12</v>
      </c>
      <c r="BF34" s="610"/>
      <c r="BG34" s="611" t="str">
        <f>IF('各会計、関係団体の財政状況及び健全化判断比率'!B35="","",'各会計、関係団体の財政状況及び健全化判断比率'!B35)</f>
        <v>温泉給湯事業会計</v>
      </c>
      <c r="BH34" s="611"/>
      <c r="BI34" s="611"/>
      <c r="BJ34" s="611"/>
      <c r="BK34" s="611"/>
      <c r="BL34" s="611"/>
      <c r="BM34" s="611"/>
      <c r="BN34" s="611"/>
      <c r="BO34" s="611"/>
      <c r="BP34" s="611"/>
      <c r="BQ34" s="611"/>
      <c r="BR34" s="611"/>
      <c r="BS34" s="611"/>
      <c r="BT34" s="611"/>
      <c r="BU34" s="611"/>
      <c r="BV34" s="163"/>
      <c r="BW34" s="610">
        <f>IF(BY34="","",MAX(C34:D43,U34:V43,AM34:AN43,BE34:BF43)+1)</f>
        <v>14</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遊湯館</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天辰第一地区土地区画整理事業会計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国民健康保険直営診療施設勘定特別会計</v>
      </c>
      <c r="X35" s="611"/>
      <c r="Y35" s="611"/>
      <c r="Z35" s="611"/>
      <c r="AA35" s="611"/>
      <c r="AB35" s="611"/>
      <c r="AC35" s="611"/>
      <c r="AD35" s="611"/>
      <c r="AE35" s="611"/>
      <c r="AF35" s="611"/>
      <c r="AG35" s="611"/>
      <c r="AH35" s="611"/>
      <c r="AI35" s="611"/>
      <c r="AJ35" s="611"/>
      <c r="AK35" s="611"/>
      <c r="AL35" s="163"/>
      <c r="AM35" s="610">
        <f t="shared" ref="AM35:AM43" si="0">IF(AO35="","",AM34+1)</f>
        <v>10</v>
      </c>
      <c r="AN35" s="610"/>
      <c r="AO35" s="611" t="str">
        <f>IF('各会計、関係団体の財政状況及び健全化判断比率'!B33="","",'各会計、関係団体の財政状況及び健全化判断比率'!B33)</f>
        <v>簡易水道事業会計</v>
      </c>
      <c r="AP35" s="611"/>
      <c r="AQ35" s="611"/>
      <c r="AR35" s="611"/>
      <c r="AS35" s="611"/>
      <c r="AT35" s="611"/>
      <c r="AU35" s="611"/>
      <c r="AV35" s="611"/>
      <c r="AW35" s="611"/>
      <c r="AX35" s="611"/>
      <c r="AY35" s="611"/>
      <c r="AZ35" s="611"/>
      <c r="BA35" s="611"/>
      <c r="BB35" s="611"/>
      <c r="BC35" s="611"/>
      <c r="BD35" s="163"/>
      <c r="BE35" s="610">
        <f t="shared" ref="BE35:BE43" si="1">IF(BG35="","",BE34+1)</f>
        <v>13</v>
      </c>
      <c r="BF35" s="610"/>
      <c r="BG35" s="611" t="str">
        <f>IF('各会計、関係団体の財政状況及び健全化判断比率'!B36="","",'各会計、関係団体の財政状況及び健全化判断比率'!B36)</f>
        <v>浄化槽事業会計</v>
      </c>
      <c r="BH35" s="611"/>
      <c r="BI35" s="611"/>
      <c r="BJ35" s="611"/>
      <c r="BK35" s="611"/>
      <c r="BL35" s="611"/>
      <c r="BM35" s="611"/>
      <c r="BN35" s="611"/>
      <c r="BO35" s="611"/>
      <c r="BP35" s="611"/>
      <c r="BQ35" s="611"/>
      <c r="BR35" s="611"/>
      <c r="BS35" s="611"/>
      <c r="BT35" s="611"/>
      <c r="BU35" s="611"/>
      <c r="BV35" s="163"/>
      <c r="BW35" s="610">
        <f t="shared" ref="BW35:BW43" si="2">IF(BY35="","",BW34+1)</f>
        <v>15</v>
      </c>
      <c r="BX35" s="610"/>
      <c r="BY35" s="611" t="str">
        <f>IF('各会計、関係団体の財政状況及び健全化判断比率'!B69="","",'各会計、関係団体の財政状況及び健全化判断比率'!B69)</f>
        <v>鹿児島県後期高齢者医療広域連合（一般会計）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甑島商船</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天辰第二地区土地区画整理事業会計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f t="shared" si="0"/>
        <v>11</v>
      </c>
      <c r="AN36" s="610"/>
      <c r="AO36" s="611" t="str">
        <f>IF('各会計、関係団体の財政状況及び健全化判断比率'!B34="","",'各会計、関係団体の財政状況及び健全化判断比率'!B34)</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16</v>
      </c>
      <c r="BX36" s="610"/>
      <c r="BY36" s="611" t="str">
        <f>IF('各会計、関係団体の財政状況及び健全化判断比率'!B70="","",'各会計、関係団体の財政状況及び健全化判断比率'!B70)</f>
        <v>鹿児島県後期高齢者医療広域連合（後期高齢者医療特別会計）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薩摩川内市民まちづくり公社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f>IF(E37="","",C36+1)</f>
        <v>4</v>
      </c>
      <c r="D37" s="610"/>
      <c r="E37" s="611" t="str">
        <f>IF('各会計、関係団体の財政状況及び健全化判断比率'!B10="","",'各会計、関係団体の財政状況及び健全化判断比率'!B10)</f>
        <v>入来温泉場地区土地区画整理事業会計</v>
      </c>
      <c r="F37" s="611"/>
      <c r="G37" s="611"/>
      <c r="H37" s="611"/>
      <c r="I37" s="611"/>
      <c r="J37" s="611"/>
      <c r="K37" s="611"/>
      <c r="L37" s="611"/>
      <c r="M37" s="611"/>
      <c r="N37" s="611"/>
      <c r="O37" s="611"/>
      <c r="P37" s="611"/>
      <c r="Q37" s="611"/>
      <c r="R37" s="611"/>
      <c r="S37" s="611"/>
      <c r="T37" s="163"/>
      <c r="U37" s="610">
        <f t="shared" si="4"/>
        <v>8</v>
      </c>
      <c r="V37" s="610"/>
      <c r="W37" s="611" t="str">
        <f>IF('各会計、関係団体の財政状況及び健全化判断比率'!B31="","",'各会計、関係団体の財政状況及び健全化判断比率'!B31)</f>
        <v>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f t="shared" si="3"/>
        <v>20</v>
      </c>
      <c r="CP37" s="610"/>
      <c r="CQ37" s="611" t="str">
        <f>IF('各会計、関係団体の財政状況及び健全化判断比率'!BS10="","",'各会計、関係団体の財政状況及び健全化判断比率'!BS10)</f>
        <v>薩摩川内市土地開発公社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f t="shared" si="3"/>
        <v>21</v>
      </c>
      <c r="CP38" s="610"/>
      <c r="CQ38" s="611" t="str">
        <f>IF('各会計、関係団体の財政状況及び健全化判断比率'!BS11="","",'各会計、関係団体の財政状況及び健全化判断比率'!BS11)</f>
        <v>薩摩川内市観光物産協会</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Z2LRaVbSC8IOoChzJZD88fIB86n69JeWkBYs+RGPLSdtrhekNoHOUIgvBOsZnwPvwsp8sZDl82DCQWaQ72gCWw==" saltValue="1pVtMXXNFnLre9BsGvhjV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16096913</v>
      </c>
      <c r="S5" s="626"/>
      <c r="T5" s="626"/>
      <c r="U5" s="626"/>
      <c r="V5" s="626"/>
      <c r="W5" s="626"/>
      <c r="X5" s="626"/>
      <c r="Y5" s="627"/>
      <c r="Z5" s="628">
        <v>24.4</v>
      </c>
      <c r="AA5" s="628"/>
      <c r="AB5" s="628"/>
      <c r="AC5" s="628"/>
      <c r="AD5" s="629">
        <v>15494873</v>
      </c>
      <c r="AE5" s="629"/>
      <c r="AF5" s="629"/>
      <c r="AG5" s="629"/>
      <c r="AH5" s="629"/>
      <c r="AI5" s="629"/>
      <c r="AJ5" s="629"/>
      <c r="AK5" s="629"/>
      <c r="AL5" s="630">
        <v>50.9</v>
      </c>
      <c r="AM5" s="631"/>
      <c r="AN5" s="631"/>
      <c r="AO5" s="632"/>
      <c r="AP5" s="622" t="s">
        <v>216</v>
      </c>
      <c r="AQ5" s="623"/>
      <c r="AR5" s="623"/>
      <c r="AS5" s="623"/>
      <c r="AT5" s="623"/>
      <c r="AU5" s="623"/>
      <c r="AV5" s="623"/>
      <c r="AW5" s="623"/>
      <c r="AX5" s="623"/>
      <c r="AY5" s="623"/>
      <c r="AZ5" s="623"/>
      <c r="BA5" s="623"/>
      <c r="BB5" s="623"/>
      <c r="BC5" s="623"/>
      <c r="BD5" s="623"/>
      <c r="BE5" s="623"/>
      <c r="BF5" s="624"/>
      <c r="BG5" s="636">
        <v>16079223</v>
      </c>
      <c r="BH5" s="637"/>
      <c r="BI5" s="637"/>
      <c r="BJ5" s="637"/>
      <c r="BK5" s="637"/>
      <c r="BL5" s="637"/>
      <c r="BM5" s="637"/>
      <c r="BN5" s="638"/>
      <c r="BO5" s="639">
        <v>99.9</v>
      </c>
      <c r="BP5" s="639"/>
      <c r="BQ5" s="639"/>
      <c r="BR5" s="639"/>
      <c r="BS5" s="640">
        <v>164410</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609052</v>
      </c>
      <c r="S6" s="637"/>
      <c r="T6" s="637"/>
      <c r="U6" s="637"/>
      <c r="V6" s="637"/>
      <c r="W6" s="637"/>
      <c r="X6" s="637"/>
      <c r="Y6" s="638"/>
      <c r="Z6" s="639">
        <v>0.9</v>
      </c>
      <c r="AA6" s="639"/>
      <c r="AB6" s="639"/>
      <c r="AC6" s="639"/>
      <c r="AD6" s="640">
        <v>609052</v>
      </c>
      <c r="AE6" s="640"/>
      <c r="AF6" s="640"/>
      <c r="AG6" s="640"/>
      <c r="AH6" s="640"/>
      <c r="AI6" s="640"/>
      <c r="AJ6" s="640"/>
      <c r="AK6" s="640"/>
      <c r="AL6" s="641">
        <v>2</v>
      </c>
      <c r="AM6" s="642"/>
      <c r="AN6" s="642"/>
      <c r="AO6" s="643"/>
      <c r="AP6" s="633" t="s">
        <v>221</v>
      </c>
      <c r="AQ6" s="634"/>
      <c r="AR6" s="634"/>
      <c r="AS6" s="634"/>
      <c r="AT6" s="634"/>
      <c r="AU6" s="634"/>
      <c r="AV6" s="634"/>
      <c r="AW6" s="634"/>
      <c r="AX6" s="634"/>
      <c r="AY6" s="634"/>
      <c r="AZ6" s="634"/>
      <c r="BA6" s="634"/>
      <c r="BB6" s="634"/>
      <c r="BC6" s="634"/>
      <c r="BD6" s="634"/>
      <c r="BE6" s="634"/>
      <c r="BF6" s="635"/>
      <c r="BG6" s="636">
        <v>15477183</v>
      </c>
      <c r="BH6" s="637"/>
      <c r="BI6" s="637"/>
      <c r="BJ6" s="637"/>
      <c r="BK6" s="637"/>
      <c r="BL6" s="637"/>
      <c r="BM6" s="637"/>
      <c r="BN6" s="638"/>
      <c r="BO6" s="639">
        <v>96.2</v>
      </c>
      <c r="BP6" s="639"/>
      <c r="BQ6" s="639"/>
      <c r="BR6" s="639"/>
      <c r="BS6" s="640">
        <v>164410</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287008</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286993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4227</v>
      </c>
      <c r="S7" s="637"/>
      <c r="T7" s="637"/>
      <c r="U7" s="637"/>
      <c r="V7" s="637"/>
      <c r="W7" s="637"/>
      <c r="X7" s="637"/>
      <c r="Y7" s="638"/>
      <c r="Z7" s="639">
        <v>0</v>
      </c>
      <c r="AA7" s="639"/>
      <c r="AB7" s="639"/>
      <c r="AC7" s="639"/>
      <c r="AD7" s="640">
        <v>4227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4652991</v>
      </c>
      <c r="BH7" s="637"/>
      <c r="BI7" s="637"/>
      <c r="BJ7" s="637"/>
      <c r="BK7" s="637"/>
      <c r="BL7" s="637"/>
      <c r="BM7" s="637"/>
      <c r="BN7" s="638"/>
      <c r="BO7" s="639">
        <v>28.9</v>
      </c>
      <c r="BP7" s="639"/>
      <c r="BQ7" s="639"/>
      <c r="BR7" s="639"/>
      <c r="BS7" s="640">
        <v>164410</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9000319</v>
      </c>
      <c r="CS7" s="637"/>
      <c r="CT7" s="637"/>
      <c r="CU7" s="637"/>
      <c r="CV7" s="637"/>
      <c r="CW7" s="637"/>
      <c r="CX7" s="637"/>
      <c r="CY7" s="638"/>
      <c r="CZ7" s="639">
        <v>14.8</v>
      </c>
      <c r="DA7" s="639"/>
      <c r="DB7" s="639"/>
      <c r="DC7" s="639"/>
      <c r="DD7" s="645">
        <v>704435</v>
      </c>
      <c r="DE7" s="637"/>
      <c r="DF7" s="637"/>
      <c r="DG7" s="637"/>
      <c r="DH7" s="637"/>
      <c r="DI7" s="637"/>
      <c r="DJ7" s="637"/>
      <c r="DK7" s="637"/>
      <c r="DL7" s="637"/>
      <c r="DM7" s="637"/>
      <c r="DN7" s="637"/>
      <c r="DO7" s="637"/>
      <c r="DP7" s="638"/>
      <c r="DQ7" s="645">
        <v>7416685</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48365</v>
      </c>
      <c r="S8" s="637"/>
      <c r="T8" s="637"/>
      <c r="U8" s="637"/>
      <c r="V8" s="637"/>
      <c r="W8" s="637"/>
      <c r="X8" s="637"/>
      <c r="Y8" s="638"/>
      <c r="Z8" s="639">
        <v>0.1</v>
      </c>
      <c r="AA8" s="639"/>
      <c r="AB8" s="639"/>
      <c r="AC8" s="639"/>
      <c r="AD8" s="640">
        <v>48365</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133516</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22796927</v>
      </c>
      <c r="CS8" s="637"/>
      <c r="CT8" s="637"/>
      <c r="CU8" s="637"/>
      <c r="CV8" s="637"/>
      <c r="CW8" s="637"/>
      <c r="CX8" s="637"/>
      <c r="CY8" s="638"/>
      <c r="CZ8" s="639">
        <v>37.5</v>
      </c>
      <c r="DA8" s="639"/>
      <c r="DB8" s="639"/>
      <c r="DC8" s="639"/>
      <c r="DD8" s="645">
        <v>148626</v>
      </c>
      <c r="DE8" s="637"/>
      <c r="DF8" s="637"/>
      <c r="DG8" s="637"/>
      <c r="DH8" s="637"/>
      <c r="DI8" s="637"/>
      <c r="DJ8" s="637"/>
      <c r="DK8" s="637"/>
      <c r="DL8" s="637"/>
      <c r="DM8" s="637"/>
      <c r="DN8" s="637"/>
      <c r="DO8" s="637"/>
      <c r="DP8" s="638"/>
      <c r="DQ8" s="645">
        <v>10951139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67497</v>
      </c>
      <c r="S9" s="637"/>
      <c r="T9" s="637"/>
      <c r="U9" s="637"/>
      <c r="V9" s="637"/>
      <c r="W9" s="637"/>
      <c r="X9" s="637"/>
      <c r="Y9" s="638"/>
      <c r="Z9" s="639">
        <v>0.1</v>
      </c>
      <c r="AA9" s="639"/>
      <c r="AB9" s="639"/>
      <c r="AC9" s="639"/>
      <c r="AD9" s="640">
        <v>67497</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3439902</v>
      </c>
      <c r="BH9" s="637"/>
      <c r="BI9" s="637"/>
      <c r="BJ9" s="637"/>
      <c r="BK9" s="637"/>
      <c r="BL9" s="637"/>
      <c r="BM9" s="637"/>
      <c r="BN9" s="638"/>
      <c r="BO9" s="639">
        <v>21.4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4480049</v>
      </c>
      <c r="CS9" s="637"/>
      <c r="CT9" s="637"/>
      <c r="CU9" s="637"/>
      <c r="CV9" s="637"/>
      <c r="CW9" s="637"/>
      <c r="CX9" s="637"/>
      <c r="CY9" s="638"/>
      <c r="CZ9" s="639">
        <v>7.4</v>
      </c>
      <c r="DA9" s="639"/>
      <c r="DB9" s="639"/>
      <c r="DC9" s="639"/>
      <c r="DD9" s="645">
        <v>522778</v>
      </c>
      <c r="DE9" s="637"/>
      <c r="DF9" s="637"/>
      <c r="DG9" s="637"/>
      <c r="DH9" s="637"/>
      <c r="DI9" s="637"/>
      <c r="DJ9" s="637"/>
      <c r="DK9" s="637"/>
      <c r="DL9" s="637"/>
      <c r="DM9" s="637"/>
      <c r="DN9" s="637"/>
      <c r="DO9" s="637"/>
      <c r="DP9" s="638"/>
      <c r="DQ9" s="645">
        <v>3175562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250974</v>
      </c>
      <c r="BH10" s="637"/>
      <c r="BI10" s="637"/>
      <c r="BJ10" s="637"/>
      <c r="BK10" s="637"/>
      <c r="BL10" s="637"/>
      <c r="BM10" s="637"/>
      <c r="BN10" s="638"/>
      <c r="BO10" s="639">
        <v>1.6</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34730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33666</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2396792</v>
      </c>
      <c r="S11" s="637"/>
      <c r="T11" s="637"/>
      <c r="U11" s="637"/>
      <c r="V11" s="637"/>
      <c r="W11" s="637"/>
      <c r="X11" s="637"/>
      <c r="Y11" s="638"/>
      <c r="Z11" s="641">
        <v>3.6</v>
      </c>
      <c r="AA11" s="642"/>
      <c r="AB11" s="642"/>
      <c r="AC11" s="648"/>
      <c r="AD11" s="645">
        <v>2396792</v>
      </c>
      <c r="AE11" s="637"/>
      <c r="AF11" s="637"/>
      <c r="AG11" s="637"/>
      <c r="AH11" s="637"/>
      <c r="AI11" s="637"/>
      <c r="AJ11" s="637"/>
      <c r="AK11" s="638"/>
      <c r="AL11" s="641">
        <v>7.9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828599</v>
      </c>
      <c r="BH11" s="637"/>
      <c r="BI11" s="637"/>
      <c r="BJ11" s="637"/>
      <c r="BK11" s="637"/>
      <c r="BL11" s="637"/>
      <c r="BM11" s="637"/>
      <c r="BN11" s="638"/>
      <c r="BO11" s="639">
        <v>5.0999999999999996</v>
      </c>
      <c r="BP11" s="639"/>
      <c r="BQ11" s="639"/>
      <c r="BR11" s="639"/>
      <c r="BS11" s="640">
        <v>164410</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1869435</v>
      </c>
      <c r="CS11" s="637"/>
      <c r="CT11" s="637"/>
      <c r="CU11" s="637"/>
      <c r="CV11" s="637"/>
      <c r="CW11" s="637"/>
      <c r="CX11" s="637"/>
      <c r="CY11" s="638"/>
      <c r="CZ11" s="639">
        <v>3.1</v>
      </c>
      <c r="DA11" s="639"/>
      <c r="DB11" s="639"/>
      <c r="DC11" s="639"/>
      <c r="DD11" s="645">
        <v>469572</v>
      </c>
      <c r="DE11" s="637"/>
      <c r="DF11" s="637"/>
      <c r="DG11" s="637"/>
      <c r="DH11" s="637"/>
      <c r="DI11" s="637"/>
      <c r="DJ11" s="637"/>
      <c r="DK11" s="637"/>
      <c r="DL11" s="637"/>
      <c r="DM11" s="637"/>
      <c r="DN11" s="637"/>
      <c r="DO11" s="637"/>
      <c r="DP11" s="638"/>
      <c r="DQ11" s="645">
        <v>1272985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32715</v>
      </c>
      <c r="S12" s="637"/>
      <c r="T12" s="637"/>
      <c r="U12" s="637"/>
      <c r="V12" s="637"/>
      <c r="W12" s="637"/>
      <c r="X12" s="637"/>
      <c r="Y12" s="638"/>
      <c r="Z12" s="639">
        <v>0</v>
      </c>
      <c r="AA12" s="639"/>
      <c r="AB12" s="639"/>
      <c r="AC12" s="639"/>
      <c r="AD12" s="640">
        <v>32715</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9724096</v>
      </c>
      <c r="BH12" s="637"/>
      <c r="BI12" s="637"/>
      <c r="BJ12" s="637"/>
      <c r="BK12" s="637"/>
      <c r="BL12" s="637"/>
      <c r="BM12" s="637"/>
      <c r="BN12" s="638"/>
      <c r="BO12" s="639">
        <v>60.4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1673346</v>
      </c>
      <c r="CS12" s="637"/>
      <c r="CT12" s="637"/>
      <c r="CU12" s="637"/>
      <c r="CV12" s="637"/>
      <c r="CW12" s="637"/>
      <c r="CX12" s="637"/>
      <c r="CY12" s="638"/>
      <c r="CZ12" s="639">
        <v>2.8</v>
      </c>
      <c r="DA12" s="639"/>
      <c r="DB12" s="639"/>
      <c r="DC12" s="639"/>
      <c r="DD12" s="645">
        <v>75373</v>
      </c>
      <c r="DE12" s="637"/>
      <c r="DF12" s="637"/>
      <c r="DG12" s="637"/>
      <c r="DH12" s="637"/>
      <c r="DI12" s="637"/>
      <c r="DJ12" s="637"/>
      <c r="DK12" s="637"/>
      <c r="DL12" s="637"/>
      <c r="DM12" s="637"/>
      <c r="DN12" s="637"/>
      <c r="DO12" s="637"/>
      <c r="DP12" s="638"/>
      <c r="DQ12" s="645">
        <v>1191766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9680541</v>
      </c>
      <c r="BH13" s="637"/>
      <c r="BI13" s="637"/>
      <c r="BJ13" s="637"/>
      <c r="BK13" s="637"/>
      <c r="BL13" s="637"/>
      <c r="BM13" s="637"/>
      <c r="BN13" s="638"/>
      <c r="BO13" s="639">
        <v>60.1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7086820</v>
      </c>
      <c r="CS13" s="637"/>
      <c r="CT13" s="637"/>
      <c r="CU13" s="637"/>
      <c r="CV13" s="637"/>
      <c r="CW13" s="637"/>
      <c r="CX13" s="637"/>
      <c r="CY13" s="638"/>
      <c r="CZ13" s="639">
        <v>11.6</v>
      </c>
      <c r="DA13" s="639"/>
      <c r="DB13" s="639"/>
      <c r="DC13" s="639"/>
      <c r="DD13" s="645">
        <v>4956907</v>
      </c>
      <c r="DE13" s="637"/>
      <c r="DF13" s="637"/>
      <c r="DG13" s="637"/>
      <c r="DH13" s="637"/>
      <c r="DI13" s="637"/>
      <c r="DJ13" s="637"/>
      <c r="DK13" s="637"/>
      <c r="DL13" s="637"/>
      <c r="DM13" s="637"/>
      <c r="DN13" s="637"/>
      <c r="DO13" s="637"/>
      <c r="DP13" s="638"/>
      <c r="DQ13" s="645">
        <v>3085007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412601</v>
      </c>
      <c r="BH14" s="637"/>
      <c r="BI14" s="637"/>
      <c r="BJ14" s="637"/>
      <c r="BK14" s="637"/>
      <c r="BL14" s="637"/>
      <c r="BM14" s="637"/>
      <c r="BN14" s="638"/>
      <c r="BO14" s="639">
        <v>2.6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3812443</v>
      </c>
      <c r="CS14" s="637"/>
      <c r="CT14" s="637"/>
      <c r="CU14" s="637"/>
      <c r="CV14" s="637"/>
      <c r="CW14" s="637"/>
      <c r="CX14" s="637"/>
      <c r="CY14" s="638"/>
      <c r="CZ14" s="639">
        <v>6.3</v>
      </c>
      <c r="DA14" s="639"/>
      <c r="DB14" s="639"/>
      <c r="DC14" s="639"/>
      <c r="DD14" s="645">
        <v>2139092</v>
      </c>
      <c r="DE14" s="637"/>
      <c r="DF14" s="637"/>
      <c r="DG14" s="637"/>
      <c r="DH14" s="637"/>
      <c r="DI14" s="637"/>
      <c r="DJ14" s="637"/>
      <c r="DK14" s="637"/>
      <c r="DL14" s="637"/>
      <c r="DM14" s="637"/>
      <c r="DN14" s="637"/>
      <c r="DO14" s="637"/>
      <c r="DP14" s="638"/>
      <c r="DQ14" s="645">
        <v>1758286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41764</v>
      </c>
      <c r="S15" s="637"/>
      <c r="T15" s="637"/>
      <c r="U15" s="637"/>
      <c r="V15" s="637"/>
      <c r="W15" s="637"/>
      <c r="X15" s="637"/>
      <c r="Y15" s="638"/>
      <c r="Z15" s="639">
        <v>0.1</v>
      </c>
      <c r="AA15" s="639"/>
      <c r="AB15" s="639"/>
      <c r="AC15" s="639"/>
      <c r="AD15" s="640">
        <v>41764</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687495</v>
      </c>
      <c r="BH15" s="637"/>
      <c r="BI15" s="637"/>
      <c r="BJ15" s="637"/>
      <c r="BK15" s="637"/>
      <c r="BL15" s="637"/>
      <c r="BM15" s="637"/>
      <c r="BN15" s="638"/>
      <c r="BO15" s="639">
        <v>4.3</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4671199</v>
      </c>
      <c r="CS15" s="637"/>
      <c r="CT15" s="637"/>
      <c r="CU15" s="637"/>
      <c r="CV15" s="637"/>
      <c r="CW15" s="637"/>
      <c r="CX15" s="637"/>
      <c r="CY15" s="638"/>
      <c r="CZ15" s="639">
        <v>7.7</v>
      </c>
      <c r="DA15" s="639"/>
      <c r="DB15" s="639"/>
      <c r="DC15" s="639"/>
      <c r="DD15" s="645">
        <v>1122752</v>
      </c>
      <c r="DE15" s="637"/>
      <c r="DF15" s="637"/>
      <c r="DG15" s="637"/>
      <c r="DH15" s="637"/>
      <c r="DI15" s="637"/>
      <c r="DJ15" s="637"/>
      <c r="DK15" s="637"/>
      <c r="DL15" s="637"/>
      <c r="DM15" s="637"/>
      <c r="DN15" s="637"/>
      <c r="DO15" s="637"/>
      <c r="DP15" s="638"/>
      <c r="DQ15" s="645">
        <v>3457515</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175349</v>
      </c>
      <c r="S16" s="637"/>
      <c r="T16" s="637"/>
      <c r="U16" s="637"/>
      <c r="V16" s="637"/>
      <c r="W16" s="637"/>
      <c r="X16" s="637"/>
      <c r="Y16" s="638"/>
      <c r="Z16" s="639">
        <v>0.3</v>
      </c>
      <c r="AA16" s="639"/>
      <c r="AB16" s="639"/>
      <c r="AC16" s="639"/>
      <c r="AD16" s="640">
        <v>175349</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719248</v>
      </c>
      <c r="CS16" s="637"/>
      <c r="CT16" s="637"/>
      <c r="CU16" s="637"/>
      <c r="CV16" s="637"/>
      <c r="CW16" s="637"/>
      <c r="CX16" s="637"/>
      <c r="CY16" s="638"/>
      <c r="CZ16" s="639">
        <v>1.2</v>
      </c>
      <c r="DA16" s="639"/>
      <c r="DB16" s="639"/>
      <c r="DC16" s="639"/>
      <c r="DD16" s="645" t="s">
        <v>122</v>
      </c>
      <c r="DE16" s="637"/>
      <c r="DF16" s="637"/>
      <c r="DG16" s="637"/>
      <c r="DH16" s="637"/>
      <c r="DI16" s="637"/>
      <c r="DJ16" s="637"/>
      <c r="DK16" s="637"/>
      <c r="DL16" s="637"/>
      <c r="DM16" s="637"/>
      <c r="DN16" s="637"/>
      <c r="DO16" s="637"/>
      <c r="DP16" s="638"/>
      <c r="DQ16" s="645">
        <v>458964</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485006</v>
      </c>
      <c r="S17" s="637"/>
      <c r="T17" s="637"/>
      <c r="U17" s="637"/>
      <c r="V17" s="637"/>
      <c r="W17" s="637"/>
      <c r="X17" s="637"/>
      <c r="Y17" s="638"/>
      <c r="Z17" s="639">
        <v>0.7</v>
      </c>
      <c r="AA17" s="639"/>
      <c r="AB17" s="639"/>
      <c r="AC17" s="639"/>
      <c r="AD17" s="640">
        <v>485006</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4416986</v>
      </c>
      <c r="CS17" s="637"/>
      <c r="CT17" s="637"/>
      <c r="CU17" s="637"/>
      <c r="CV17" s="637"/>
      <c r="CW17" s="637"/>
      <c r="CX17" s="637"/>
      <c r="CY17" s="638"/>
      <c r="CZ17" s="639">
        <v>7.3</v>
      </c>
      <c r="DA17" s="639"/>
      <c r="DB17" s="639"/>
      <c r="DC17" s="639"/>
      <c r="DD17" s="645" t="s">
        <v>122</v>
      </c>
      <c r="DE17" s="637"/>
      <c r="DF17" s="637"/>
      <c r="DG17" s="637"/>
      <c r="DH17" s="637"/>
      <c r="DI17" s="637"/>
      <c r="DJ17" s="637"/>
      <c r="DK17" s="637"/>
      <c r="DL17" s="637"/>
      <c r="DM17" s="637"/>
      <c r="DN17" s="637"/>
      <c r="DO17" s="637"/>
      <c r="DP17" s="638"/>
      <c r="DQ17" s="645">
        <v>4376520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102179</v>
      </c>
      <c r="S18" s="637"/>
      <c r="T18" s="637"/>
      <c r="U18" s="637"/>
      <c r="V18" s="637"/>
      <c r="W18" s="637"/>
      <c r="X18" s="637"/>
      <c r="Y18" s="638"/>
      <c r="Z18" s="639">
        <v>0.2</v>
      </c>
      <c r="AA18" s="639"/>
      <c r="AB18" s="639"/>
      <c r="AC18" s="639"/>
      <c r="AD18" s="640">
        <v>102179</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v>602040</v>
      </c>
      <c r="BH18" s="637"/>
      <c r="BI18" s="637"/>
      <c r="BJ18" s="637"/>
      <c r="BK18" s="637"/>
      <c r="BL18" s="637"/>
      <c r="BM18" s="637"/>
      <c r="BN18" s="638"/>
      <c r="BO18" s="639">
        <v>3.7</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374728</v>
      </c>
      <c r="S19" s="637"/>
      <c r="T19" s="637"/>
      <c r="U19" s="637"/>
      <c r="V19" s="637"/>
      <c r="W19" s="637"/>
      <c r="X19" s="637"/>
      <c r="Y19" s="638"/>
      <c r="Z19" s="639">
        <v>0.6</v>
      </c>
      <c r="AA19" s="639"/>
      <c r="AB19" s="639"/>
      <c r="AC19" s="639"/>
      <c r="AD19" s="640">
        <v>374728</v>
      </c>
      <c r="AE19" s="640"/>
      <c r="AF19" s="640"/>
      <c r="AG19" s="640"/>
      <c r="AH19" s="640"/>
      <c r="AI19" s="640"/>
      <c r="AJ19" s="640"/>
      <c r="AK19" s="640"/>
      <c r="AL19" s="641">
        <v>1.2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17690</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8099</v>
      </c>
      <c r="S20" s="637"/>
      <c r="T20" s="637"/>
      <c r="U20" s="637"/>
      <c r="V20" s="637"/>
      <c r="W20" s="637"/>
      <c r="X20" s="637"/>
      <c r="Y20" s="638"/>
      <c r="Z20" s="639">
        <v>0</v>
      </c>
      <c r="AA20" s="639"/>
      <c r="AB20" s="639"/>
      <c r="AC20" s="639"/>
      <c r="AD20" s="640">
        <v>8099</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17690</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60848510</v>
      </c>
      <c r="CS20" s="637"/>
      <c r="CT20" s="637"/>
      <c r="CU20" s="637"/>
      <c r="CV20" s="637"/>
      <c r="CW20" s="637"/>
      <c r="CX20" s="637"/>
      <c r="CY20" s="638"/>
      <c r="CZ20" s="639">
        <v>100</v>
      </c>
      <c r="DA20" s="639"/>
      <c r="DB20" s="639"/>
      <c r="DC20" s="639"/>
      <c r="DD20" s="645">
        <v>10139535</v>
      </c>
      <c r="DE20" s="637"/>
      <c r="DF20" s="637"/>
      <c r="DG20" s="637"/>
      <c r="DH20" s="637"/>
      <c r="DI20" s="637"/>
      <c r="DJ20" s="637"/>
      <c r="DK20" s="637"/>
      <c r="DL20" s="637"/>
      <c r="DM20" s="637"/>
      <c r="DN20" s="637"/>
      <c r="DO20" s="637"/>
      <c r="DP20" s="638"/>
      <c r="DQ20" s="645">
        <v>37465088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13534157</v>
      </c>
      <c r="S21" s="637"/>
      <c r="T21" s="637"/>
      <c r="U21" s="637"/>
      <c r="V21" s="637"/>
      <c r="W21" s="637"/>
      <c r="X21" s="637"/>
      <c r="Y21" s="638"/>
      <c r="Z21" s="639">
        <v>20.6</v>
      </c>
      <c r="AA21" s="639"/>
      <c r="AB21" s="639"/>
      <c r="AC21" s="639"/>
      <c r="AD21" s="640">
        <v>10800726</v>
      </c>
      <c r="AE21" s="640"/>
      <c r="AF21" s="640"/>
      <c r="AG21" s="640"/>
      <c r="AH21" s="640"/>
      <c r="AI21" s="640"/>
      <c r="AJ21" s="640"/>
      <c r="AK21" s="640"/>
      <c r="AL21" s="641">
        <v>35.5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17690</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10800726</v>
      </c>
      <c r="S22" s="637"/>
      <c r="T22" s="637"/>
      <c r="U22" s="637"/>
      <c r="V22" s="637"/>
      <c r="W22" s="637"/>
      <c r="X22" s="637"/>
      <c r="Y22" s="638"/>
      <c r="Z22" s="639">
        <v>16.399999999999999</v>
      </c>
      <c r="AA22" s="639"/>
      <c r="AB22" s="639"/>
      <c r="AC22" s="639"/>
      <c r="AD22" s="640">
        <v>10800726</v>
      </c>
      <c r="AE22" s="640"/>
      <c r="AF22" s="640"/>
      <c r="AG22" s="640"/>
      <c r="AH22" s="640"/>
      <c r="AI22" s="640"/>
      <c r="AJ22" s="640"/>
      <c r="AK22" s="640"/>
      <c r="AL22" s="641">
        <v>35.5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2733431</v>
      </c>
      <c r="S23" s="637"/>
      <c r="T23" s="637"/>
      <c r="U23" s="637"/>
      <c r="V23" s="637"/>
      <c r="W23" s="637"/>
      <c r="X23" s="637"/>
      <c r="Y23" s="638"/>
      <c r="Z23" s="639">
        <v>4.2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28735923</v>
      </c>
      <c r="CS24" s="626"/>
      <c r="CT24" s="626"/>
      <c r="CU24" s="626"/>
      <c r="CV24" s="626"/>
      <c r="CW24" s="626"/>
      <c r="CX24" s="626"/>
      <c r="CY24" s="627"/>
      <c r="CZ24" s="630">
        <v>47.2</v>
      </c>
      <c r="DA24" s="631"/>
      <c r="DB24" s="631"/>
      <c r="DC24" s="647"/>
      <c r="DD24" s="671">
        <v>17717739</v>
      </c>
      <c r="DE24" s="626"/>
      <c r="DF24" s="626"/>
      <c r="DG24" s="626"/>
      <c r="DH24" s="626"/>
      <c r="DI24" s="626"/>
      <c r="DJ24" s="626"/>
      <c r="DK24" s="627"/>
      <c r="DL24" s="671">
        <v>16080447</v>
      </c>
      <c r="DM24" s="626"/>
      <c r="DN24" s="626"/>
      <c r="DO24" s="626"/>
      <c r="DP24" s="626"/>
      <c r="DQ24" s="626"/>
      <c r="DR24" s="626"/>
      <c r="DS24" s="626"/>
      <c r="DT24" s="626"/>
      <c r="DU24" s="626"/>
      <c r="DV24" s="627"/>
      <c r="DW24" s="630">
        <v>52.7</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33491837</v>
      </c>
      <c r="S25" s="637"/>
      <c r="T25" s="637"/>
      <c r="U25" s="637"/>
      <c r="V25" s="637"/>
      <c r="W25" s="637"/>
      <c r="X25" s="637"/>
      <c r="Y25" s="638"/>
      <c r="Z25" s="639">
        <v>50.9</v>
      </c>
      <c r="AA25" s="639"/>
      <c r="AB25" s="639"/>
      <c r="AC25" s="639"/>
      <c r="AD25" s="640">
        <v>30156366</v>
      </c>
      <c r="AE25" s="640"/>
      <c r="AF25" s="640"/>
      <c r="AG25" s="640"/>
      <c r="AH25" s="640"/>
      <c r="AI25" s="640"/>
      <c r="AJ25" s="640"/>
      <c r="AK25" s="640"/>
      <c r="AL25" s="641">
        <v>99.1</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8441004</v>
      </c>
      <c r="CS25" s="668"/>
      <c r="CT25" s="668"/>
      <c r="CU25" s="668"/>
      <c r="CV25" s="668"/>
      <c r="CW25" s="668"/>
      <c r="CX25" s="668"/>
      <c r="CY25" s="669"/>
      <c r="CZ25" s="641">
        <v>13.9</v>
      </c>
      <c r="DA25" s="666"/>
      <c r="DB25" s="666"/>
      <c r="DC25" s="670"/>
      <c r="DD25" s="645">
        <v>7864708</v>
      </c>
      <c r="DE25" s="668"/>
      <c r="DF25" s="668"/>
      <c r="DG25" s="668"/>
      <c r="DH25" s="668"/>
      <c r="DI25" s="668"/>
      <c r="DJ25" s="668"/>
      <c r="DK25" s="669"/>
      <c r="DL25" s="645">
        <v>7778323</v>
      </c>
      <c r="DM25" s="668"/>
      <c r="DN25" s="668"/>
      <c r="DO25" s="668"/>
      <c r="DP25" s="668"/>
      <c r="DQ25" s="668"/>
      <c r="DR25" s="668"/>
      <c r="DS25" s="668"/>
      <c r="DT25" s="668"/>
      <c r="DU25" s="668"/>
      <c r="DV25" s="669"/>
      <c r="DW25" s="641">
        <v>25.5</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9791</v>
      </c>
      <c r="S26" s="637"/>
      <c r="T26" s="637"/>
      <c r="U26" s="637"/>
      <c r="V26" s="637"/>
      <c r="W26" s="637"/>
      <c r="X26" s="637"/>
      <c r="Y26" s="638"/>
      <c r="Z26" s="639">
        <v>0</v>
      </c>
      <c r="AA26" s="639"/>
      <c r="AB26" s="639"/>
      <c r="AC26" s="639"/>
      <c r="AD26" s="640">
        <v>9791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5381825</v>
      </c>
      <c r="CS26" s="637"/>
      <c r="CT26" s="637"/>
      <c r="CU26" s="637"/>
      <c r="CV26" s="637"/>
      <c r="CW26" s="637"/>
      <c r="CX26" s="637"/>
      <c r="CY26" s="638"/>
      <c r="CZ26" s="641">
        <v>8.8000000000000007</v>
      </c>
      <c r="DA26" s="666"/>
      <c r="DB26" s="666"/>
      <c r="DC26" s="670"/>
      <c r="DD26" s="645">
        <v>5023042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207468</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16096913</v>
      </c>
      <c r="BH27" s="637"/>
      <c r="BI27" s="637"/>
      <c r="BJ27" s="637"/>
      <c r="BK27" s="637"/>
      <c r="BL27" s="637"/>
      <c r="BM27" s="637"/>
      <c r="BN27" s="638"/>
      <c r="BO27" s="639">
        <v>100</v>
      </c>
      <c r="BP27" s="639"/>
      <c r="BQ27" s="639"/>
      <c r="BR27" s="639"/>
      <c r="BS27" s="640">
        <v>164410</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15877933</v>
      </c>
      <c r="CS27" s="668"/>
      <c r="CT27" s="668"/>
      <c r="CU27" s="668"/>
      <c r="CV27" s="668"/>
      <c r="CW27" s="668"/>
      <c r="CX27" s="668"/>
      <c r="CY27" s="669"/>
      <c r="CZ27" s="641">
        <v>26.1</v>
      </c>
      <c r="DA27" s="666"/>
      <c r="DB27" s="666"/>
      <c r="DC27" s="670"/>
      <c r="DD27" s="645">
        <v>5476511</v>
      </c>
      <c r="DE27" s="668"/>
      <c r="DF27" s="668"/>
      <c r="DG27" s="668"/>
      <c r="DH27" s="668"/>
      <c r="DI27" s="668"/>
      <c r="DJ27" s="668"/>
      <c r="DK27" s="669"/>
      <c r="DL27" s="645">
        <v>3930853</v>
      </c>
      <c r="DM27" s="668"/>
      <c r="DN27" s="668"/>
      <c r="DO27" s="668"/>
      <c r="DP27" s="668"/>
      <c r="DQ27" s="668"/>
      <c r="DR27" s="668"/>
      <c r="DS27" s="668"/>
      <c r="DT27" s="668"/>
      <c r="DU27" s="668"/>
      <c r="DV27" s="669"/>
      <c r="DW27" s="641">
        <v>12.9</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636302</v>
      </c>
      <c r="S28" s="637"/>
      <c r="T28" s="637"/>
      <c r="U28" s="637"/>
      <c r="V28" s="637"/>
      <c r="W28" s="637"/>
      <c r="X28" s="637"/>
      <c r="Y28" s="638"/>
      <c r="Z28" s="639">
        <v>1</v>
      </c>
      <c r="AA28" s="639"/>
      <c r="AB28" s="639"/>
      <c r="AC28" s="639"/>
      <c r="AD28" s="640">
        <v>53548</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4416986</v>
      </c>
      <c r="CS28" s="637"/>
      <c r="CT28" s="637"/>
      <c r="CU28" s="637"/>
      <c r="CV28" s="637"/>
      <c r="CW28" s="637"/>
      <c r="CX28" s="637"/>
      <c r="CY28" s="638"/>
      <c r="CZ28" s="641">
        <v>7.3</v>
      </c>
      <c r="DA28" s="666"/>
      <c r="DB28" s="666"/>
      <c r="DC28" s="670"/>
      <c r="DD28" s="645">
        <v>4376520</v>
      </c>
      <c r="DE28" s="637"/>
      <c r="DF28" s="637"/>
      <c r="DG28" s="637"/>
      <c r="DH28" s="637"/>
      <c r="DI28" s="637"/>
      <c r="DJ28" s="637"/>
      <c r="DK28" s="638"/>
      <c r="DL28" s="645">
        <v>4371271</v>
      </c>
      <c r="DM28" s="637"/>
      <c r="DN28" s="637"/>
      <c r="DO28" s="637"/>
      <c r="DP28" s="637"/>
      <c r="DQ28" s="637"/>
      <c r="DR28" s="637"/>
      <c r="DS28" s="637"/>
      <c r="DT28" s="637"/>
      <c r="DU28" s="637"/>
      <c r="DV28" s="638"/>
      <c r="DW28" s="641">
        <v>14.3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118309</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4416986</v>
      </c>
      <c r="CS29" s="668"/>
      <c r="CT29" s="668"/>
      <c r="CU29" s="668"/>
      <c r="CV29" s="668"/>
      <c r="CW29" s="668"/>
      <c r="CX29" s="668"/>
      <c r="CY29" s="669"/>
      <c r="CZ29" s="641">
        <v>7.3</v>
      </c>
      <c r="DA29" s="666"/>
      <c r="DB29" s="666"/>
      <c r="DC29" s="670"/>
      <c r="DD29" s="645">
        <v>4376520</v>
      </c>
      <c r="DE29" s="668"/>
      <c r="DF29" s="668"/>
      <c r="DG29" s="668"/>
      <c r="DH29" s="668"/>
      <c r="DI29" s="668"/>
      <c r="DJ29" s="668"/>
      <c r="DK29" s="669"/>
      <c r="DL29" s="645">
        <v>4371271</v>
      </c>
      <c r="DM29" s="668"/>
      <c r="DN29" s="668"/>
      <c r="DO29" s="668"/>
      <c r="DP29" s="668"/>
      <c r="DQ29" s="668"/>
      <c r="DR29" s="668"/>
      <c r="DS29" s="668"/>
      <c r="DT29" s="668"/>
      <c r="DU29" s="668"/>
      <c r="DV29" s="669"/>
      <c r="DW29" s="641">
        <v>14.3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12048232</v>
      </c>
      <c r="S30" s="637"/>
      <c r="T30" s="637"/>
      <c r="U30" s="637"/>
      <c r="V30" s="637"/>
      <c r="W30" s="637"/>
      <c r="X30" s="637"/>
      <c r="Y30" s="638"/>
      <c r="Z30" s="639">
        <v>18.3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4289772</v>
      </c>
      <c r="CS30" s="637"/>
      <c r="CT30" s="637"/>
      <c r="CU30" s="637"/>
      <c r="CV30" s="637"/>
      <c r="CW30" s="637"/>
      <c r="CX30" s="637"/>
      <c r="CY30" s="638"/>
      <c r="CZ30" s="641">
        <v>7</v>
      </c>
      <c r="DA30" s="666"/>
      <c r="DB30" s="666"/>
      <c r="DC30" s="670"/>
      <c r="DD30" s="645">
        <v>4249306</v>
      </c>
      <c r="DE30" s="637"/>
      <c r="DF30" s="637"/>
      <c r="DG30" s="637"/>
      <c r="DH30" s="637"/>
      <c r="DI30" s="637"/>
      <c r="DJ30" s="637"/>
      <c r="DK30" s="638"/>
      <c r="DL30" s="645">
        <v>4244057</v>
      </c>
      <c r="DM30" s="637"/>
      <c r="DN30" s="637"/>
      <c r="DO30" s="637"/>
      <c r="DP30" s="637"/>
      <c r="DQ30" s="637"/>
      <c r="DR30" s="637"/>
      <c r="DS30" s="637"/>
      <c r="DT30" s="637"/>
      <c r="DU30" s="637"/>
      <c r="DV30" s="638"/>
      <c r="DW30" s="641">
        <v>13.9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17201</v>
      </c>
      <c r="S31" s="637"/>
      <c r="T31" s="637"/>
      <c r="U31" s="637"/>
      <c r="V31" s="637"/>
      <c r="W31" s="637"/>
      <c r="X31" s="637"/>
      <c r="Y31" s="638"/>
      <c r="Z31" s="639">
        <v>0</v>
      </c>
      <c r="AA31" s="639"/>
      <c r="AB31" s="639"/>
      <c r="AC31" s="639"/>
      <c r="AD31" s="640">
        <v>17201</v>
      </c>
      <c r="AE31" s="640"/>
      <c r="AF31" s="640"/>
      <c r="AG31" s="640"/>
      <c r="AH31" s="640"/>
      <c r="AI31" s="640"/>
      <c r="AJ31" s="640"/>
      <c r="AK31" s="640"/>
      <c r="AL31" s="641">
        <v>0.1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97</v>
      </c>
      <c r="BN31" s="680"/>
      <c r="BO31" s="680"/>
      <c r="BP31" s="680"/>
      <c r="BQ31" s="681"/>
      <c r="BR31" s="692">
        <v>99.4</v>
      </c>
      <c r="BS31" s="680"/>
      <c r="BT31" s="680"/>
      <c r="BU31" s="680"/>
      <c r="BV31" s="680"/>
      <c r="BW31" s="680"/>
      <c r="BX31" s="631">
        <v>97</v>
      </c>
      <c r="BY31" s="680"/>
      <c r="BZ31" s="680"/>
      <c r="CA31" s="680"/>
      <c r="CB31" s="681"/>
      <c r="CD31" s="674"/>
      <c r="CE31" s="675"/>
      <c r="CF31" s="633" t="s">
        <v>300</v>
      </c>
      <c r="CG31" s="634"/>
      <c r="CH31" s="634"/>
      <c r="CI31" s="634"/>
      <c r="CJ31" s="634"/>
      <c r="CK31" s="634"/>
      <c r="CL31" s="634"/>
      <c r="CM31" s="634"/>
      <c r="CN31" s="634"/>
      <c r="CO31" s="634"/>
      <c r="CP31" s="634"/>
      <c r="CQ31" s="635"/>
      <c r="CR31" s="636">
        <v>127214</v>
      </c>
      <c r="CS31" s="668"/>
      <c r="CT31" s="668"/>
      <c r="CU31" s="668"/>
      <c r="CV31" s="668"/>
      <c r="CW31" s="668"/>
      <c r="CX31" s="668"/>
      <c r="CY31" s="669"/>
      <c r="CZ31" s="641">
        <v>0.2</v>
      </c>
      <c r="DA31" s="666"/>
      <c r="DB31" s="666"/>
      <c r="DC31" s="670"/>
      <c r="DD31" s="645">
        <v>127214</v>
      </c>
      <c r="DE31" s="668"/>
      <c r="DF31" s="668"/>
      <c r="DG31" s="668"/>
      <c r="DH31" s="668"/>
      <c r="DI31" s="668"/>
      <c r="DJ31" s="668"/>
      <c r="DK31" s="669"/>
      <c r="DL31" s="645">
        <v>127214</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5064907</v>
      </c>
      <c r="S32" s="637"/>
      <c r="T32" s="637"/>
      <c r="U32" s="637"/>
      <c r="V32" s="637"/>
      <c r="W32" s="637"/>
      <c r="X32" s="637"/>
      <c r="Y32" s="638"/>
      <c r="Z32" s="639">
        <v>7.7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97.3</v>
      </c>
      <c r="BN32" s="668"/>
      <c r="BO32" s="668"/>
      <c r="BP32" s="668"/>
      <c r="BQ32" s="691"/>
      <c r="BR32" s="693">
        <v>99.3</v>
      </c>
      <c r="BS32" s="668"/>
      <c r="BT32" s="668"/>
      <c r="BU32" s="668"/>
      <c r="BV32" s="668"/>
      <c r="BW32" s="668"/>
      <c r="BX32" s="642">
        <v>97.4</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217320</v>
      </c>
      <c r="S33" s="637"/>
      <c r="T33" s="637"/>
      <c r="U33" s="637"/>
      <c r="V33" s="637"/>
      <c r="W33" s="637"/>
      <c r="X33" s="637"/>
      <c r="Y33" s="638"/>
      <c r="Z33" s="639">
        <v>0.3</v>
      </c>
      <c r="AA33" s="639"/>
      <c r="AB33" s="639"/>
      <c r="AC33" s="639"/>
      <c r="AD33" s="640">
        <v>158751</v>
      </c>
      <c r="AE33" s="640"/>
      <c r="AF33" s="640"/>
      <c r="AG33" s="640"/>
      <c r="AH33" s="640"/>
      <c r="AI33" s="640"/>
      <c r="AJ33" s="640"/>
      <c r="AK33" s="640"/>
      <c r="AL33" s="641">
        <v>0.5</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99.5</v>
      </c>
      <c r="BH33" s="695"/>
      <c r="BI33" s="695"/>
      <c r="BJ33" s="695"/>
      <c r="BK33" s="695"/>
      <c r="BL33" s="695"/>
      <c r="BM33" s="696">
        <v>96.6</v>
      </c>
      <c r="BN33" s="695"/>
      <c r="BO33" s="695"/>
      <c r="BP33" s="695"/>
      <c r="BQ33" s="697"/>
      <c r="BR33" s="694">
        <v>99.5</v>
      </c>
      <c r="BS33" s="695"/>
      <c r="BT33" s="695"/>
      <c r="BU33" s="695"/>
      <c r="BV33" s="695"/>
      <c r="BW33" s="695"/>
      <c r="BX33" s="696">
        <v>96.4</v>
      </c>
      <c r="BY33" s="695"/>
      <c r="BZ33" s="695"/>
      <c r="CA33" s="695"/>
      <c r="CB33" s="697"/>
      <c r="CD33" s="633" t="s">
        <v>307</v>
      </c>
      <c r="CE33" s="634"/>
      <c r="CF33" s="634"/>
      <c r="CG33" s="634"/>
      <c r="CH33" s="634"/>
      <c r="CI33" s="634"/>
      <c r="CJ33" s="634"/>
      <c r="CK33" s="634"/>
      <c r="CL33" s="634"/>
      <c r="CM33" s="634"/>
      <c r="CN33" s="634"/>
      <c r="CO33" s="634"/>
      <c r="CP33" s="634"/>
      <c r="CQ33" s="635"/>
      <c r="CR33" s="636">
        <v>21253804</v>
      </c>
      <c r="CS33" s="668"/>
      <c r="CT33" s="668"/>
      <c r="CU33" s="668"/>
      <c r="CV33" s="668"/>
      <c r="CW33" s="668"/>
      <c r="CX33" s="668"/>
      <c r="CY33" s="669"/>
      <c r="CZ33" s="641">
        <v>34.9</v>
      </c>
      <c r="DA33" s="666"/>
      <c r="DB33" s="666"/>
      <c r="DC33" s="670"/>
      <c r="DD33" s="645">
        <v>16852021</v>
      </c>
      <c r="DE33" s="668"/>
      <c r="DF33" s="668"/>
      <c r="DG33" s="668"/>
      <c r="DH33" s="668"/>
      <c r="DI33" s="668"/>
      <c r="DJ33" s="668"/>
      <c r="DK33" s="669"/>
      <c r="DL33" s="645">
        <v>11780701</v>
      </c>
      <c r="DM33" s="668"/>
      <c r="DN33" s="668"/>
      <c r="DO33" s="668"/>
      <c r="DP33" s="668"/>
      <c r="DQ33" s="668"/>
      <c r="DR33" s="668"/>
      <c r="DS33" s="668"/>
      <c r="DT33" s="668"/>
      <c r="DU33" s="668"/>
      <c r="DV33" s="669"/>
      <c r="DW33" s="641">
        <v>38.6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541456</v>
      </c>
      <c r="S34" s="637"/>
      <c r="T34" s="637"/>
      <c r="U34" s="637"/>
      <c r="V34" s="637"/>
      <c r="W34" s="637"/>
      <c r="X34" s="637"/>
      <c r="Y34" s="638"/>
      <c r="Z34" s="639">
        <v>0.8</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8211542</v>
      </c>
      <c r="CS34" s="637"/>
      <c r="CT34" s="637"/>
      <c r="CU34" s="637"/>
      <c r="CV34" s="637"/>
      <c r="CW34" s="637"/>
      <c r="CX34" s="637"/>
      <c r="CY34" s="638"/>
      <c r="CZ34" s="641">
        <v>13.5</v>
      </c>
      <c r="DA34" s="666"/>
      <c r="DB34" s="666"/>
      <c r="DC34" s="670"/>
      <c r="DD34" s="645">
        <v>6223624</v>
      </c>
      <c r="DE34" s="637"/>
      <c r="DF34" s="637"/>
      <c r="DG34" s="637"/>
      <c r="DH34" s="637"/>
      <c r="DI34" s="637"/>
      <c r="DJ34" s="637"/>
      <c r="DK34" s="638"/>
      <c r="DL34" s="645">
        <v>5506297</v>
      </c>
      <c r="DM34" s="637"/>
      <c r="DN34" s="637"/>
      <c r="DO34" s="637"/>
      <c r="DP34" s="637"/>
      <c r="DQ34" s="637"/>
      <c r="DR34" s="637"/>
      <c r="DS34" s="637"/>
      <c r="DT34" s="637"/>
      <c r="DU34" s="637"/>
      <c r="DV34" s="638"/>
      <c r="DW34" s="641">
        <v>18</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3030045</v>
      </c>
      <c r="S35" s="637"/>
      <c r="T35" s="637"/>
      <c r="U35" s="637"/>
      <c r="V35" s="637"/>
      <c r="W35" s="637"/>
      <c r="X35" s="637"/>
      <c r="Y35" s="638"/>
      <c r="Z35" s="639">
        <v>4.5999999999999996</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625434</v>
      </c>
      <c r="CS35" s="668"/>
      <c r="CT35" s="668"/>
      <c r="CU35" s="668"/>
      <c r="CV35" s="668"/>
      <c r="CW35" s="668"/>
      <c r="CX35" s="668"/>
      <c r="CY35" s="669"/>
      <c r="CZ35" s="641">
        <v>1</v>
      </c>
      <c r="DA35" s="666"/>
      <c r="DB35" s="666"/>
      <c r="DC35" s="670"/>
      <c r="DD35" s="645">
        <v>547349</v>
      </c>
      <c r="DE35" s="668"/>
      <c r="DF35" s="668"/>
      <c r="DG35" s="668"/>
      <c r="DH35" s="668"/>
      <c r="DI35" s="668"/>
      <c r="DJ35" s="668"/>
      <c r="DK35" s="669"/>
      <c r="DL35" s="645">
        <v>543402</v>
      </c>
      <c r="DM35" s="668"/>
      <c r="DN35" s="668"/>
      <c r="DO35" s="668"/>
      <c r="DP35" s="668"/>
      <c r="DQ35" s="668"/>
      <c r="DR35" s="668"/>
      <c r="DS35" s="668"/>
      <c r="DT35" s="668"/>
      <c r="DU35" s="668"/>
      <c r="DV35" s="669"/>
      <c r="DW35" s="641">
        <v>1.8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3377148</v>
      </c>
      <c r="S36" s="637"/>
      <c r="T36" s="637"/>
      <c r="U36" s="637"/>
      <c r="V36" s="637"/>
      <c r="W36" s="637"/>
      <c r="X36" s="637"/>
      <c r="Y36" s="638"/>
      <c r="Z36" s="639">
        <v>5.0999999999999996</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5941063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19730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4445819</v>
      </c>
      <c r="CS36" s="637"/>
      <c r="CT36" s="637"/>
      <c r="CU36" s="637"/>
      <c r="CV36" s="637"/>
      <c r="CW36" s="637"/>
      <c r="CX36" s="637"/>
      <c r="CY36" s="638"/>
      <c r="CZ36" s="641">
        <v>7.3</v>
      </c>
      <c r="DA36" s="666"/>
      <c r="DB36" s="666"/>
      <c r="DC36" s="670"/>
      <c r="DD36" s="645">
        <v>3126164</v>
      </c>
      <c r="DE36" s="637"/>
      <c r="DF36" s="637"/>
      <c r="DG36" s="637"/>
      <c r="DH36" s="637"/>
      <c r="DI36" s="637"/>
      <c r="DJ36" s="637"/>
      <c r="DK36" s="638"/>
      <c r="DL36" s="645">
        <v>2002736</v>
      </c>
      <c r="DM36" s="637"/>
      <c r="DN36" s="637"/>
      <c r="DO36" s="637"/>
      <c r="DP36" s="637"/>
      <c r="DQ36" s="637"/>
      <c r="DR36" s="637"/>
      <c r="DS36" s="637"/>
      <c r="DT36" s="637"/>
      <c r="DU36" s="637"/>
      <c r="DV36" s="638"/>
      <c r="DW36" s="641">
        <v>6.6</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1270247</v>
      </c>
      <c r="S37" s="637"/>
      <c r="T37" s="637"/>
      <c r="U37" s="637"/>
      <c r="V37" s="637"/>
      <c r="W37" s="637"/>
      <c r="X37" s="637"/>
      <c r="Y37" s="638"/>
      <c r="Z37" s="639">
        <v>1.9</v>
      </c>
      <c r="AA37" s="639"/>
      <c r="AB37" s="639"/>
      <c r="AC37" s="639"/>
      <c r="AD37" s="640">
        <v>27789</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716341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-169986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36256</v>
      </c>
      <c r="CS37" s="668"/>
      <c r="CT37" s="668"/>
      <c r="CU37" s="668"/>
      <c r="CV37" s="668"/>
      <c r="CW37" s="668"/>
      <c r="CX37" s="668"/>
      <c r="CY37" s="669"/>
      <c r="CZ37" s="641">
        <v>0.1</v>
      </c>
      <c r="DA37" s="666"/>
      <c r="DB37" s="666"/>
      <c r="DC37" s="670"/>
      <c r="DD37" s="645">
        <v>36256</v>
      </c>
      <c r="DE37" s="668"/>
      <c r="DF37" s="668"/>
      <c r="DG37" s="668"/>
      <c r="DH37" s="668"/>
      <c r="DI37" s="668"/>
      <c r="DJ37" s="668"/>
      <c r="DK37" s="669"/>
      <c r="DL37" s="645">
        <v>36256</v>
      </c>
      <c r="DM37" s="668"/>
      <c r="DN37" s="668"/>
      <c r="DO37" s="668"/>
      <c r="DP37" s="668"/>
      <c r="DQ37" s="668"/>
      <c r="DR37" s="668"/>
      <c r="DS37" s="668"/>
      <c r="DT37" s="668"/>
      <c r="DU37" s="668"/>
      <c r="DV37" s="669"/>
      <c r="DW37" s="641">
        <v>0.1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5807700</v>
      </c>
      <c r="S38" s="637"/>
      <c r="T38" s="637"/>
      <c r="U38" s="637"/>
      <c r="V38" s="637"/>
      <c r="W38" s="637"/>
      <c r="X38" s="637"/>
      <c r="Y38" s="638"/>
      <c r="Z38" s="639">
        <v>8.8000000000000007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185717</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11475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4995991</v>
      </c>
      <c r="CS38" s="637"/>
      <c r="CT38" s="637"/>
      <c r="CU38" s="637"/>
      <c r="CV38" s="637"/>
      <c r="CW38" s="637"/>
      <c r="CX38" s="637"/>
      <c r="CY38" s="638"/>
      <c r="CZ38" s="641">
        <v>8.1999999999999993</v>
      </c>
      <c r="DA38" s="666"/>
      <c r="DB38" s="666"/>
      <c r="DC38" s="670"/>
      <c r="DD38" s="645">
        <v>4054907</v>
      </c>
      <c r="DE38" s="637"/>
      <c r="DF38" s="637"/>
      <c r="DG38" s="637"/>
      <c r="DH38" s="637"/>
      <c r="DI38" s="637"/>
      <c r="DJ38" s="637"/>
      <c r="DK38" s="638"/>
      <c r="DL38" s="645">
        <v>3494612</v>
      </c>
      <c r="DM38" s="637"/>
      <c r="DN38" s="637"/>
      <c r="DO38" s="637"/>
      <c r="DP38" s="637"/>
      <c r="DQ38" s="637"/>
      <c r="DR38" s="637"/>
      <c r="DS38" s="637"/>
      <c r="DT38" s="637"/>
      <c r="DU38" s="637"/>
      <c r="DV38" s="638"/>
      <c r="DW38" s="641">
        <v>11.4</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47869</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16122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2682229</v>
      </c>
      <c r="CS39" s="668"/>
      <c r="CT39" s="668"/>
      <c r="CU39" s="668"/>
      <c r="CV39" s="668"/>
      <c r="CW39" s="668"/>
      <c r="CX39" s="668"/>
      <c r="CY39" s="669"/>
      <c r="CZ39" s="641">
        <v>4.4000000000000004</v>
      </c>
      <c r="DA39" s="666"/>
      <c r="DB39" s="666"/>
      <c r="DC39" s="670"/>
      <c r="DD39" s="645">
        <v>2610788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109300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12293</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85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292789</v>
      </c>
      <c r="CS40" s="637"/>
      <c r="CT40" s="637"/>
      <c r="CU40" s="637"/>
      <c r="CV40" s="637"/>
      <c r="CW40" s="637"/>
      <c r="CX40" s="637"/>
      <c r="CY40" s="638"/>
      <c r="CZ40" s="641">
        <v>0.5</v>
      </c>
      <c r="DA40" s="666"/>
      <c r="DB40" s="666"/>
      <c r="DC40" s="670"/>
      <c r="DD40" s="645">
        <v>289189</v>
      </c>
      <c r="DE40" s="637"/>
      <c r="DF40" s="637"/>
      <c r="DG40" s="637"/>
      <c r="DH40" s="637"/>
      <c r="DI40" s="637"/>
      <c r="DJ40" s="637"/>
      <c r="DK40" s="638"/>
      <c r="DL40" s="645">
        <v>233654</v>
      </c>
      <c r="DM40" s="637"/>
      <c r="DN40" s="637"/>
      <c r="DO40" s="637"/>
      <c r="DP40" s="637"/>
      <c r="DQ40" s="637"/>
      <c r="DR40" s="637"/>
      <c r="DS40" s="637"/>
      <c r="DT40" s="637"/>
      <c r="DU40" s="637"/>
      <c r="DV40" s="638"/>
      <c r="DW40" s="641">
        <v>0.8</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65837963</v>
      </c>
      <c r="S41" s="709"/>
      <c r="T41" s="709"/>
      <c r="U41" s="709"/>
      <c r="V41" s="709"/>
      <c r="W41" s="709"/>
      <c r="X41" s="709"/>
      <c r="Y41" s="713"/>
      <c r="Z41" s="714">
        <v>100</v>
      </c>
      <c r="AA41" s="714"/>
      <c r="AB41" s="714"/>
      <c r="AC41" s="714"/>
      <c r="AD41" s="715">
        <v>30423446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1434465</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3544378</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510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10858783</v>
      </c>
      <c r="CS42" s="668"/>
      <c r="CT42" s="668"/>
      <c r="CU42" s="668"/>
      <c r="CV42" s="668"/>
      <c r="CW42" s="668"/>
      <c r="CX42" s="668"/>
      <c r="CY42" s="669"/>
      <c r="CZ42" s="641">
        <v>17.8</v>
      </c>
      <c r="DA42" s="666"/>
      <c r="DB42" s="666"/>
      <c r="DC42" s="670"/>
      <c r="DD42" s="645">
        <v>2895328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465477</v>
      </c>
      <c r="CS43" s="668"/>
      <c r="CT43" s="668"/>
      <c r="CU43" s="668"/>
      <c r="CV43" s="668"/>
      <c r="CW43" s="668"/>
      <c r="CX43" s="668"/>
      <c r="CY43" s="669"/>
      <c r="CZ43" s="641">
        <v>0.8</v>
      </c>
      <c r="DA43" s="666"/>
      <c r="DB43" s="666"/>
      <c r="DC43" s="670"/>
      <c r="DD43" s="645">
        <v>465477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10139535</v>
      </c>
      <c r="CS44" s="637"/>
      <c r="CT44" s="637"/>
      <c r="CU44" s="637"/>
      <c r="CV44" s="637"/>
      <c r="CW44" s="637"/>
      <c r="CX44" s="637"/>
      <c r="CY44" s="638"/>
      <c r="CZ44" s="641">
        <v>16.7</v>
      </c>
      <c r="DA44" s="642"/>
      <c r="DB44" s="642"/>
      <c r="DC44" s="648"/>
      <c r="DD44" s="645">
        <v>2436364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2171700</v>
      </c>
      <c r="CS45" s="668"/>
      <c r="CT45" s="668"/>
      <c r="CU45" s="668"/>
      <c r="CV45" s="668"/>
      <c r="CW45" s="668"/>
      <c r="CX45" s="668"/>
      <c r="CY45" s="669"/>
      <c r="CZ45" s="641">
        <v>3.6</v>
      </c>
      <c r="DA45" s="666"/>
      <c r="DB45" s="666"/>
      <c r="DC45" s="670"/>
      <c r="DD45" s="645">
        <v>186664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7137728</v>
      </c>
      <c r="CS46" s="637"/>
      <c r="CT46" s="637"/>
      <c r="CU46" s="637"/>
      <c r="CV46" s="637"/>
      <c r="CW46" s="637"/>
      <c r="CX46" s="637"/>
      <c r="CY46" s="638"/>
      <c r="CZ46" s="641">
        <v>11.7</v>
      </c>
      <c r="DA46" s="642"/>
      <c r="DB46" s="642"/>
      <c r="DC46" s="648"/>
      <c r="DD46" s="645">
        <v>2219793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719248</v>
      </c>
      <c r="CS47" s="668"/>
      <c r="CT47" s="668"/>
      <c r="CU47" s="668"/>
      <c r="CV47" s="668"/>
      <c r="CW47" s="668"/>
      <c r="CX47" s="668"/>
      <c r="CY47" s="669"/>
      <c r="CZ47" s="641">
        <v>1.2</v>
      </c>
      <c r="DA47" s="666"/>
      <c r="DB47" s="666"/>
      <c r="DC47" s="670"/>
      <c r="DD47" s="645">
        <v>458964</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60848510</v>
      </c>
      <c r="CS49" s="695"/>
      <c r="CT49" s="695"/>
      <c r="CU49" s="695"/>
      <c r="CV49" s="695"/>
      <c r="CW49" s="695"/>
      <c r="CX49" s="695"/>
      <c r="CY49" s="724"/>
      <c r="CZ49" s="716">
        <v>100</v>
      </c>
      <c r="DA49" s="725"/>
      <c r="DB49" s="725"/>
      <c r="DC49" s="726"/>
      <c r="DD49" s="727">
        <v>37465088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u98UB840Bz0PsU7F13owT+WzAEdecXMbfTsitMvJS6xzxvgB5aFkxxWDCGp4c5yYRBUk7Ha02iBe+sm8Ls0KA==" saltValue="WDNK3h8yWAbvCaHB+KIbG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65501</v>
      </c>
      <c r="R7" s="766"/>
      <c r="S7" s="766"/>
      <c r="T7" s="766"/>
      <c r="U7" s="766"/>
      <c r="V7" s="766">
        <v>60598</v>
      </c>
      <c r="W7" s="766"/>
      <c r="X7" s="766"/>
      <c r="Y7" s="766"/>
      <c r="Z7" s="766"/>
      <c r="AA7" s="766">
        <v>4903</v>
      </c>
      <c r="AB7" s="766"/>
      <c r="AC7" s="766"/>
      <c r="AD7" s="766"/>
      <c r="AE7" s="767"/>
      <c r="AF7" s="768">
        <v>4023</v>
      </c>
      <c r="AG7" s="769"/>
      <c r="AH7" s="769"/>
      <c r="AI7" s="769"/>
      <c r="AJ7" s="770"/>
      <c r="AK7" s="771">
        <v>3030</v>
      </c>
      <c r="AL7" s="772"/>
      <c r="AM7" s="772"/>
      <c r="AN7" s="772"/>
      <c r="AO7" s="772"/>
      <c r="AP7" s="772">
        <v>34343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563</v>
      </c>
      <c r="BT7" s="760"/>
      <c r="BU7" s="760"/>
      <c r="BV7" s="760"/>
      <c r="BW7" s="760"/>
      <c r="BX7" s="760"/>
      <c r="BY7" s="760"/>
      <c r="BZ7" s="760"/>
      <c r="CA7" s="760"/>
      <c r="CB7" s="760"/>
      <c r="CC7" s="760"/>
      <c r="CD7" s="760"/>
      <c r="CE7" s="760"/>
      <c r="CF7" s="760"/>
      <c r="CG7" s="775"/>
      <c r="CH7" s="756">
        <v>1</v>
      </c>
      <c r="CI7" s="757"/>
      <c r="CJ7" s="757"/>
      <c r="CK7" s="757"/>
      <c r="CL7" s="758"/>
      <c r="CM7" s="756">
        <v>28</v>
      </c>
      <c r="CN7" s="757"/>
      <c r="CO7" s="757"/>
      <c r="CP7" s="757"/>
      <c r="CQ7" s="758"/>
      <c r="CR7" s="756">
        <v>5</v>
      </c>
      <c r="CS7" s="757"/>
      <c r="CT7" s="757"/>
      <c r="CU7" s="757"/>
      <c r="CV7" s="758"/>
      <c r="CW7" s="756" t="s">
        <v>554</v>
      </c>
      <c r="CX7" s="757"/>
      <c r="CY7" s="757"/>
      <c r="CZ7" s="757"/>
      <c r="DA7" s="758"/>
      <c r="DB7" s="756" t="s">
        <v>554</v>
      </c>
      <c r="DC7" s="757"/>
      <c r="DD7" s="757"/>
      <c r="DE7" s="757"/>
      <c r="DF7" s="758"/>
      <c r="DG7" s="756" t="s">
        <v>554</v>
      </c>
      <c r="DH7" s="757"/>
      <c r="DI7" s="757"/>
      <c r="DJ7" s="757"/>
      <c r="DK7" s="758"/>
      <c r="DL7" s="756" t="s">
        <v>554</v>
      </c>
      <c r="DM7" s="757"/>
      <c r="DN7" s="757"/>
      <c r="DO7" s="757"/>
      <c r="DP7" s="758"/>
      <c r="DQ7" s="756" t="s">
        <v>554</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272</v>
      </c>
      <c r="R8" s="797"/>
      <c r="S8" s="797"/>
      <c r="T8" s="797"/>
      <c r="U8" s="797"/>
      <c r="V8" s="797">
        <v>256</v>
      </c>
      <c r="W8" s="797"/>
      <c r="X8" s="797"/>
      <c r="Y8" s="797"/>
      <c r="Z8" s="797"/>
      <c r="AA8" s="797">
        <v>16</v>
      </c>
      <c r="AB8" s="797"/>
      <c r="AC8" s="797"/>
      <c r="AD8" s="797"/>
      <c r="AE8" s="798"/>
      <c r="AF8" s="799">
        <v>2</v>
      </c>
      <c r="AG8" s="800"/>
      <c r="AH8" s="800"/>
      <c r="AI8" s="800"/>
      <c r="AJ8" s="801"/>
      <c r="AK8" s="782">
        <v>216</v>
      </c>
      <c r="AL8" s="783"/>
      <c r="AM8" s="783"/>
      <c r="AN8" s="783"/>
      <c r="AO8" s="783"/>
      <c r="AP8" s="783">
        <v>221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564</v>
      </c>
      <c r="BT8" s="787"/>
      <c r="BU8" s="787"/>
      <c r="BV8" s="787"/>
      <c r="BW8" s="787"/>
      <c r="BX8" s="787"/>
      <c r="BY8" s="787"/>
      <c r="BZ8" s="787"/>
      <c r="CA8" s="787"/>
      <c r="CB8" s="787"/>
      <c r="CC8" s="787"/>
      <c r="CD8" s="787"/>
      <c r="CE8" s="787"/>
      <c r="CF8" s="787"/>
      <c r="CG8" s="788"/>
      <c r="CH8" s="789">
        <v>-35</v>
      </c>
      <c r="CI8" s="790"/>
      <c r="CJ8" s="790"/>
      <c r="CK8" s="790"/>
      <c r="CL8" s="791"/>
      <c r="CM8" s="789">
        <v>184</v>
      </c>
      <c r="CN8" s="790"/>
      <c r="CO8" s="790"/>
      <c r="CP8" s="790"/>
      <c r="CQ8" s="791"/>
      <c r="CR8" s="789">
        <v>32</v>
      </c>
      <c r="CS8" s="790"/>
      <c r="CT8" s="790"/>
      <c r="CU8" s="790"/>
      <c r="CV8" s="791"/>
      <c r="CW8" s="789">
        <v>14</v>
      </c>
      <c r="CX8" s="790"/>
      <c r="CY8" s="790"/>
      <c r="CZ8" s="790"/>
      <c r="DA8" s="791"/>
      <c r="DB8" s="789" t="s">
        <v>554</v>
      </c>
      <c r="DC8" s="790"/>
      <c r="DD8" s="790"/>
      <c r="DE8" s="790"/>
      <c r="DF8" s="791"/>
      <c r="DG8" s="789" t="s">
        <v>554</v>
      </c>
      <c r="DH8" s="790"/>
      <c r="DI8" s="790"/>
      <c r="DJ8" s="790"/>
      <c r="DK8" s="791"/>
      <c r="DL8" s="789" t="s">
        <v>554</v>
      </c>
      <c r="DM8" s="790"/>
      <c r="DN8" s="790"/>
      <c r="DO8" s="790"/>
      <c r="DP8" s="791"/>
      <c r="DQ8" s="789" t="s">
        <v>554</v>
      </c>
      <c r="DR8" s="790"/>
      <c r="DS8" s="790"/>
      <c r="DT8" s="790"/>
      <c r="DU8" s="791"/>
      <c r="DV8" s="786"/>
      <c r="DW8" s="787"/>
      <c r="DX8" s="787"/>
      <c r="DY8" s="787"/>
      <c r="DZ8" s="792"/>
      <c r="EA8" s="217"/>
    </row>
    <row r="9" spans="1:131" s="218" customFormat="1" ht="26.25" customHeight="1" x14ac:dyDescent="0.2">
      <c r="A9" s="221">
        <v>3</v>
      </c>
      <c r="B9" s="793" t="s">
        <v>376</v>
      </c>
      <c r="C9" s="794"/>
      <c r="D9" s="794"/>
      <c r="E9" s="794"/>
      <c r="F9" s="794"/>
      <c r="G9" s="794"/>
      <c r="H9" s="794"/>
      <c r="I9" s="794"/>
      <c r="J9" s="794"/>
      <c r="K9" s="794"/>
      <c r="L9" s="794"/>
      <c r="M9" s="794"/>
      <c r="N9" s="794"/>
      <c r="O9" s="794"/>
      <c r="P9" s="795"/>
      <c r="Q9" s="796">
        <v>692</v>
      </c>
      <c r="R9" s="797"/>
      <c r="S9" s="797"/>
      <c r="T9" s="797"/>
      <c r="U9" s="797"/>
      <c r="V9" s="797">
        <v>614</v>
      </c>
      <c r="W9" s="797"/>
      <c r="X9" s="797"/>
      <c r="Y9" s="797"/>
      <c r="Z9" s="797"/>
      <c r="AA9" s="797">
        <v>78</v>
      </c>
      <c r="AB9" s="797"/>
      <c r="AC9" s="797"/>
      <c r="AD9" s="797"/>
      <c r="AE9" s="798"/>
      <c r="AF9" s="799">
        <v>0</v>
      </c>
      <c r="AG9" s="800"/>
      <c r="AH9" s="800"/>
      <c r="AI9" s="800"/>
      <c r="AJ9" s="801"/>
      <c r="AK9" s="782">
        <v>294</v>
      </c>
      <c r="AL9" s="783"/>
      <c r="AM9" s="783"/>
      <c r="AN9" s="783"/>
      <c r="AO9" s="783"/>
      <c r="AP9" s="783">
        <v>1137</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565</v>
      </c>
      <c r="BT9" s="787"/>
      <c r="BU9" s="787"/>
      <c r="BV9" s="787"/>
      <c r="BW9" s="787"/>
      <c r="BX9" s="787"/>
      <c r="BY9" s="787"/>
      <c r="BZ9" s="787"/>
      <c r="CA9" s="787"/>
      <c r="CB9" s="787"/>
      <c r="CC9" s="787"/>
      <c r="CD9" s="787"/>
      <c r="CE9" s="787"/>
      <c r="CF9" s="787"/>
      <c r="CG9" s="788"/>
      <c r="CH9" s="789">
        <v>-17</v>
      </c>
      <c r="CI9" s="790"/>
      <c r="CJ9" s="790"/>
      <c r="CK9" s="790"/>
      <c r="CL9" s="791"/>
      <c r="CM9" s="789">
        <v>114</v>
      </c>
      <c r="CN9" s="790"/>
      <c r="CO9" s="790"/>
      <c r="CP9" s="790"/>
      <c r="CQ9" s="791"/>
      <c r="CR9" s="789">
        <v>50</v>
      </c>
      <c r="CS9" s="790"/>
      <c r="CT9" s="790"/>
      <c r="CU9" s="790"/>
      <c r="CV9" s="791"/>
      <c r="CW9" s="789">
        <v>238</v>
      </c>
      <c r="CX9" s="790"/>
      <c r="CY9" s="790"/>
      <c r="CZ9" s="790"/>
      <c r="DA9" s="791"/>
      <c r="DB9" s="789" t="s">
        <v>554</v>
      </c>
      <c r="DC9" s="790"/>
      <c r="DD9" s="790"/>
      <c r="DE9" s="790"/>
      <c r="DF9" s="791"/>
      <c r="DG9" s="789" t="s">
        <v>554</v>
      </c>
      <c r="DH9" s="790"/>
      <c r="DI9" s="790"/>
      <c r="DJ9" s="790"/>
      <c r="DK9" s="791"/>
      <c r="DL9" s="789" t="s">
        <v>554</v>
      </c>
      <c r="DM9" s="790"/>
      <c r="DN9" s="790"/>
      <c r="DO9" s="790"/>
      <c r="DP9" s="791"/>
      <c r="DQ9" s="789" t="s">
        <v>554</v>
      </c>
      <c r="DR9" s="790"/>
      <c r="DS9" s="790"/>
      <c r="DT9" s="790"/>
      <c r="DU9" s="791"/>
      <c r="DV9" s="786"/>
      <c r="DW9" s="787"/>
      <c r="DX9" s="787"/>
      <c r="DY9" s="787"/>
      <c r="DZ9" s="792"/>
      <c r="EA9" s="217"/>
    </row>
    <row r="10" spans="1:131" s="218" customFormat="1" ht="26.25" customHeight="1" x14ac:dyDescent="0.2">
      <c r="A10" s="221">
        <v>4</v>
      </c>
      <c r="B10" s="793" t="s">
        <v>377</v>
      </c>
      <c r="C10" s="794"/>
      <c r="D10" s="794"/>
      <c r="E10" s="794"/>
      <c r="F10" s="794"/>
      <c r="G10" s="794"/>
      <c r="H10" s="794"/>
      <c r="I10" s="794"/>
      <c r="J10" s="794"/>
      <c r="K10" s="794"/>
      <c r="L10" s="794"/>
      <c r="M10" s="794"/>
      <c r="N10" s="794"/>
      <c r="O10" s="794"/>
      <c r="P10" s="795"/>
      <c r="Q10" s="796">
        <v>97</v>
      </c>
      <c r="R10" s="797"/>
      <c r="S10" s="797"/>
      <c r="T10" s="797"/>
      <c r="U10" s="797"/>
      <c r="V10" s="797">
        <v>96</v>
      </c>
      <c r="W10" s="797"/>
      <c r="X10" s="797"/>
      <c r="Y10" s="797"/>
      <c r="Z10" s="797"/>
      <c r="AA10" s="797">
        <v>1</v>
      </c>
      <c r="AB10" s="797"/>
      <c r="AC10" s="797"/>
      <c r="AD10" s="797"/>
      <c r="AE10" s="798"/>
      <c r="AF10" s="799">
        <v>1</v>
      </c>
      <c r="AG10" s="800"/>
      <c r="AH10" s="800"/>
      <c r="AI10" s="800"/>
      <c r="AJ10" s="801"/>
      <c r="AK10" s="782">
        <v>79</v>
      </c>
      <c r="AL10" s="783"/>
      <c r="AM10" s="783"/>
      <c r="AN10" s="783"/>
      <c r="AO10" s="783"/>
      <c r="AP10" s="783">
        <v>281</v>
      </c>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566</v>
      </c>
      <c r="BT10" s="787"/>
      <c r="BU10" s="787"/>
      <c r="BV10" s="787"/>
      <c r="BW10" s="787"/>
      <c r="BX10" s="787"/>
      <c r="BY10" s="787"/>
      <c r="BZ10" s="787"/>
      <c r="CA10" s="787"/>
      <c r="CB10" s="787"/>
      <c r="CC10" s="787"/>
      <c r="CD10" s="787"/>
      <c r="CE10" s="787"/>
      <c r="CF10" s="787"/>
      <c r="CG10" s="788"/>
      <c r="CH10" s="789">
        <v>-9</v>
      </c>
      <c r="CI10" s="790"/>
      <c r="CJ10" s="790"/>
      <c r="CK10" s="790"/>
      <c r="CL10" s="791"/>
      <c r="CM10" s="789">
        <v>673</v>
      </c>
      <c r="CN10" s="790"/>
      <c r="CO10" s="790"/>
      <c r="CP10" s="790"/>
      <c r="CQ10" s="791"/>
      <c r="CR10" s="789">
        <v>5</v>
      </c>
      <c r="CS10" s="790"/>
      <c r="CT10" s="790"/>
      <c r="CU10" s="790"/>
      <c r="CV10" s="791"/>
      <c r="CW10" s="789" t="s">
        <v>554</v>
      </c>
      <c r="CX10" s="790"/>
      <c r="CY10" s="790"/>
      <c r="CZ10" s="790"/>
      <c r="DA10" s="791"/>
      <c r="DB10" s="789" t="s">
        <v>554</v>
      </c>
      <c r="DC10" s="790"/>
      <c r="DD10" s="790"/>
      <c r="DE10" s="790"/>
      <c r="DF10" s="791"/>
      <c r="DG10" s="789">
        <v>2054</v>
      </c>
      <c r="DH10" s="790"/>
      <c r="DI10" s="790"/>
      <c r="DJ10" s="790"/>
      <c r="DK10" s="791"/>
      <c r="DL10" s="789" t="s">
        <v>554</v>
      </c>
      <c r="DM10" s="790"/>
      <c r="DN10" s="790"/>
      <c r="DO10" s="790"/>
      <c r="DP10" s="791"/>
      <c r="DQ10" s="789" t="s">
        <v>554</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567</v>
      </c>
      <c r="BT11" s="787"/>
      <c r="BU11" s="787"/>
      <c r="BV11" s="787"/>
      <c r="BW11" s="787"/>
      <c r="BX11" s="787"/>
      <c r="BY11" s="787"/>
      <c r="BZ11" s="787"/>
      <c r="CA11" s="787"/>
      <c r="CB11" s="787"/>
      <c r="CC11" s="787"/>
      <c r="CD11" s="787"/>
      <c r="CE11" s="787"/>
      <c r="CF11" s="787"/>
      <c r="CG11" s="788"/>
      <c r="CH11" s="789">
        <v>3</v>
      </c>
      <c r="CI11" s="790"/>
      <c r="CJ11" s="790"/>
      <c r="CK11" s="790"/>
      <c r="CL11" s="791"/>
      <c r="CM11" s="789">
        <v>115</v>
      </c>
      <c r="CN11" s="790"/>
      <c r="CO11" s="790"/>
      <c r="CP11" s="790"/>
      <c r="CQ11" s="791"/>
      <c r="CR11" s="789">
        <v>4</v>
      </c>
      <c r="CS11" s="790"/>
      <c r="CT11" s="790"/>
      <c r="CU11" s="790"/>
      <c r="CV11" s="791"/>
      <c r="CW11" s="789" t="s">
        <v>554</v>
      </c>
      <c r="CX11" s="790"/>
      <c r="CY11" s="790"/>
      <c r="CZ11" s="790"/>
      <c r="DA11" s="791"/>
      <c r="DB11" s="789" t="s">
        <v>554</v>
      </c>
      <c r="DC11" s="790"/>
      <c r="DD11" s="790"/>
      <c r="DE11" s="790"/>
      <c r="DF11" s="791"/>
      <c r="DG11" s="789" t="s">
        <v>554</v>
      </c>
      <c r="DH11" s="790"/>
      <c r="DI11" s="790"/>
      <c r="DJ11" s="790"/>
      <c r="DK11" s="791"/>
      <c r="DL11" s="789" t="s">
        <v>554</v>
      </c>
      <c r="DM11" s="790"/>
      <c r="DN11" s="790"/>
      <c r="DO11" s="790"/>
      <c r="DP11" s="791"/>
      <c r="DQ11" s="789" t="s">
        <v>554</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378</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379</v>
      </c>
      <c r="B23" s="802" t="s">
        <v>380</v>
      </c>
      <c r="C23" s="803"/>
      <c r="D23" s="803"/>
      <c r="E23" s="803"/>
      <c r="F23" s="803"/>
      <c r="G23" s="803"/>
      <c r="H23" s="803"/>
      <c r="I23" s="803"/>
      <c r="J23" s="803"/>
      <c r="K23" s="803"/>
      <c r="L23" s="803"/>
      <c r="M23" s="803"/>
      <c r="N23" s="803"/>
      <c r="O23" s="803"/>
      <c r="P23" s="804"/>
      <c r="Q23" s="805">
        <v>65885</v>
      </c>
      <c r="R23" s="806"/>
      <c r="S23" s="806"/>
      <c r="T23" s="806"/>
      <c r="U23" s="806"/>
      <c r="V23" s="806">
        <v>60887</v>
      </c>
      <c r="W23" s="806"/>
      <c r="X23" s="806"/>
      <c r="Y23" s="806"/>
      <c r="Z23" s="806"/>
      <c r="AA23" s="806">
        <v>4998</v>
      </c>
      <c r="AB23" s="806"/>
      <c r="AC23" s="806"/>
      <c r="AD23" s="806"/>
      <c r="AE23" s="807"/>
      <c r="AF23" s="808">
        <v>4026</v>
      </c>
      <c r="AG23" s="806"/>
      <c r="AH23" s="806"/>
      <c r="AI23" s="806"/>
      <c r="AJ23" s="809"/>
      <c r="AK23" s="810"/>
      <c r="AL23" s="811"/>
      <c r="AM23" s="811"/>
      <c r="AN23" s="811"/>
      <c r="AO23" s="811"/>
      <c r="AP23" s="806">
        <v>35982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381</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382</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383</v>
      </c>
      <c r="R26" s="747"/>
      <c r="S26" s="747"/>
      <c r="T26" s="747"/>
      <c r="U26" s="748"/>
      <c r="V26" s="746" t="s">
        <v>384</v>
      </c>
      <c r="W26" s="747"/>
      <c r="X26" s="747"/>
      <c r="Y26" s="747"/>
      <c r="Z26" s="748"/>
      <c r="AA26" s="746" t="s">
        <v>385</v>
      </c>
      <c r="AB26" s="747"/>
      <c r="AC26" s="747"/>
      <c r="AD26" s="747"/>
      <c r="AE26" s="747"/>
      <c r="AF26" s="827" t="s">
        <v>386</v>
      </c>
      <c r="AG26" s="828"/>
      <c r="AH26" s="828"/>
      <c r="AI26" s="828"/>
      <c r="AJ26" s="829"/>
      <c r="AK26" s="747" t="s">
        <v>387</v>
      </c>
      <c r="AL26" s="747"/>
      <c r="AM26" s="747"/>
      <c r="AN26" s="747"/>
      <c r="AO26" s="748"/>
      <c r="AP26" s="746" t="s">
        <v>388</v>
      </c>
      <c r="AQ26" s="747"/>
      <c r="AR26" s="747"/>
      <c r="AS26" s="747"/>
      <c r="AT26" s="748"/>
      <c r="AU26" s="746" t="s">
        <v>389</v>
      </c>
      <c r="AV26" s="747"/>
      <c r="AW26" s="747"/>
      <c r="AX26" s="747"/>
      <c r="AY26" s="748"/>
      <c r="AZ26" s="746" t="s">
        <v>390</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391</v>
      </c>
      <c r="C28" s="763"/>
      <c r="D28" s="763"/>
      <c r="E28" s="763"/>
      <c r="F28" s="763"/>
      <c r="G28" s="763"/>
      <c r="H28" s="763"/>
      <c r="I28" s="763"/>
      <c r="J28" s="763"/>
      <c r="K28" s="763"/>
      <c r="L28" s="763"/>
      <c r="M28" s="763"/>
      <c r="N28" s="763"/>
      <c r="O28" s="763"/>
      <c r="P28" s="764"/>
      <c r="Q28" s="835">
        <v>10993</v>
      </c>
      <c r="R28" s="836"/>
      <c r="S28" s="836"/>
      <c r="T28" s="836"/>
      <c r="U28" s="836"/>
      <c r="V28" s="836">
        <v>10973</v>
      </c>
      <c r="W28" s="836"/>
      <c r="X28" s="836"/>
      <c r="Y28" s="836"/>
      <c r="Z28" s="836"/>
      <c r="AA28" s="836">
        <v>20</v>
      </c>
      <c r="AB28" s="836"/>
      <c r="AC28" s="836"/>
      <c r="AD28" s="836"/>
      <c r="AE28" s="837"/>
      <c r="AF28" s="838">
        <v>20</v>
      </c>
      <c r="AG28" s="836"/>
      <c r="AH28" s="836"/>
      <c r="AI28" s="836"/>
      <c r="AJ28" s="839"/>
      <c r="AK28" s="840">
        <v>1043</v>
      </c>
      <c r="AL28" s="841"/>
      <c r="AM28" s="841"/>
      <c r="AN28" s="841"/>
      <c r="AO28" s="841"/>
      <c r="AP28" s="841" t="s">
        <v>554</v>
      </c>
      <c r="AQ28" s="841"/>
      <c r="AR28" s="841"/>
      <c r="AS28" s="841"/>
      <c r="AT28" s="841"/>
      <c r="AU28" s="841" t="s">
        <v>554</v>
      </c>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392</v>
      </c>
      <c r="C29" s="794"/>
      <c r="D29" s="794"/>
      <c r="E29" s="794"/>
      <c r="F29" s="794"/>
      <c r="G29" s="794"/>
      <c r="H29" s="794"/>
      <c r="I29" s="794"/>
      <c r="J29" s="794"/>
      <c r="K29" s="794"/>
      <c r="L29" s="794"/>
      <c r="M29" s="794"/>
      <c r="N29" s="794"/>
      <c r="O29" s="794"/>
      <c r="P29" s="795"/>
      <c r="Q29" s="796">
        <v>1090</v>
      </c>
      <c r="R29" s="797"/>
      <c r="S29" s="797"/>
      <c r="T29" s="797"/>
      <c r="U29" s="797"/>
      <c r="V29" s="797">
        <v>1088</v>
      </c>
      <c r="W29" s="797"/>
      <c r="X29" s="797"/>
      <c r="Y29" s="797"/>
      <c r="Z29" s="797"/>
      <c r="AA29" s="797">
        <v>2</v>
      </c>
      <c r="AB29" s="797"/>
      <c r="AC29" s="797"/>
      <c r="AD29" s="797"/>
      <c r="AE29" s="798"/>
      <c r="AF29" s="799" t="s">
        <v>122</v>
      </c>
      <c r="AG29" s="800"/>
      <c r="AH29" s="800"/>
      <c r="AI29" s="800"/>
      <c r="AJ29" s="801"/>
      <c r="AK29" s="847">
        <v>416</v>
      </c>
      <c r="AL29" s="843"/>
      <c r="AM29" s="843"/>
      <c r="AN29" s="843"/>
      <c r="AO29" s="843"/>
      <c r="AP29" s="843">
        <v>163</v>
      </c>
      <c r="AQ29" s="843"/>
      <c r="AR29" s="843"/>
      <c r="AS29" s="843"/>
      <c r="AT29" s="843"/>
      <c r="AU29" s="843">
        <v>60</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393</v>
      </c>
      <c r="C30" s="794"/>
      <c r="D30" s="794"/>
      <c r="E30" s="794"/>
      <c r="F30" s="794"/>
      <c r="G30" s="794"/>
      <c r="H30" s="794"/>
      <c r="I30" s="794"/>
      <c r="J30" s="794"/>
      <c r="K30" s="794"/>
      <c r="L30" s="794"/>
      <c r="M30" s="794"/>
      <c r="N30" s="794"/>
      <c r="O30" s="794"/>
      <c r="P30" s="795"/>
      <c r="Q30" s="796">
        <v>11439</v>
      </c>
      <c r="R30" s="797"/>
      <c r="S30" s="797"/>
      <c r="T30" s="797"/>
      <c r="U30" s="797"/>
      <c r="V30" s="797">
        <v>10851</v>
      </c>
      <c r="W30" s="797"/>
      <c r="X30" s="797"/>
      <c r="Y30" s="797"/>
      <c r="Z30" s="797"/>
      <c r="AA30" s="797">
        <v>588</v>
      </c>
      <c r="AB30" s="797"/>
      <c r="AC30" s="797"/>
      <c r="AD30" s="797"/>
      <c r="AE30" s="798"/>
      <c r="AF30" s="799">
        <v>588</v>
      </c>
      <c r="AG30" s="800"/>
      <c r="AH30" s="800"/>
      <c r="AI30" s="800"/>
      <c r="AJ30" s="801"/>
      <c r="AK30" s="847">
        <v>1831</v>
      </c>
      <c r="AL30" s="843"/>
      <c r="AM30" s="843"/>
      <c r="AN30" s="843"/>
      <c r="AO30" s="843"/>
      <c r="AP30" s="843" t="s">
        <v>554</v>
      </c>
      <c r="AQ30" s="843"/>
      <c r="AR30" s="843"/>
      <c r="AS30" s="843"/>
      <c r="AT30" s="843"/>
      <c r="AU30" s="843" t="s">
        <v>554</v>
      </c>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394</v>
      </c>
      <c r="C31" s="794"/>
      <c r="D31" s="794"/>
      <c r="E31" s="794"/>
      <c r="F31" s="794"/>
      <c r="G31" s="794"/>
      <c r="H31" s="794"/>
      <c r="I31" s="794"/>
      <c r="J31" s="794"/>
      <c r="K31" s="794"/>
      <c r="L31" s="794"/>
      <c r="M31" s="794"/>
      <c r="N31" s="794"/>
      <c r="O31" s="794"/>
      <c r="P31" s="795"/>
      <c r="Q31" s="796">
        <v>1587</v>
      </c>
      <c r="R31" s="797"/>
      <c r="S31" s="797"/>
      <c r="T31" s="797"/>
      <c r="U31" s="797"/>
      <c r="V31" s="797">
        <v>1583</v>
      </c>
      <c r="W31" s="797"/>
      <c r="X31" s="797"/>
      <c r="Y31" s="797"/>
      <c r="Z31" s="797"/>
      <c r="AA31" s="797">
        <v>4</v>
      </c>
      <c r="AB31" s="797"/>
      <c r="AC31" s="797"/>
      <c r="AD31" s="797"/>
      <c r="AE31" s="798"/>
      <c r="AF31" s="799">
        <v>4</v>
      </c>
      <c r="AG31" s="800"/>
      <c r="AH31" s="800"/>
      <c r="AI31" s="800"/>
      <c r="AJ31" s="801"/>
      <c r="AK31" s="847">
        <v>476</v>
      </c>
      <c r="AL31" s="843"/>
      <c r="AM31" s="843"/>
      <c r="AN31" s="843"/>
      <c r="AO31" s="843"/>
      <c r="AP31" s="843" t="s">
        <v>554</v>
      </c>
      <c r="AQ31" s="843"/>
      <c r="AR31" s="843"/>
      <c r="AS31" s="843"/>
      <c r="AT31" s="843"/>
      <c r="AU31" s="843" t="s">
        <v>554</v>
      </c>
      <c r="AV31" s="843"/>
      <c r="AW31" s="843"/>
      <c r="AX31" s="843"/>
      <c r="AY31" s="843"/>
      <c r="AZ31" s="844"/>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395</v>
      </c>
      <c r="C32" s="794"/>
      <c r="D32" s="794"/>
      <c r="E32" s="794"/>
      <c r="F32" s="794"/>
      <c r="G32" s="794"/>
      <c r="H32" s="794"/>
      <c r="I32" s="794"/>
      <c r="J32" s="794"/>
      <c r="K32" s="794"/>
      <c r="L32" s="794"/>
      <c r="M32" s="794"/>
      <c r="N32" s="794"/>
      <c r="O32" s="794"/>
      <c r="P32" s="795"/>
      <c r="Q32" s="796">
        <v>1762</v>
      </c>
      <c r="R32" s="797"/>
      <c r="S32" s="797"/>
      <c r="T32" s="797"/>
      <c r="U32" s="797"/>
      <c r="V32" s="797">
        <v>1620</v>
      </c>
      <c r="W32" s="797"/>
      <c r="X32" s="797"/>
      <c r="Y32" s="797"/>
      <c r="Z32" s="797"/>
      <c r="AA32" s="797">
        <v>141</v>
      </c>
      <c r="AB32" s="797"/>
      <c r="AC32" s="797"/>
      <c r="AD32" s="797"/>
      <c r="AE32" s="798"/>
      <c r="AF32" s="799">
        <v>1573</v>
      </c>
      <c r="AG32" s="800"/>
      <c r="AH32" s="800"/>
      <c r="AI32" s="800"/>
      <c r="AJ32" s="801"/>
      <c r="AK32" s="847">
        <v>48</v>
      </c>
      <c r="AL32" s="843"/>
      <c r="AM32" s="843"/>
      <c r="AN32" s="843"/>
      <c r="AO32" s="843"/>
      <c r="AP32" s="843">
        <v>4423</v>
      </c>
      <c r="AQ32" s="843"/>
      <c r="AR32" s="843"/>
      <c r="AS32" s="843"/>
      <c r="AT32" s="843"/>
      <c r="AU32" s="843">
        <v>513</v>
      </c>
      <c r="AV32" s="843"/>
      <c r="AW32" s="843"/>
      <c r="AX32" s="843"/>
      <c r="AY32" s="843"/>
      <c r="AZ32" s="844" t="s">
        <v>554</v>
      </c>
      <c r="BA32" s="844"/>
      <c r="BB32" s="844"/>
      <c r="BC32" s="844"/>
      <c r="BD32" s="844"/>
      <c r="BE32" s="845" t="s">
        <v>396</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397</v>
      </c>
      <c r="C33" s="794"/>
      <c r="D33" s="794"/>
      <c r="E33" s="794"/>
      <c r="F33" s="794"/>
      <c r="G33" s="794"/>
      <c r="H33" s="794"/>
      <c r="I33" s="794"/>
      <c r="J33" s="794"/>
      <c r="K33" s="794"/>
      <c r="L33" s="794"/>
      <c r="M33" s="794"/>
      <c r="N33" s="794"/>
      <c r="O33" s="794"/>
      <c r="P33" s="795"/>
      <c r="Q33" s="796">
        <v>307</v>
      </c>
      <c r="R33" s="797"/>
      <c r="S33" s="797"/>
      <c r="T33" s="797"/>
      <c r="U33" s="797"/>
      <c r="V33" s="797">
        <v>266</v>
      </c>
      <c r="W33" s="797"/>
      <c r="X33" s="797"/>
      <c r="Y33" s="797"/>
      <c r="Z33" s="797"/>
      <c r="AA33" s="797">
        <v>40</v>
      </c>
      <c r="AB33" s="797"/>
      <c r="AC33" s="797"/>
      <c r="AD33" s="797"/>
      <c r="AE33" s="798"/>
      <c r="AF33" s="799">
        <v>272</v>
      </c>
      <c r="AG33" s="800"/>
      <c r="AH33" s="800"/>
      <c r="AI33" s="800"/>
      <c r="AJ33" s="801"/>
      <c r="AK33" s="847">
        <v>186</v>
      </c>
      <c r="AL33" s="843"/>
      <c r="AM33" s="843"/>
      <c r="AN33" s="843"/>
      <c r="AO33" s="843"/>
      <c r="AP33" s="843">
        <v>774</v>
      </c>
      <c r="AQ33" s="843"/>
      <c r="AR33" s="843"/>
      <c r="AS33" s="843"/>
      <c r="AT33" s="843"/>
      <c r="AU33" s="843">
        <v>713</v>
      </c>
      <c r="AV33" s="843"/>
      <c r="AW33" s="843"/>
      <c r="AX33" s="843"/>
      <c r="AY33" s="843"/>
      <c r="AZ33" s="844" t="s">
        <v>554</v>
      </c>
      <c r="BA33" s="844"/>
      <c r="BB33" s="844"/>
      <c r="BC33" s="844"/>
      <c r="BD33" s="844"/>
      <c r="BE33" s="845" t="s">
        <v>396</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398</v>
      </c>
      <c r="C34" s="794"/>
      <c r="D34" s="794"/>
      <c r="E34" s="794"/>
      <c r="F34" s="794"/>
      <c r="G34" s="794"/>
      <c r="H34" s="794"/>
      <c r="I34" s="794"/>
      <c r="J34" s="794"/>
      <c r="K34" s="794"/>
      <c r="L34" s="794"/>
      <c r="M34" s="794"/>
      <c r="N34" s="794"/>
      <c r="O34" s="794"/>
      <c r="P34" s="795"/>
      <c r="Q34" s="796">
        <v>927</v>
      </c>
      <c r="R34" s="797"/>
      <c r="S34" s="797"/>
      <c r="T34" s="797"/>
      <c r="U34" s="797"/>
      <c r="V34" s="797">
        <v>878</v>
      </c>
      <c r="W34" s="797"/>
      <c r="X34" s="797"/>
      <c r="Y34" s="797"/>
      <c r="Z34" s="797"/>
      <c r="AA34" s="797">
        <v>49</v>
      </c>
      <c r="AB34" s="797"/>
      <c r="AC34" s="797"/>
      <c r="AD34" s="797"/>
      <c r="AE34" s="798"/>
      <c r="AF34" s="799">
        <v>536</v>
      </c>
      <c r="AG34" s="800"/>
      <c r="AH34" s="800"/>
      <c r="AI34" s="800"/>
      <c r="AJ34" s="801"/>
      <c r="AK34" s="847">
        <v>711</v>
      </c>
      <c r="AL34" s="843"/>
      <c r="AM34" s="843"/>
      <c r="AN34" s="843"/>
      <c r="AO34" s="843"/>
      <c r="AP34" s="843">
        <v>5671</v>
      </c>
      <c r="AQ34" s="843"/>
      <c r="AR34" s="843"/>
      <c r="AS34" s="843"/>
      <c r="AT34" s="843"/>
      <c r="AU34" s="843">
        <v>5217</v>
      </c>
      <c r="AV34" s="843"/>
      <c r="AW34" s="843"/>
      <c r="AX34" s="843"/>
      <c r="AY34" s="843"/>
      <c r="AZ34" s="844" t="s">
        <v>554</v>
      </c>
      <c r="BA34" s="844"/>
      <c r="BB34" s="844"/>
      <c r="BC34" s="844"/>
      <c r="BD34" s="844"/>
      <c r="BE34" s="845" t="s">
        <v>396</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399</v>
      </c>
      <c r="C35" s="794"/>
      <c r="D35" s="794"/>
      <c r="E35" s="794"/>
      <c r="F35" s="794"/>
      <c r="G35" s="794"/>
      <c r="H35" s="794"/>
      <c r="I35" s="794"/>
      <c r="J35" s="794"/>
      <c r="K35" s="794"/>
      <c r="L35" s="794"/>
      <c r="M35" s="794"/>
      <c r="N35" s="794"/>
      <c r="O35" s="794"/>
      <c r="P35" s="795"/>
      <c r="Q35" s="796">
        <v>41</v>
      </c>
      <c r="R35" s="797"/>
      <c r="S35" s="797"/>
      <c r="T35" s="797"/>
      <c r="U35" s="797"/>
      <c r="V35" s="797">
        <v>46</v>
      </c>
      <c r="W35" s="797"/>
      <c r="X35" s="797"/>
      <c r="Y35" s="797"/>
      <c r="Z35" s="797"/>
      <c r="AA35" s="797">
        <v>4</v>
      </c>
      <c r="AB35" s="797"/>
      <c r="AC35" s="797"/>
      <c r="AD35" s="797"/>
      <c r="AE35" s="798"/>
      <c r="AF35" s="799">
        <v>4</v>
      </c>
      <c r="AG35" s="800"/>
      <c r="AH35" s="800"/>
      <c r="AI35" s="800"/>
      <c r="AJ35" s="801"/>
      <c r="AK35" s="847">
        <v>12</v>
      </c>
      <c r="AL35" s="843"/>
      <c r="AM35" s="843"/>
      <c r="AN35" s="843"/>
      <c r="AO35" s="843"/>
      <c r="AP35" s="843" t="s">
        <v>554</v>
      </c>
      <c r="AQ35" s="843"/>
      <c r="AR35" s="843"/>
      <c r="AS35" s="843"/>
      <c r="AT35" s="843"/>
      <c r="AU35" s="843" t="s">
        <v>554</v>
      </c>
      <c r="AV35" s="843"/>
      <c r="AW35" s="843"/>
      <c r="AX35" s="843"/>
      <c r="AY35" s="843"/>
      <c r="AZ35" s="844" t="s">
        <v>554</v>
      </c>
      <c r="BA35" s="844"/>
      <c r="BB35" s="844"/>
      <c r="BC35" s="844"/>
      <c r="BD35" s="844"/>
      <c r="BE35" s="845" t="s">
        <v>400</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t="s">
        <v>401</v>
      </c>
      <c r="C36" s="794"/>
      <c r="D36" s="794"/>
      <c r="E36" s="794"/>
      <c r="F36" s="794"/>
      <c r="G36" s="794"/>
      <c r="H36" s="794"/>
      <c r="I36" s="794"/>
      <c r="J36" s="794"/>
      <c r="K36" s="794"/>
      <c r="L36" s="794"/>
      <c r="M36" s="794"/>
      <c r="N36" s="794"/>
      <c r="O36" s="794"/>
      <c r="P36" s="795"/>
      <c r="Q36" s="796">
        <v>11</v>
      </c>
      <c r="R36" s="797"/>
      <c r="S36" s="797"/>
      <c r="T36" s="797"/>
      <c r="U36" s="797"/>
      <c r="V36" s="797">
        <v>11</v>
      </c>
      <c r="W36" s="797"/>
      <c r="X36" s="797"/>
      <c r="Y36" s="797"/>
      <c r="Z36" s="797"/>
      <c r="AA36" s="797" t="s">
        <v>554</v>
      </c>
      <c r="AB36" s="797"/>
      <c r="AC36" s="797"/>
      <c r="AD36" s="797"/>
      <c r="AE36" s="798"/>
      <c r="AF36" s="799" t="s">
        <v>122</v>
      </c>
      <c r="AG36" s="800"/>
      <c r="AH36" s="800"/>
      <c r="AI36" s="800"/>
      <c r="AJ36" s="801"/>
      <c r="AK36" s="847">
        <v>5</v>
      </c>
      <c r="AL36" s="843"/>
      <c r="AM36" s="843"/>
      <c r="AN36" s="843"/>
      <c r="AO36" s="843"/>
      <c r="AP36" s="843">
        <v>16</v>
      </c>
      <c r="AQ36" s="843"/>
      <c r="AR36" s="843"/>
      <c r="AS36" s="843"/>
      <c r="AT36" s="843"/>
      <c r="AU36" s="843">
        <v>16</v>
      </c>
      <c r="AV36" s="843"/>
      <c r="AW36" s="843"/>
      <c r="AX36" s="843"/>
      <c r="AY36" s="843"/>
      <c r="AZ36" s="844" t="s">
        <v>554</v>
      </c>
      <c r="BA36" s="844"/>
      <c r="BB36" s="844"/>
      <c r="BC36" s="844"/>
      <c r="BD36" s="844"/>
      <c r="BE36" s="845" t="s">
        <v>400</v>
      </c>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402</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379</v>
      </c>
      <c r="B63" s="802" t="s">
        <v>403</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2997</v>
      </c>
      <c r="AG63" s="857"/>
      <c r="AH63" s="857"/>
      <c r="AI63" s="857"/>
      <c r="AJ63" s="858"/>
      <c r="AK63" s="859"/>
      <c r="AL63" s="854"/>
      <c r="AM63" s="854"/>
      <c r="AN63" s="854"/>
      <c r="AO63" s="854"/>
      <c r="AP63" s="857">
        <v>11047</v>
      </c>
      <c r="AQ63" s="857"/>
      <c r="AR63" s="857"/>
      <c r="AS63" s="857"/>
      <c r="AT63" s="857"/>
      <c r="AU63" s="857">
        <v>6520</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405</v>
      </c>
      <c r="B66" s="741"/>
      <c r="C66" s="741"/>
      <c r="D66" s="741"/>
      <c r="E66" s="741"/>
      <c r="F66" s="741"/>
      <c r="G66" s="741"/>
      <c r="H66" s="741"/>
      <c r="I66" s="741"/>
      <c r="J66" s="741"/>
      <c r="K66" s="741"/>
      <c r="L66" s="741"/>
      <c r="M66" s="741"/>
      <c r="N66" s="741"/>
      <c r="O66" s="741"/>
      <c r="P66" s="742"/>
      <c r="Q66" s="746" t="s">
        <v>383</v>
      </c>
      <c r="R66" s="747"/>
      <c r="S66" s="747"/>
      <c r="T66" s="747"/>
      <c r="U66" s="748"/>
      <c r="V66" s="746" t="s">
        <v>384</v>
      </c>
      <c r="W66" s="747"/>
      <c r="X66" s="747"/>
      <c r="Y66" s="747"/>
      <c r="Z66" s="748"/>
      <c r="AA66" s="746" t="s">
        <v>385</v>
      </c>
      <c r="AB66" s="747"/>
      <c r="AC66" s="747"/>
      <c r="AD66" s="747"/>
      <c r="AE66" s="748"/>
      <c r="AF66" s="867" t="s">
        <v>386</v>
      </c>
      <c r="AG66" s="828"/>
      <c r="AH66" s="828"/>
      <c r="AI66" s="828"/>
      <c r="AJ66" s="868"/>
      <c r="AK66" s="746" t="s">
        <v>387</v>
      </c>
      <c r="AL66" s="741"/>
      <c r="AM66" s="741"/>
      <c r="AN66" s="741"/>
      <c r="AO66" s="742"/>
      <c r="AP66" s="746" t="s">
        <v>388</v>
      </c>
      <c r="AQ66" s="747"/>
      <c r="AR66" s="747"/>
      <c r="AS66" s="747"/>
      <c r="AT66" s="748"/>
      <c r="AU66" s="746" t="s">
        <v>406</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555</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554</v>
      </c>
      <c r="AQ68" s="879"/>
      <c r="AR68" s="879"/>
      <c r="AS68" s="879"/>
      <c r="AT68" s="879"/>
      <c r="AU68" s="879" t="s">
        <v>554</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556</v>
      </c>
      <c r="C69" s="887"/>
      <c r="D69" s="887"/>
      <c r="E69" s="887"/>
      <c r="F69" s="887"/>
      <c r="G69" s="887"/>
      <c r="H69" s="887"/>
      <c r="I69" s="887"/>
      <c r="J69" s="887"/>
      <c r="K69" s="887"/>
      <c r="L69" s="887"/>
      <c r="M69" s="887"/>
      <c r="N69" s="887"/>
      <c r="O69" s="887"/>
      <c r="P69" s="888"/>
      <c r="Q69" s="889">
        <v>100</v>
      </c>
      <c r="R69" s="843"/>
      <c r="S69" s="843"/>
      <c r="T69" s="843"/>
      <c r="U69" s="843"/>
      <c r="V69" s="843">
        <v>91</v>
      </c>
      <c r="W69" s="843"/>
      <c r="X69" s="843"/>
      <c r="Y69" s="843"/>
      <c r="Z69" s="843"/>
      <c r="AA69" s="843">
        <v>9</v>
      </c>
      <c r="AB69" s="843"/>
      <c r="AC69" s="843"/>
      <c r="AD69" s="843"/>
      <c r="AE69" s="843"/>
      <c r="AF69" s="843">
        <v>9</v>
      </c>
      <c r="AG69" s="843"/>
      <c r="AH69" s="843"/>
      <c r="AI69" s="843"/>
      <c r="AJ69" s="843"/>
      <c r="AK69" s="843">
        <v>17</v>
      </c>
      <c r="AL69" s="843"/>
      <c r="AM69" s="843"/>
      <c r="AN69" s="843"/>
      <c r="AO69" s="843"/>
      <c r="AP69" s="843" t="s">
        <v>554</v>
      </c>
      <c r="AQ69" s="843"/>
      <c r="AR69" s="843"/>
      <c r="AS69" s="843"/>
      <c r="AT69" s="843"/>
      <c r="AU69" s="843" t="s">
        <v>554</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557</v>
      </c>
      <c r="C70" s="887"/>
      <c r="D70" s="887"/>
      <c r="E70" s="887"/>
      <c r="F70" s="887"/>
      <c r="G70" s="887"/>
      <c r="H70" s="887"/>
      <c r="I70" s="887"/>
      <c r="J70" s="887"/>
      <c r="K70" s="887"/>
      <c r="L70" s="887"/>
      <c r="M70" s="887"/>
      <c r="N70" s="887"/>
      <c r="O70" s="887"/>
      <c r="P70" s="888"/>
      <c r="Q70" s="889">
        <v>303344</v>
      </c>
      <c r="R70" s="843"/>
      <c r="S70" s="843"/>
      <c r="T70" s="843"/>
      <c r="U70" s="843"/>
      <c r="V70" s="843">
        <v>298534</v>
      </c>
      <c r="W70" s="843"/>
      <c r="X70" s="843"/>
      <c r="Y70" s="843"/>
      <c r="Z70" s="843"/>
      <c r="AA70" s="843">
        <v>4810</v>
      </c>
      <c r="AB70" s="843"/>
      <c r="AC70" s="843"/>
      <c r="AD70" s="843"/>
      <c r="AE70" s="843"/>
      <c r="AF70" s="843">
        <v>4810</v>
      </c>
      <c r="AG70" s="843"/>
      <c r="AH70" s="843"/>
      <c r="AI70" s="843"/>
      <c r="AJ70" s="843"/>
      <c r="AK70" s="843">
        <v>2401</v>
      </c>
      <c r="AL70" s="843"/>
      <c r="AM70" s="843"/>
      <c r="AN70" s="843"/>
      <c r="AO70" s="843"/>
      <c r="AP70" s="843" t="s">
        <v>554</v>
      </c>
      <c r="AQ70" s="843"/>
      <c r="AR70" s="843"/>
      <c r="AS70" s="843"/>
      <c r="AT70" s="843"/>
      <c r="AU70" s="843" t="s">
        <v>554</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379</v>
      </c>
      <c r="B88" s="802" t="s">
        <v>407</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5396</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379</v>
      </c>
      <c r="BR102" s="802" t="s">
        <v>408</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96</v>
      </c>
      <c r="CS102" s="865"/>
      <c r="CT102" s="865"/>
      <c r="CU102" s="865"/>
      <c r="CV102" s="904"/>
      <c r="CW102" s="903">
        <v>252</v>
      </c>
      <c r="CX102" s="865"/>
      <c r="CY102" s="865"/>
      <c r="CZ102" s="865"/>
      <c r="DA102" s="904"/>
      <c r="DB102" s="903" t="s">
        <v>554</v>
      </c>
      <c r="DC102" s="865"/>
      <c r="DD102" s="865"/>
      <c r="DE102" s="865"/>
      <c r="DF102" s="904"/>
      <c r="DG102" s="903">
        <v>2054</v>
      </c>
      <c r="DH102" s="865"/>
      <c r="DI102" s="865"/>
      <c r="DJ102" s="865"/>
      <c r="DK102" s="904"/>
      <c r="DL102" s="903" t="s">
        <v>554</v>
      </c>
      <c r="DM102" s="865"/>
      <c r="DN102" s="865"/>
      <c r="DO102" s="865"/>
      <c r="DP102" s="904"/>
      <c r="DQ102" s="903" t="s">
        <v>554</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409</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410</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413</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414</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415</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416</v>
      </c>
      <c r="AB109" s="906"/>
      <c r="AC109" s="906"/>
      <c r="AD109" s="906"/>
      <c r="AE109" s="907"/>
      <c r="AF109" s="905" t="s">
        <v>417</v>
      </c>
      <c r="AG109" s="906"/>
      <c r="AH109" s="906"/>
      <c r="AI109" s="906"/>
      <c r="AJ109" s="907"/>
      <c r="AK109" s="905" t="s">
        <v>294</v>
      </c>
      <c r="AL109" s="906"/>
      <c r="AM109" s="906"/>
      <c r="AN109" s="906"/>
      <c r="AO109" s="907"/>
      <c r="AP109" s="905" t="s">
        <v>418</v>
      </c>
      <c r="AQ109" s="906"/>
      <c r="AR109" s="906"/>
      <c r="AS109" s="906"/>
      <c r="AT109" s="908"/>
      <c r="AU109" s="925" t="s">
        <v>415</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416</v>
      </c>
      <c r="BR109" s="906"/>
      <c r="BS109" s="906"/>
      <c r="BT109" s="906"/>
      <c r="BU109" s="907"/>
      <c r="BV109" s="905" t="s">
        <v>417</v>
      </c>
      <c r="BW109" s="906"/>
      <c r="BX109" s="906"/>
      <c r="BY109" s="906"/>
      <c r="BZ109" s="907"/>
      <c r="CA109" s="905" t="s">
        <v>294</v>
      </c>
      <c r="CB109" s="906"/>
      <c r="CC109" s="906"/>
      <c r="CD109" s="906"/>
      <c r="CE109" s="907"/>
      <c r="CF109" s="926" t="s">
        <v>418</v>
      </c>
      <c r="CG109" s="926"/>
      <c r="CH109" s="926"/>
      <c r="CI109" s="926"/>
      <c r="CJ109" s="926"/>
      <c r="CK109" s="905" t="s">
        <v>419</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416</v>
      </c>
      <c r="DH109" s="906"/>
      <c r="DI109" s="906"/>
      <c r="DJ109" s="906"/>
      <c r="DK109" s="907"/>
      <c r="DL109" s="905" t="s">
        <v>417</v>
      </c>
      <c r="DM109" s="906"/>
      <c r="DN109" s="906"/>
      <c r="DO109" s="906"/>
      <c r="DP109" s="907"/>
      <c r="DQ109" s="905" t="s">
        <v>294</v>
      </c>
      <c r="DR109" s="906"/>
      <c r="DS109" s="906"/>
      <c r="DT109" s="906"/>
      <c r="DU109" s="907"/>
      <c r="DV109" s="905" t="s">
        <v>418</v>
      </c>
      <c r="DW109" s="906"/>
      <c r="DX109" s="906"/>
      <c r="DY109" s="906"/>
      <c r="DZ109" s="908"/>
    </row>
    <row r="110" spans="1:131" s="212" customFormat="1" ht="26.25" customHeight="1" x14ac:dyDescent="0.2">
      <c r="A110" s="909" t="s">
        <v>420</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5147155</v>
      </c>
      <c r="AB110" s="913"/>
      <c r="AC110" s="913"/>
      <c r="AD110" s="913"/>
      <c r="AE110" s="914"/>
      <c r="AF110" s="915">
        <v>4873442</v>
      </c>
      <c r="AG110" s="913"/>
      <c r="AH110" s="913"/>
      <c r="AI110" s="913"/>
      <c r="AJ110" s="914"/>
      <c r="AK110" s="915">
        <v>4411737</v>
      </c>
      <c r="AL110" s="913"/>
      <c r="AM110" s="913"/>
      <c r="AN110" s="913"/>
      <c r="AO110" s="914"/>
      <c r="AP110" s="916">
        <v>16.8</v>
      </c>
      <c r="AQ110" s="917"/>
      <c r="AR110" s="917"/>
      <c r="AS110" s="917"/>
      <c r="AT110" s="918"/>
      <c r="AU110" s="919" t="s">
        <v>69</v>
      </c>
      <c r="AV110" s="920"/>
      <c r="AW110" s="920"/>
      <c r="AX110" s="920"/>
      <c r="AY110" s="920"/>
      <c r="AZ110" s="942" t="s">
        <v>421</v>
      </c>
      <c r="BA110" s="910"/>
      <c r="BB110" s="910"/>
      <c r="BC110" s="910"/>
      <c r="BD110" s="910"/>
      <c r="BE110" s="910"/>
      <c r="BF110" s="910"/>
      <c r="BG110" s="910"/>
      <c r="BH110" s="910"/>
      <c r="BI110" s="910"/>
      <c r="BJ110" s="910"/>
      <c r="BK110" s="910"/>
      <c r="BL110" s="910"/>
      <c r="BM110" s="910"/>
      <c r="BN110" s="910"/>
      <c r="BO110" s="910"/>
      <c r="BP110" s="911"/>
      <c r="BQ110" s="943">
        <v>35042061</v>
      </c>
      <c r="BR110" s="944"/>
      <c r="BS110" s="944"/>
      <c r="BT110" s="944"/>
      <c r="BU110" s="944"/>
      <c r="BV110" s="944">
        <v>34464374</v>
      </c>
      <c r="BW110" s="944"/>
      <c r="BX110" s="944"/>
      <c r="BY110" s="944"/>
      <c r="BZ110" s="944"/>
      <c r="CA110" s="944">
        <v>35982302</v>
      </c>
      <c r="CB110" s="944"/>
      <c r="CC110" s="944"/>
      <c r="CD110" s="944"/>
      <c r="CE110" s="944"/>
      <c r="CF110" s="957">
        <v>136.69999999999999</v>
      </c>
      <c r="CG110" s="958"/>
      <c r="CH110" s="958"/>
      <c r="CI110" s="958"/>
      <c r="CJ110" s="958"/>
      <c r="CK110" s="959" t="s">
        <v>422</v>
      </c>
      <c r="CL110" s="960"/>
      <c r="CM110" s="942" t="s">
        <v>423</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424</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425</v>
      </c>
      <c r="BA111" s="936"/>
      <c r="BB111" s="936"/>
      <c r="BC111" s="936"/>
      <c r="BD111" s="936"/>
      <c r="BE111" s="936"/>
      <c r="BF111" s="936"/>
      <c r="BG111" s="936"/>
      <c r="BH111" s="936"/>
      <c r="BI111" s="936"/>
      <c r="BJ111" s="936"/>
      <c r="BK111" s="936"/>
      <c r="BL111" s="936"/>
      <c r="BM111" s="936"/>
      <c r="BN111" s="936"/>
      <c r="BO111" s="936"/>
      <c r="BP111" s="937"/>
      <c r="BQ111" s="938">
        <v>1335452</v>
      </c>
      <c r="BR111" s="939"/>
      <c r="BS111" s="939"/>
      <c r="BT111" s="939"/>
      <c r="BU111" s="939"/>
      <c r="BV111" s="939">
        <v>246862</v>
      </c>
      <c r="BW111" s="939"/>
      <c r="BX111" s="939"/>
      <c r="BY111" s="939"/>
      <c r="BZ111" s="939"/>
      <c r="CA111" s="939">
        <v>221054</v>
      </c>
      <c r="CB111" s="939"/>
      <c r="CC111" s="939"/>
      <c r="CD111" s="939"/>
      <c r="CE111" s="939"/>
      <c r="CF111" s="933">
        <v>0.8</v>
      </c>
      <c r="CG111" s="934"/>
      <c r="CH111" s="934"/>
      <c r="CI111" s="934"/>
      <c r="CJ111" s="934"/>
      <c r="CK111" s="961"/>
      <c r="CL111" s="962"/>
      <c r="CM111" s="935" t="s">
        <v>426</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427</v>
      </c>
      <c r="B112" s="966"/>
      <c r="C112" s="936" t="s">
        <v>428</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429</v>
      </c>
      <c r="BA112" s="936"/>
      <c r="BB112" s="936"/>
      <c r="BC112" s="936"/>
      <c r="BD112" s="936"/>
      <c r="BE112" s="936"/>
      <c r="BF112" s="936"/>
      <c r="BG112" s="936"/>
      <c r="BH112" s="936"/>
      <c r="BI112" s="936"/>
      <c r="BJ112" s="936"/>
      <c r="BK112" s="936"/>
      <c r="BL112" s="936"/>
      <c r="BM112" s="936"/>
      <c r="BN112" s="936"/>
      <c r="BO112" s="936"/>
      <c r="BP112" s="937"/>
      <c r="BQ112" s="938">
        <v>6456450</v>
      </c>
      <c r="BR112" s="939"/>
      <c r="BS112" s="939"/>
      <c r="BT112" s="939"/>
      <c r="BU112" s="939"/>
      <c r="BV112" s="939">
        <v>6504205</v>
      </c>
      <c r="BW112" s="939"/>
      <c r="BX112" s="939"/>
      <c r="BY112" s="939"/>
      <c r="BZ112" s="939"/>
      <c r="CA112" s="939">
        <v>6519814</v>
      </c>
      <c r="CB112" s="939"/>
      <c r="CC112" s="939"/>
      <c r="CD112" s="939"/>
      <c r="CE112" s="939"/>
      <c r="CF112" s="933">
        <v>24.8</v>
      </c>
      <c r="CG112" s="934"/>
      <c r="CH112" s="934"/>
      <c r="CI112" s="934"/>
      <c r="CJ112" s="934"/>
      <c r="CK112" s="961"/>
      <c r="CL112" s="962"/>
      <c r="CM112" s="935" t="s">
        <v>430</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431</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590307</v>
      </c>
      <c r="AB113" s="951"/>
      <c r="AC113" s="951"/>
      <c r="AD113" s="951"/>
      <c r="AE113" s="952"/>
      <c r="AF113" s="953">
        <v>559658</v>
      </c>
      <c r="AG113" s="951"/>
      <c r="AH113" s="951"/>
      <c r="AI113" s="951"/>
      <c r="AJ113" s="952"/>
      <c r="AK113" s="953">
        <v>568763</v>
      </c>
      <c r="AL113" s="951"/>
      <c r="AM113" s="951"/>
      <c r="AN113" s="951"/>
      <c r="AO113" s="952"/>
      <c r="AP113" s="954">
        <v>2.2000000000000002</v>
      </c>
      <c r="AQ113" s="955"/>
      <c r="AR113" s="955"/>
      <c r="AS113" s="955"/>
      <c r="AT113" s="956"/>
      <c r="AU113" s="921"/>
      <c r="AV113" s="922"/>
      <c r="AW113" s="922"/>
      <c r="AX113" s="922"/>
      <c r="AY113" s="922"/>
      <c r="AZ113" s="935" t="s">
        <v>432</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433</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434</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435</v>
      </c>
      <c r="BA114" s="936"/>
      <c r="BB114" s="936"/>
      <c r="BC114" s="936"/>
      <c r="BD114" s="936"/>
      <c r="BE114" s="936"/>
      <c r="BF114" s="936"/>
      <c r="BG114" s="936"/>
      <c r="BH114" s="936"/>
      <c r="BI114" s="936"/>
      <c r="BJ114" s="936"/>
      <c r="BK114" s="936"/>
      <c r="BL114" s="936"/>
      <c r="BM114" s="936"/>
      <c r="BN114" s="936"/>
      <c r="BO114" s="936"/>
      <c r="BP114" s="937"/>
      <c r="BQ114" s="938">
        <v>6667213</v>
      </c>
      <c r="BR114" s="939"/>
      <c r="BS114" s="939"/>
      <c r="BT114" s="939"/>
      <c r="BU114" s="939"/>
      <c r="BV114" s="939">
        <v>6796370</v>
      </c>
      <c r="BW114" s="939"/>
      <c r="BX114" s="939"/>
      <c r="BY114" s="939"/>
      <c r="BZ114" s="939"/>
      <c r="CA114" s="939">
        <v>6893881</v>
      </c>
      <c r="CB114" s="939"/>
      <c r="CC114" s="939"/>
      <c r="CD114" s="939"/>
      <c r="CE114" s="939"/>
      <c r="CF114" s="933">
        <v>26.2</v>
      </c>
      <c r="CG114" s="934"/>
      <c r="CH114" s="934"/>
      <c r="CI114" s="934"/>
      <c r="CJ114" s="934"/>
      <c r="CK114" s="961"/>
      <c r="CL114" s="962"/>
      <c r="CM114" s="935" t="s">
        <v>436</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437</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46488</v>
      </c>
      <c r="AB115" s="951"/>
      <c r="AC115" s="951"/>
      <c r="AD115" s="951"/>
      <c r="AE115" s="952"/>
      <c r="AF115" s="953">
        <v>25302</v>
      </c>
      <c r="AG115" s="951"/>
      <c r="AH115" s="951"/>
      <c r="AI115" s="951"/>
      <c r="AJ115" s="952"/>
      <c r="AK115" s="953">
        <v>25209</v>
      </c>
      <c r="AL115" s="951"/>
      <c r="AM115" s="951"/>
      <c r="AN115" s="951"/>
      <c r="AO115" s="952"/>
      <c r="AP115" s="954">
        <v>0.1</v>
      </c>
      <c r="AQ115" s="955"/>
      <c r="AR115" s="955"/>
      <c r="AS115" s="955"/>
      <c r="AT115" s="956"/>
      <c r="AU115" s="921"/>
      <c r="AV115" s="922"/>
      <c r="AW115" s="922"/>
      <c r="AX115" s="922"/>
      <c r="AY115" s="922"/>
      <c r="AZ115" s="935" t="s">
        <v>438</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439</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440</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441</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442</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v>9220</v>
      </c>
      <c r="DM116" s="972"/>
      <c r="DN116" s="972"/>
      <c r="DO116" s="972"/>
      <c r="DP116" s="973"/>
      <c r="DQ116" s="974">
        <v>4600</v>
      </c>
      <c r="DR116" s="972"/>
      <c r="DS116" s="972"/>
      <c r="DT116" s="972"/>
      <c r="DU116" s="973"/>
      <c r="DV116" s="975">
        <v>0</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443</v>
      </c>
      <c r="Z117" s="907"/>
      <c r="AA117" s="991">
        <v>5783950</v>
      </c>
      <c r="AB117" s="992"/>
      <c r="AC117" s="992"/>
      <c r="AD117" s="992"/>
      <c r="AE117" s="993"/>
      <c r="AF117" s="994">
        <v>5458402</v>
      </c>
      <c r="AG117" s="992"/>
      <c r="AH117" s="992"/>
      <c r="AI117" s="992"/>
      <c r="AJ117" s="993"/>
      <c r="AK117" s="994">
        <v>5005709</v>
      </c>
      <c r="AL117" s="992"/>
      <c r="AM117" s="992"/>
      <c r="AN117" s="992"/>
      <c r="AO117" s="993"/>
      <c r="AP117" s="995"/>
      <c r="AQ117" s="996"/>
      <c r="AR117" s="996"/>
      <c r="AS117" s="996"/>
      <c r="AT117" s="997"/>
      <c r="AU117" s="921"/>
      <c r="AV117" s="922"/>
      <c r="AW117" s="922"/>
      <c r="AX117" s="922"/>
      <c r="AY117" s="922"/>
      <c r="AZ117" s="987" t="s">
        <v>444</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445</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419</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416</v>
      </c>
      <c r="AB118" s="906"/>
      <c r="AC118" s="906"/>
      <c r="AD118" s="906"/>
      <c r="AE118" s="907"/>
      <c r="AF118" s="905" t="s">
        <v>417</v>
      </c>
      <c r="AG118" s="906"/>
      <c r="AH118" s="906"/>
      <c r="AI118" s="906"/>
      <c r="AJ118" s="907"/>
      <c r="AK118" s="905" t="s">
        <v>294</v>
      </c>
      <c r="AL118" s="906"/>
      <c r="AM118" s="906"/>
      <c r="AN118" s="906"/>
      <c r="AO118" s="907"/>
      <c r="AP118" s="983" t="s">
        <v>418</v>
      </c>
      <c r="AQ118" s="984"/>
      <c r="AR118" s="984"/>
      <c r="AS118" s="984"/>
      <c r="AT118" s="985"/>
      <c r="AU118" s="921"/>
      <c r="AV118" s="922"/>
      <c r="AW118" s="922"/>
      <c r="AX118" s="922"/>
      <c r="AY118" s="922"/>
      <c r="AZ118" s="986" t="s">
        <v>446</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447</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422</v>
      </c>
      <c r="B119" s="960"/>
      <c r="C119" s="942" t="s">
        <v>423</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448</v>
      </c>
      <c r="BP119" s="1018"/>
      <c r="BQ119" s="1012">
        <v>49501176</v>
      </c>
      <c r="BR119" s="1013"/>
      <c r="BS119" s="1013"/>
      <c r="BT119" s="1013"/>
      <c r="BU119" s="1013"/>
      <c r="BV119" s="1013">
        <v>48011811</v>
      </c>
      <c r="BW119" s="1013"/>
      <c r="BX119" s="1013"/>
      <c r="BY119" s="1013"/>
      <c r="BZ119" s="1013"/>
      <c r="CA119" s="1013">
        <v>49617051</v>
      </c>
      <c r="CB119" s="1013"/>
      <c r="CC119" s="1013"/>
      <c r="CD119" s="1013"/>
      <c r="CE119" s="1013"/>
      <c r="CF119" s="1014"/>
      <c r="CG119" s="1015"/>
      <c r="CH119" s="1015"/>
      <c r="CI119" s="1015"/>
      <c r="CJ119" s="1016"/>
      <c r="CK119" s="963"/>
      <c r="CL119" s="964"/>
      <c r="CM119" s="986" t="s">
        <v>449</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1335452</v>
      </c>
      <c r="DH119" s="999"/>
      <c r="DI119" s="999"/>
      <c r="DJ119" s="999"/>
      <c r="DK119" s="1000"/>
      <c r="DL119" s="998">
        <v>237642</v>
      </c>
      <c r="DM119" s="999"/>
      <c r="DN119" s="999"/>
      <c r="DO119" s="999"/>
      <c r="DP119" s="1000"/>
      <c r="DQ119" s="998">
        <v>216454</v>
      </c>
      <c r="DR119" s="999"/>
      <c r="DS119" s="999"/>
      <c r="DT119" s="999"/>
      <c r="DU119" s="1000"/>
      <c r="DV119" s="1001">
        <v>0.8</v>
      </c>
      <c r="DW119" s="1002"/>
      <c r="DX119" s="1002"/>
      <c r="DY119" s="1002"/>
      <c r="DZ119" s="1003"/>
    </row>
    <row r="120" spans="1:130" s="212" customFormat="1" ht="26.25" customHeight="1" x14ac:dyDescent="0.2">
      <c r="A120" s="1070"/>
      <c r="B120" s="962"/>
      <c r="C120" s="935" t="s">
        <v>426</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450</v>
      </c>
      <c r="AV120" s="1005"/>
      <c r="AW120" s="1005"/>
      <c r="AX120" s="1005"/>
      <c r="AY120" s="1006"/>
      <c r="AZ120" s="942" t="s">
        <v>451</v>
      </c>
      <c r="BA120" s="910"/>
      <c r="BB120" s="910"/>
      <c r="BC120" s="910"/>
      <c r="BD120" s="910"/>
      <c r="BE120" s="910"/>
      <c r="BF120" s="910"/>
      <c r="BG120" s="910"/>
      <c r="BH120" s="910"/>
      <c r="BI120" s="910"/>
      <c r="BJ120" s="910"/>
      <c r="BK120" s="910"/>
      <c r="BL120" s="910"/>
      <c r="BM120" s="910"/>
      <c r="BN120" s="910"/>
      <c r="BO120" s="910"/>
      <c r="BP120" s="911"/>
      <c r="BQ120" s="943">
        <v>16882836</v>
      </c>
      <c r="BR120" s="944"/>
      <c r="BS120" s="944"/>
      <c r="BT120" s="944"/>
      <c r="BU120" s="944"/>
      <c r="BV120" s="944">
        <v>18221891</v>
      </c>
      <c r="BW120" s="944"/>
      <c r="BX120" s="944"/>
      <c r="BY120" s="944"/>
      <c r="BZ120" s="944"/>
      <c r="CA120" s="944">
        <v>17837243</v>
      </c>
      <c r="CB120" s="944"/>
      <c r="CC120" s="944"/>
      <c r="CD120" s="944"/>
      <c r="CE120" s="944"/>
      <c r="CF120" s="957">
        <v>67.8</v>
      </c>
      <c r="CG120" s="958"/>
      <c r="CH120" s="958"/>
      <c r="CI120" s="958"/>
      <c r="CJ120" s="958"/>
      <c r="CK120" s="1019" t="s">
        <v>452</v>
      </c>
      <c r="CL120" s="1020"/>
      <c r="CM120" s="1020"/>
      <c r="CN120" s="1020"/>
      <c r="CO120" s="1021"/>
      <c r="CP120" s="1027" t="s">
        <v>398</v>
      </c>
      <c r="CQ120" s="1028"/>
      <c r="CR120" s="1028"/>
      <c r="CS120" s="1028"/>
      <c r="CT120" s="1028"/>
      <c r="CU120" s="1028"/>
      <c r="CV120" s="1028"/>
      <c r="CW120" s="1028"/>
      <c r="CX120" s="1028"/>
      <c r="CY120" s="1028"/>
      <c r="CZ120" s="1028"/>
      <c r="DA120" s="1028"/>
      <c r="DB120" s="1028"/>
      <c r="DC120" s="1028"/>
      <c r="DD120" s="1028"/>
      <c r="DE120" s="1028"/>
      <c r="DF120" s="1029"/>
      <c r="DG120" s="943">
        <v>5172325</v>
      </c>
      <c r="DH120" s="944"/>
      <c r="DI120" s="944"/>
      <c r="DJ120" s="944"/>
      <c r="DK120" s="944"/>
      <c r="DL120" s="944">
        <v>5215050</v>
      </c>
      <c r="DM120" s="944"/>
      <c r="DN120" s="944"/>
      <c r="DO120" s="944"/>
      <c r="DP120" s="944"/>
      <c r="DQ120" s="944">
        <v>5217388</v>
      </c>
      <c r="DR120" s="944"/>
      <c r="DS120" s="944"/>
      <c r="DT120" s="944"/>
      <c r="DU120" s="944"/>
      <c r="DV120" s="945">
        <v>19.8</v>
      </c>
      <c r="DW120" s="945"/>
      <c r="DX120" s="945"/>
      <c r="DY120" s="945"/>
      <c r="DZ120" s="946"/>
    </row>
    <row r="121" spans="1:130" s="212" customFormat="1" ht="26.25" customHeight="1" x14ac:dyDescent="0.2">
      <c r="A121" s="1070"/>
      <c r="B121" s="962"/>
      <c r="C121" s="987" t="s">
        <v>453</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454</v>
      </c>
      <c r="BA121" s="936"/>
      <c r="BB121" s="936"/>
      <c r="BC121" s="936"/>
      <c r="BD121" s="936"/>
      <c r="BE121" s="936"/>
      <c r="BF121" s="936"/>
      <c r="BG121" s="936"/>
      <c r="BH121" s="936"/>
      <c r="BI121" s="936"/>
      <c r="BJ121" s="936"/>
      <c r="BK121" s="936"/>
      <c r="BL121" s="936"/>
      <c r="BM121" s="936"/>
      <c r="BN121" s="936"/>
      <c r="BO121" s="936"/>
      <c r="BP121" s="937"/>
      <c r="BQ121" s="938">
        <v>905806</v>
      </c>
      <c r="BR121" s="939"/>
      <c r="BS121" s="939"/>
      <c r="BT121" s="939"/>
      <c r="BU121" s="939"/>
      <c r="BV121" s="939">
        <v>126652</v>
      </c>
      <c r="BW121" s="939"/>
      <c r="BX121" s="939"/>
      <c r="BY121" s="939"/>
      <c r="BZ121" s="939"/>
      <c r="CA121" s="939">
        <v>86230</v>
      </c>
      <c r="CB121" s="939"/>
      <c r="CC121" s="939"/>
      <c r="CD121" s="939"/>
      <c r="CE121" s="939"/>
      <c r="CF121" s="933">
        <v>0.3</v>
      </c>
      <c r="CG121" s="934"/>
      <c r="CH121" s="934"/>
      <c r="CI121" s="934"/>
      <c r="CJ121" s="934"/>
      <c r="CK121" s="1022"/>
      <c r="CL121" s="1023"/>
      <c r="CM121" s="1023"/>
      <c r="CN121" s="1023"/>
      <c r="CO121" s="1024"/>
      <c r="CP121" s="1032" t="s">
        <v>397</v>
      </c>
      <c r="CQ121" s="1033"/>
      <c r="CR121" s="1033"/>
      <c r="CS121" s="1033"/>
      <c r="CT121" s="1033"/>
      <c r="CU121" s="1033"/>
      <c r="CV121" s="1033"/>
      <c r="CW121" s="1033"/>
      <c r="CX121" s="1033"/>
      <c r="CY121" s="1033"/>
      <c r="CZ121" s="1033"/>
      <c r="DA121" s="1033"/>
      <c r="DB121" s="1033"/>
      <c r="DC121" s="1033"/>
      <c r="DD121" s="1033"/>
      <c r="DE121" s="1033"/>
      <c r="DF121" s="1034"/>
      <c r="DG121" s="938">
        <v>644154</v>
      </c>
      <c r="DH121" s="939"/>
      <c r="DI121" s="939"/>
      <c r="DJ121" s="939"/>
      <c r="DK121" s="939"/>
      <c r="DL121" s="939">
        <v>656450</v>
      </c>
      <c r="DM121" s="939"/>
      <c r="DN121" s="939"/>
      <c r="DO121" s="939"/>
      <c r="DP121" s="939"/>
      <c r="DQ121" s="939">
        <v>712923</v>
      </c>
      <c r="DR121" s="939"/>
      <c r="DS121" s="939"/>
      <c r="DT121" s="939"/>
      <c r="DU121" s="939"/>
      <c r="DV121" s="940">
        <v>2.7</v>
      </c>
      <c r="DW121" s="940"/>
      <c r="DX121" s="940"/>
      <c r="DY121" s="940"/>
      <c r="DZ121" s="941"/>
    </row>
    <row r="122" spans="1:130" s="212" customFormat="1" ht="26.25" customHeight="1" x14ac:dyDescent="0.2">
      <c r="A122" s="1070"/>
      <c r="B122" s="962"/>
      <c r="C122" s="935" t="s">
        <v>436</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455</v>
      </c>
      <c r="BA122" s="978"/>
      <c r="BB122" s="978"/>
      <c r="BC122" s="978"/>
      <c r="BD122" s="978"/>
      <c r="BE122" s="978"/>
      <c r="BF122" s="978"/>
      <c r="BG122" s="978"/>
      <c r="BH122" s="978"/>
      <c r="BI122" s="978"/>
      <c r="BJ122" s="978"/>
      <c r="BK122" s="978"/>
      <c r="BL122" s="978"/>
      <c r="BM122" s="978"/>
      <c r="BN122" s="978"/>
      <c r="BO122" s="978"/>
      <c r="BP122" s="979"/>
      <c r="BQ122" s="1012">
        <v>34188576</v>
      </c>
      <c r="BR122" s="1013"/>
      <c r="BS122" s="1013"/>
      <c r="BT122" s="1013"/>
      <c r="BU122" s="1013"/>
      <c r="BV122" s="1013">
        <v>33994568</v>
      </c>
      <c r="BW122" s="1013"/>
      <c r="BX122" s="1013"/>
      <c r="BY122" s="1013"/>
      <c r="BZ122" s="1013"/>
      <c r="CA122" s="1013">
        <v>34663586</v>
      </c>
      <c r="CB122" s="1013"/>
      <c r="CC122" s="1013"/>
      <c r="CD122" s="1013"/>
      <c r="CE122" s="1013"/>
      <c r="CF122" s="1030">
        <v>131.69999999999999</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v>594360</v>
      </c>
      <c r="DH122" s="939"/>
      <c r="DI122" s="939"/>
      <c r="DJ122" s="939"/>
      <c r="DK122" s="939"/>
      <c r="DL122" s="939">
        <v>558418</v>
      </c>
      <c r="DM122" s="939"/>
      <c r="DN122" s="939"/>
      <c r="DO122" s="939"/>
      <c r="DP122" s="939"/>
      <c r="DQ122" s="939">
        <v>513028</v>
      </c>
      <c r="DR122" s="939"/>
      <c r="DS122" s="939"/>
      <c r="DT122" s="939"/>
      <c r="DU122" s="939"/>
      <c r="DV122" s="940">
        <v>1.9</v>
      </c>
      <c r="DW122" s="940"/>
      <c r="DX122" s="940"/>
      <c r="DY122" s="940"/>
      <c r="DZ122" s="941"/>
    </row>
    <row r="123" spans="1:130" s="212" customFormat="1" ht="26.25" customHeight="1" x14ac:dyDescent="0.2">
      <c r="A123" s="1070"/>
      <c r="B123" s="962"/>
      <c r="C123" s="935" t="s">
        <v>442</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v>4620</v>
      </c>
      <c r="AG123" s="972"/>
      <c r="AH123" s="972"/>
      <c r="AI123" s="972"/>
      <c r="AJ123" s="973"/>
      <c r="AK123" s="974">
        <v>4620</v>
      </c>
      <c r="AL123" s="972"/>
      <c r="AM123" s="972"/>
      <c r="AN123" s="972"/>
      <c r="AO123" s="973"/>
      <c r="AP123" s="975">
        <v>0</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456</v>
      </c>
      <c r="BP123" s="1018"/>
      <c r="BQ123" s="1076">
        <v>51977218</v>
      </c>
      <c r="BR123" s="1077"/>
      <c r="BS123" s="1077"/>
      <c r="BT123" s="1077"/>
      <c r="BU123" s="1077"/>
      <c r="BV123" s="1077">
        <v>52343111</v>
      </c>
      <c r="BW123" s="1077"/>
      <c r="BX123" s="1077"/>
      <c r="BY123" s="1077"/>
      <c r="BZ123" s="1077"/>
      <c r="CA123" s="1077">
        <v>52587059</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v>27114</v>
      </c>
      <c r="DH123" s="972"/>
      <c r="DI123" s="972"/>
      <c r="DJ123" s="972"/>
      <c r="DK123" s="973"/>
      <c r="DL123" s="974">
        <v>56973</v>
      </c>
      <c r="DM123" s="972"/>
      <c r="DN123" s="972"/>
      <c r="DO123" s="972"/>
      <c r="DP123" s="973"/>
      <c r="DQ123" s="974">
        <v>60369</v>
      </c>
      <c r="DR123" s="972"/>
      <c r="DS123" s="972"/>
      <c r="DT123" s="972"/>
      <c r="DU123" s="973"/>
      <c r="DV123" s="975">
        <v>0.2</v>
      </c>
      <c r="DW123" s="976"/>
      <c r="DX123" s="976"/>
      <c r="DY123" s="976"/>
      <c r="DZ123" s="977"/>
    </row>
    <row r="124" spans="1:130" s="212" customFormat="1" ht="26.25" customHeight="1" thickBot="1" x14ac:dyDescent="0.25">
      <c r="A124" s="1070"/>
      <c r="B124" s="962"/>
      <c r="C124" s="935" t="s">
        <v>445</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457</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458</v>
      </c>
      <c r="CQ124" s="1033"/>
      <c r="CR124" s="1033"/>
      <c r="CS124" s="1033"/>
      <c r="CT124" s="1033"/>
      <c r="CU124" s="1033"/>
      <c r="CV124" s="1033"/>
      <c r="CW124" s="1033"/>
      <c r="CX124" s="1033"/>
      <c r="CY124" s="1033"/>
      <c r="CZ124" s="1033"/>
      <c r="DA124" s="1033"/>
      <c r="DB124" s="1033"/>
      <c r="DC124" s="1033"/>
      <c r="DD124" s="1033"/>
      <c r="DE124" s="1033"/>
      <c r="DF124" s="1034"/>
      <c r="DG124" s="1017">
        <v>18497</v>
      </c>
      <c r="DH124" s="999"/>
      <c r="DI124" s="999"/>
      <c r="DJ124" s="999"/>
      <c r="DK124" s="1000"/>
      <c r="DL124" s="998">
        <v>17314</v>
      </c>
      <c r="DM124" s="999"/>
      <c r="DN124" s="999"/>
      <c r="DO124" s="999"/>
      <c r="DP124" s="1000"/>
      <c r="DQ124" s="998">
        <v>16106</v>
      </c>
      <c r="DR124" s="999"/>
      <c r="DS124" s="999"/>
      <c r="DT124" s="999"/>
      <c r="DU124" s="1000"/>
      <c r="DV124" s="1001">
        <v>0.1</v>
      </c>
      <c r="DW124" s="1002"/>
      <c r="DX124" s="1002"/>
      <c r="DY124" s="1002"/>
      <c r="DZ124" s="1003"/>
    </row>
    <row r="125" spans="1:130" s="212" customFormat="1" ht="26.25" customHeight="1" x14ac:dyDescent="0.2">
      <c r="A125" s="1070"/>
      <c r="B125" s="962"/>
      <c r="C125" s="935" t="s">
        <v>447</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459</v>
      </c>
      <c r="CL125" s="1020"/>
      <c r="CM125" s="1020"/>
      <c r="CN125" s="1020"/>
      <c r="CO125" s="1021"/>
      <c r="CP125" s="942" t="s">
        <v>460</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449</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45499</v>
      </c>
      <c r="AB126" s="972"/>
      <c r="AC126" s="972"/>
      <c r="AD126" s="972"/>
      <c r="AE126" s="973"/>
      <c r="AF126" s="974">
        <v>19748</v>
      </c>
      <c r="AG126" s="972"/>
      <c r="AH126" s="972"/>
      <c r="AI126" s="972"/>
      <c r="AJ126" s="973"/>
      <c r="AK126" s="974">
        <v>19748</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461</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462</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989</v>
      </c>
      <c r="AB127" s="972"/>
      <c r="AC127" s="972"/>
      <c r="AD127" s="972"/>
      <c r="AE127" s="973"/>
      <c r="AF127" s="974">
        <v>934</v>
      </c>
      <c r="AG127" s="972"/>
      <c r="AH127" s="972"/>
      <c r="AI127" s="972"/>
      <c r="AJ127" s="973"/>
      <c r="AK127" s="974">
        <v>841</v>
      </c>
      <c r="AL127" s="972"/>
      <c r="AM127" s="972"/>
      <c r="AN127" s="972"/>
      <c r="AO127" s="973"/>
      <c r="AP127" s="975">
        <v>0</v>
      </c>
      <c r="AQ127" s="976"/>
      <c r="AR127" s="976"/>
      <c r="AS127" s="976"/>
      <c r="AT127" s="977"/>
      <c r="AU127" s="214"/>
      <c r="AV127" s="214"/>
      <c r="AW127" s="214"/>
      <c r="AX127" s="1044" t="s">
        <v>463</v>
      </c>
      <c r="AY127" s="1045"/>
      <c r="AZ127" s="1045"/>
      <c r="BA127" s="1045"/>
      <c r="BB127" s="1045"/>
      <c r="BC127" s="1045"/>
      <c r="BD127" s="1045"/>
      <c r="BE127" s="1046"/>
      <c r="BF127" s="1047" t="s">
        <v>464</v>
      </c>
      <c r="BG127" s="1045"/>
      <c r="BH127" s="1045"/>
      <c r="BI127" s="1045"/>
      <c r="BJ127" s="1045"/>
      <c r="BK127" s="1045"/>
      <c r="BL127" s="1046"/>
      <c r="BM127" s="1047" t="s">
        <v>465</v>
      </c>
      <c r="BN127" s="1045"/>
      <c r="BO127" s="1045"/>
      <c r="BP127" s="1045"/>
      <c r="BQ127" s="1045"/>
      <c r="BR127" s="1045"/>
      <c r="BS127" s="1046"/>
      <c r="BT127" s="1047" t="s">
        <v>466</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467</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468</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469</v>
      </c>
      <c r="X128" s="1056"/>
      <c r="Y128" s="1056"/>
      <c r="Z128" s="1057"/>
      <c r="AA128" s="1058">
        <v>78919</v>
      </c>
      <c r="AB128" s="1059"/>
      <c r="AC128" s="1059"/>
      <c r="AD128" s="1059"/>
      <c r="AE128" s="1060"/>
      <c r="AF128" s="1061">
        <v>58881</v>
      </c>
      <c r="AG128" s="1059"/>
      <c r="AH128" s="1059"/>
      <c r="AI128" s="1059"/>
      <c r="AJ128" s="1060"/>
      <c r="AK128" s="1061">
        <v>46686</v>
      </c>
      <c r="AL128" s="1059"/>
      <c r="AM128" s="1059"/>
      <c r="AN128" s="1059"/>
      <c r="AO128" s="1060"/>
      <c r="AP128" s="1062"/>
      <c r="AQ128" s="1063"/>
      <c r="AR128" s="1063"/>
      <c r="AS128" s="1063"/>
      <c r="AT128" s="1064"/>
      <c r="AU128" s="214"/>
      <c r="AV128" s="214"/>
      <c r="AW128" s="214"/>
      <c r="AX128" s="909" t="s">
        <v>470</v>
      </c>
      <c r="AY128" s="910"/>
      <c r="AZ128" s="910"/>
      <c r="BA128" s="910"/>
      <c r="BB128" s="910"/>
      <c r="BC128" s="910"/>
      <c r="BD128" s="910"/>
      <c r="BE128" s="911"/>
      <c r="BF128" s="1065" t="s">
        <v>122</v>
      </c>
      <c r="BG128" s="1066"/>
      <c r="BH128" s="1066"/>
      <c r="BI128" s="1066"/>
      <c r="BJ128" s="1066"/>
      <c r="BK128" s="1066"/>
      <c r="BL128" s="1067"/>
      <c r="BM128" s="1065">
        <v>11.81</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471</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472</v>
      </c>
      <c r="X129" s="1084"/>
      <c r="Y129" s="1084"/>
      <c r="Z129" s="1085"/>
      <c r="AA129" s="971">
        <v>28672785</v>
      </c>
      <c r="AB129" s="972"/>
      <c r="AC129" s="972"/>
      <c r="AD129" s="972"/>
      <c r="AE129" s="973"/>
      <c r="AF129" s="974">
        <v>29324812</v>
      </c>
      <c r="AG129" s="972"/>
      <c r="AH129" s="972"/>
      <c r="AI129" s="972"/>
      <c r="AJ129" s="973"/>
      <c r="AK129" s="974">
        <v>29828047</v>
      </c>
      <c r="AL129" s="972"/>
      <c r="AM129" s="972"/>
      <c r="AN129" s="972"/>
      <c r="AO129" s="973"/>
      <c r="AP129" s="1086"/>
      <c r="AQ129" s="1087"/>
      <c r="AR129" s="1087"/>
      <c r="AS129" s="1087"/>
      <c r="AT129" s="1088"/>
      <c r="AU129" s="215"/>
      <c r="AV129" s="215"/>
      <c r="AW129" s="215"/>
      <c r="AX129" s="1078" t="s">
        <v>473</v>
      </c>
      <c r="AY129" s="936"/>
      <c r="AZ129" s="936"/>
      <c r="BA129" s="936"/>
      <c r="BB129" s="936"/>
      <c r="BC129" s="936"/>
      <c r="BD129" s="936"/>
      <c r="BE129" s="937"/>
      <c r="BF129" s="1079" t="s">
        <v>122</v>
      </c>
      <c r="BG129" s="1080"/>
      <c r="BH129" s="1080"/>
      <c r="BI129" s="1080"/>
      <c r="BJ129" s="1080"/>
      <c r="BK129" s="1080"/>
      <c r="BL129" s="1081"/>
      <c r="BM129" s="1079">
        <v>16.809999999999999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474</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475</v>
      </c>
      <c r="X130" s="1084"/>
      <c r="Y130" s="1084"/>
      <c r="Z130" s="1085"/>
      <c r="AA130" s="971">
        <v>3836820</v>
      </c>
      <c r="AB130" s="972"/>
      <c r="AC130" s="972"/>
      <c r="AD130" s="972"/>
      <c r="AE130" s="973"/>
      <c r="AF130" s="974">
        <v>3649217</v>
      </c>
      <c r="AG130" s="972"/>
      <c r="AH130" s="972"/>
      <c r="AI130" s="972"/>
      <c r="AJ130" s="973"/>
      <c r="AK130" s="974">
        <v>3513915</v>
      </c>
      <c r="AL130" s="972"/>
      <c r="AM130" s="972"/>
      <c r="AN130" s="972"/>
      <c r="AO130" s="973"/>
      <c r="AP130" s="1086"/>
      <c r="AQ130" s="1087"/>
      <c r="AR130" s="1087"/>
      <c r="AS130" s="1087"/>
      <c r="AT130" s="1088"/>
      <c r="AU130" s="215"/>
      <c r="AV130" s="215"/>
      <c r="AW130" s="215"/>
      <c r="AX130" s="1078" t="s">
        <v>476</v>
      </c>
      <c r="AY130" s="936"/>
      <c r="AZ130" s="936"/>
      <c r="BA130" s="936"/>
      <c r="BB130" s="936"/>
      <c r="BC130" s="936"/>
      <c r="BD130" s="936"/>
      <c r="BE130" s="937"/>
      <c r="BF130" s="1114">
        <v>6.6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477</v>
      </c>
      <c r="X131" s="1121"/>
      <c r="Y131" s="1121"/>
      <c r="Z131" s="1122"/>
      <c r="AA131" s="1017">
        <v>24835965</v>
      </c>
      <c r="AB131" s="999"/>
      <c r="AC131" s="999"/>
      <c r="AD131" s="999"/>
      <c r="AE131" s="1000"/>
      <c r="AF131" s="998">
        <v>25675595</v>
      </c>
      <c r="AG131" s="999"/>
      <c r="AH131" s="999"/>
      <c r="AI131" s="999"/>
      <c r="AJ131" s="1000"/>
      <c r="AK131" s="998">
        <v>26314132</v>
      </c>
      <c r="AL131" s="999"/>
      <c r="AM131" s="999"/>
      <c r="AN131" s="999"/>
      <c r="AO131" s="1000"/>
      <c r="AP131" s="1123"/>
      <c r="AQ131" s="1124"/>
      <c r="AR131" s="1124"/>
      <c r="AS131" s="1124"/>
      <c r="AT131" s="1125"/>
      <c r="AU131" s="215"/>
      <c r="AV131" s="215"/>
      <c r="AW131" s="215"/>
      <c r="AX131" s="1096" t="s">
        <v>478</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479</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480</v>
      </c>
      <c r="W132" s="1107"/>
      <c r="X132" s="1107"/>
      <c r="Y132" s="1107"/>
      <c r="Z132" s="1108"/>
      <c r="AA132" s="1109">
        <v>7.522200164</v>
      </c>
      <c r="AB132" s="1110"/>
      <c r="AC132" s="1110"/>
      <c r="AD132" s="1110"/>
      <c r="AE132" s="1111"/>
      <c r="AF132" s="1112">
        <v>6.8169948930000004</v>
      </c>
      <c r="AG132" s="1110"/>
      <c r="AH132" s="1110"/>
      <c r="AI132" s="1110"/>
      <c r="AJ132" s="1111"/>
      <c r="AK132" s="1112">
        <v>5.4917562929999999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481</v>
      </c>
      <c r="W133" s="1090"/>
      <c r="X133" s="1090"/>
      <c r="Y133" s="1090"/>
      <c r="Z133" s="1091"/>
      <c r="AA133" s="1092">
        <v>7.7</v>
      </c>
      <c r="AB133" s="1093"/>
      <c r="AC133" s="1093"/>
      <c r="AD133" s="1093"/>
      <c r="AE133" s="1094"/>
      <c r="AF133" s="1092">
        <v>7.3</v>
      </c>
      <c r="AG133" s="1093"/>
      <c r="AH133" s="1093"/>
      <c r="AI133" s="1093"/>
      <c r="AJ133" s="1094"/>
      <c r="AK133" s="1092">
        <v>6.6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LDikQYAwbrn73rTorlLm8+Tkl47suqHoIQeXaFd2PO6W4CyAtT3vPHdAY3fySW6BZTAbwKIQpJ14vPQPEwO6w==" saltValue="wCfCPdUk/GluqPT9IdE+1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482</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BTmyCpZCaTIPjTMGGGpO6I2Y46tLj5my2GgzCaQ1BAOWauO9bG0qmOA/64MYZRMCKdJ5R7urveplHegoLfaug==" saltValue="PLRmPKOL7MqkysYv/Q5/Q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8GgfyYmGPd8dZS5Zfr6etPEG4tM9kxnkm+nxWFGvaY8aZLPtxu7VKf9bKK2Idt5m2OySPre83t8qIutK1oW5w==" saltValue="1a5wSxJU3oYMKv8FjtwJ9A==" spinCount="100000" sheet="1" objects="1" scenarios="1"/>
  <dataConsolidate/>
  <phoneticPr fontId="2"/>
  <printOptions horizontalCentered="1" verticalCentered="1"/>
  <pageMargins left="0" right="0" top="0" bottom="0" header="0" footer="0"/>
  <pageSetup paperSize="9" scale="48" orientation="landscape"/>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484</v>
      </c>
      <c r="AL6" s="248"/>
      <c r="AM6" s="248"/>
      <c r="AN6" s="248"/>
    </row>
    <row r="7" spans="1:46" ht="13.5" customHeight="1" x14ac:dyDescent="0.2">
      <c r="A7" s="247"/>
      <c r="AK7" s="250"/>
      <c r="AL7" s="251"/>
      <c r="AM7" s="251"/>
      <c r="AN7" s="252"/>
      <c r="AO7" s="1127" t="s">
        <v>485</v>
      </c>
      <c r="AP7" s="253"/>
      <c r="AQ7" s="254" t="s">
        <v>486</v>
      </c>
      <c r="AR7" s="255"/>
    </row>
    <row r="8" spans="1:46" ht="13" x14ac:dyDescent="0.2">
      <c r="A8" s="247"/>
      <c r="AK8" s="256"/>
      <c r="AL8" s="257"/>
      <c r="AM8" s="257"/>
      <c r="AN8" s="258"/>
      <c r="AO8" s="1128"/>
      <c r="AP8" s="259" t="s">
        <v>487</v>
      </c>
      <c r="AQ8" s="260" t="s">
        <v>488</v>
      </c>
      <c r="AR8" s="261" t="s">
        <v>489</v>
      </c>
    </row>
    <row r="9" spans="1:46" ht="13" x14ac:dyDescent="0.2">
      <c r="A9" s="247"/>
      <c r="AK9" s="1129" t="s">
        <v>490</v>
      </c>
      <c r="AL9" s="1130"/>
      <c r="AM9" s="1130"/>
      <c r="AN9" s="1131"/>
      <c r="AO9" s="262">
        <v>8441004</v>
      </c>
      <c r="AP9" s="262">
        <v>93234</v>
      </c>
      <c r="AQ9" s="263">
        <v>72348</v>
      </c>
      <c r="AR9" s="264">
        <v>28.9</v>
      </c>
    </row>
    <row r="10" spans="1:46" ht="13.5" customHeight="1" x14ac:dyDescent="0.2">
      <c r="A10" s="247"/>
      <c r="AK10" s="1129" t="s">
        <v>491</v>
      </c>
      <c r="AL10" s="1130"/>
      <c r="AM10" s="1130"/>
      <c r="AN10" s="1131"/>
      <c r="AO10" s="265">
        <v>31713</v>
      </c>
      <c r="AP10" s="265">
        <v>350</v>
      </c>
      <c r="AQ10" s="266">
        <v>6364</v>
      </c>
      <c r="AR10" s="267">
        <v>-94.5</v>
      </c>
    </row>
    <row r="11" spans="1:46" ht="13.5" customHeight="1" x14ac:dyDescent="0.2">
      <c r="A11" s="247"/>
      <c r="AK11" s="1129" t="s">
        <v>492</v>
      </c>
      <c r="AL11" s="1130"/>
      <c r="AM11" s="1130"/>
      <c r="AN11" s="1131"/>
      <c r="AO11" s="265">
        <v>62792</v>
      </c>
      <c r="AP11" s="265">
        <v>694</v>
      </c>
      <c r="AQ11" s="266">
        <v>1262</v>
      </c>
      <c r="AR11" s="267">
        <v>-45</v>
      </c>
    </row>
    <row r="12" spans="1:46" ht="13.5" customHeight="1" x14ac:dyDescent="0.2">
      <c r="A12" s="247"/>
      <c r="AK12" s="1129" t="s">
        <v>493</v>
      </c>
      <c r="AL12" s="1130"/>
      <c r="AM12" s="1130"/>
      <c r="AN12" s="1131"/>
      <c r="AO12" s="265" t="s">
        <v>494</v>
      </c>
      <c r="AP12" s="265" t="s">
        <v>494</v>
      </c>
      <c r="AQ12" s="266">
        <v>10</v>
      </c>
      <c r="AR12" s="267" t="s">
        <v>494</v>
      </c>
    </row>
    <row r="13" spans="1:46" ht="13.5" customHeight="1" x14ac:dyDescent="0.2">
      <c r="A13" s="247"/>
      <c r="AK13" s="1129" t="s">
        <v>495</v>
      </c>
      <c r="AL13" s="1130"/>
      <c r="AM13" s="1130"/>
      <c r="AN13" s="1131"/>
      <c r="AO13" s="265">
        <v>525819</v>
      </c>
      <c r="AP13" s="265">
        <v>5808</v>
      </c>
      <c r="AQ13" s="266">
        <v>3257</v>
      </c>
      <c r="AR13" s="267">
        <v>78.3</v>
      </c>
    </row>
    <row r="14" spans="1:46" ht="13.5" customHeight="1" x14ac:dyDescent="0.2">
      <c r="A14" s="247"/>
      <c r="AK14" s="1129" t="s">
        <v>496</v>
      </c>
      <c r="AL14" s="1130"/>
      <c r="AM14" s="1130"/>
      <c r="AN14" s="1131"/>
      <c r="AO14" s="265">
        <v>465477</v>
      </c>
      <c r="AP14" s="265">
        <v>5141</v>
      </c>
      <c r="AQ14" s="266">
        <v>1617</v>
      </c>
      <c r="AR14" s="267">
        <v>217.9</v>
      </c>
    </row>
    <row r="15" spans="1:46" ht="13.5" customHeight="1" x14ac:dyDescent="0.2">
      <c r="A15" s="247"/>
      <c r="AK15" s="1132" t="s">
        <v>497</v>
      </c>
      <c r="AL15" s="1133"/>
      <c r="AM15" s="1133"/>
      <c r="AN15" s="1134"/>
      <c r="AO15" s="265">
        <v>-348320</v>
      </c>
      <c r="AP15" s="265">
        <v>-3847</v>
      </c>
      <c r="AQ15" s="266">
        <v>-3947</v>
      </c>
      <c r="AR15" s="267">
        <v>-2.5</v>
      </c>
    </row>
    <row r="16" spans="1:46" ht="13" x14ac:dyDescent="0.2">
      <c r="A16" s="247"/>
      <c r="AK16" s="1132" t="s">
        <v>177</v>
      </c>
      <c r="AL16" s="1133"/>
      <c r="AM16" s="1133"/>
      <c r="AN16" s="1134"/>
      <c r="AO16" s="265">
        <v>9178485</v>
      </c>
      <c r="AP16" s="265">
        <v>101379</v>
      </c>
      <c r="AQ16" s="266">
        <v>80912</v>
      </c>
      <c r="AR16" s="267">
        <v>25.3</v>
      </c>
    </row>
    <row r="17" spans="1:46" ht="13" x14ac:dyDescent="0.2">
      <c r="A17" s="247"/>
    </row>
    <row r="18" spans="1:46" ht="13" x14ac:dyDescent="0.2">
      <c r="A18" s="247"/>
      <c r="AQ18" s="268"/>
      <c r="AR18" s="268"/>
    </row>
    <row r="19" spans="1:46" ht="13" x14ac:dyDescent="0.2">
      <c r="A19" s="247"/>
      <c r="AK19" s="243" t="s">
        <v>498</v>
      </c>
    </row>
    <row r="20" spans="1:46" ht="13" x14ac:dyDescent="0.2">
      <c r="A20" s="247"/>
      <c r="AK20" s="269"/>
      <c r="AL20" s="270"/>
      <c r="AM20" s="270"/>
      <c r="AN20" s="271"/>
      <c r="AO20" s="272" t="s">
        <v>499</v>
      </c>
      <c r="AP20" s="273" t="s">
        <v>500</v>
      </c>
      <c r="AQ20" s="274" t="s">
        <v>501</v>
      </c>
      <c r="AR20" s="275"/>
    </row>
    <row r="21" spans="1:46" s="248" customFormat="1" ht="13" x14ac:dyDescent="0.2">
      <c r="A21" s="276"/>
      <c r="AK21" s="1135" t="s">
        <v>502</v>
      </c>
      <c r="AL21" s="1136"/>
      <c r="AM21" s="1136"/>
      <c r="AN21" s="1137"/>
      <c r="AO21" s="277">
        <v>10.029999999999999</v>
      </c>
      <c r="AP21" s="278">
        <v>6.71</v>
      </c>
      <c r="AQ21" s="279">
        <v>3.32</v>
      </c>
      <c r="AS21" s="280"/>
      <c r="AT21" s="276"/>
    </row>
    <row r="22" spans="1:46" s="248" customFormat="1" ht="13" x14ac:dyDescent="0.2">
      <c r="A22" s="276"/>
      <c r="AK22" s="1135" t="s">
        <v>503</v>
      </c>
      <c r="AL22" s="1136"/>
      <c r="AM22" s="1136"/>
      <c r="AN22" s="1137"/>
      <c r="AO22" s="281">
        <v>97.3</v>
      </c>
      <c r="AP22" s="282">
        <v>98.3</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504</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506</v>
      </c>
      <c r="AL29" s="248"/>
      <c r="AM29" s="248"/>
      <c r="AN29" s="248"/>
      <c r="AS29" s="290"/>
    </row>
    <row r="30" spans="1:46" ht="13.5" customHeight="1" x14ac:dyDescent="0.2">
      <c r="A30" s="247"/>
      <c r="AK30" s="250"/>
      <c r="AL30" s="251"/>
      <c r="AM30" s="251"/>
      <c r="AN30" s="252"/>
      <c r="AO30" s="1127" t="s">
        <v>485</v>
      </c>
      <c r="AP30" s="253"/>
      <c r="AQ30" s="254" t="s">
        <v>486</v>
      </c>
      <c r="AR30" s="255"/>
    </row>
    <row r="31" spans="1:46" ht="13" x14ac:dyDescent="0.2">
      <c r="A31" s="247"/>
      <c r="AK31" s="256"/>
      <c r="AL31" s="257"/>
      <c r="AM31" s="257"/>
      <c r="AN31" s="258"/>
      <c r="AO31" s="1128"/>
      <c r="AP31" s="259" t="s">
        <v>487</v>
      </c>
      <c r="AQ31" s="260" t="s">
        <v>488</v>
      </c>
      <c r="AR31" s="261" t="s">
        <v>489</v>
      </c>
    </row>
    <row r="32" spans="1:46" ht="27" customHeight="1" x14ac:dyDescent="0.2">
      <c r="A32" s="247"/>
      <c r="AK32" s="1143" t="s">
        <v>507</v>
      </c>
      <c r="AL32" s="1144"/>
      <c r="AM32" s="1144"/>
      <c r="AN32" s="1145"/>
      <c r="AO32" s="291">
        <v>4411737</v>
      </c>
      <c r="AP32" s="291">
        <v>48729</v>
      </c>
      <c r="AQ32" s="292">
        <v>34344</v>
      </c>
      <c r="AR32" s="293">
        <v>41.9</v>
      </c>
    </row>
    <row r="33" spans="1:46" ht="13.5" customHeight="1" x14ac:dyDescent="0.2">
      <c r="A33" s="247"/>
      <c r="AK33" s="1143" t="s">
        <v>508</v>
      </c>
      <c r="AL33" s="1144"/>
      <c r="AM33" s="1144"/>
      <c r="AN33" s="1145"/>
      <c r="AO33" s="291" t="s">
        <v>494</v>
      </c>
      <c r="AP33" s="291" t="s">
        <v>494</v>
      </c>
      <c r="AQ33" s="292" t="s">
        <v>494</v>
      </c>
      <c r="AR33" s="293" t="s">
        <v>494</v>
      </c>
    </row>
    <row r="34" spans="1:46" ht="27" customHeight="1" x14ac:dyDescent="0.2">
      <c r="A34" s="247"/>
      <c r="AK34" s="1143" t="s">
        <v>509</v>
      </c>
      <c r="AL34" s="1144"/>
      <c r="AM34" s="1144"/>
      <c r="AN34" s="1145"/>
      <c r="AO34" s="291" t="s">
        <v>494</v>
      </c>
      <c r="AP34" s="291" t="s">
        <v>494</v>
      </c>
      <c r="AQ34" s="292">
        <v>3</v>
      </c>
      <c r="AR34" s="293" t="s">
        <v>494</v>
      </c>
    </row>
    <row r="35" spans="1:46" ht="27" customHeight="1" x14ac:dyDescent="0.2">
      <c r="A35" s="247"/>
      <c r="AK35" s="1143" t="s">
        <v>510</v>
      </c>
      <c r="AL35" s="1144"/>
      <c r="AM35" s="1144"/>
      <c r="AN35" s="1145"/>
      <c r="AO35" s="291">
        <v>568763</v>
      </c>
      <c r="AP35" s="291">
        <v>6282</v>
      </c>
      <c r="AQ35" s="292">
        <v>7806</v>
      </c>
      <c r="AR35" s="293">
        <v>-19.5</v>
      </c>
    </row>
    <row r="36" spans="1:46" ht="27" customHeight="1" x14ac:dyDescent="0.2">
      <c r="A36" s="247"/>
      <c r="AK36" s="1143" t="s">
        <v>511</v>
      </c>
      <c r="AL36" s="1144"/>
      <c r="AM36" s="1144"/>
      <c r="AN36" s="1145"/>
      <c r="AO36" s="291" t="s">
        <v>494</v>
      </c>
      <c r="AP36" s="291" t="s">
        <v>494</v>
      </c>
      <c r="AQ36" s="292">
        <v>1690</v>
      </c>
      <c r="AR36" s="293" t="s">
        <v>494</v>
      </c>
    </row>
    <row r="37" spans="1:46" ht="13.5" customHeight="1" x14ac:dyDescent="0.2">
      <c r="A37" s="247"/>
      <c r="AK37" s="1143" t="s">
        <v>512</v>
      </c>
      <c r="AL37" s="1144"/>
      <c r="AM37" s="1144"/>
      <c r="AN37" s="1145"/>
      <c r="AO37" s="291">
        <v>25209</v>
      </c>
      <c r="AP37" s="291">
        <v>278</v>
      </c>
      <c r="AQ37" s="292">
        <v>666</v>
      </c>
      <c r="AR37" s="293">
        <v>-58.3</v>
      </c>
    </row>
    <row r="38" spans="1:46" ht="27" customHeight="1" x14ac:dyDescent="0.2">
      <c r="A38" s="247"/>
      <c r="AK38" s="1146" t="s">
        <v>513</v>
      </c>
      <c r="AL38" s="1147"/>
      <c r="AM38" s="1147"/>
      <c r="AN38" s="1148"/>
      <c r="AO38" s="294" t="s">
        <v>494</v>
      </c>
      <c r="AP38" s="294" t="s">
        <v>494</v>
      </c>
      <c r="AQ38" s="295">
        <v>3</v>
      </c>
      <c r="AR38" s="283" t="s">
        <v>494</v>
      </c>
      <c r="AS38" s="290"/>
    </row>
    <row r="39" spans="1:46" ht="13" x14ac:dyDescent="0.2">
      <c r="A39" s="247"/>
      <c r="AK39" s="1146" t="s">
        <v>514</v>
      </c>
      <c r="AL39" s="1147"/>
      <c r="AM39" s="1147"/>
      <c r="AN39" s="1148"/>
      <c r="AO39" s="291">
        <v>-46686</v>
      </c>
      <c r="AP39" s="291">
        <v>-516</v>
      </c>
      <c r="AQ39" s="292">
        <v>-5822</v>
      </c>
      <c r="AR39" s="293">
        <v>-91.1</v>
      </c>
      <c r="AS39" s="290"/>
    </row>
    <row r="40" spans="1:46" ht="27" customHeight="1" x14ac:dyDescent="0.2">
      <c r="A40" s="247"/>
      <c r="AK40" s="1143" t="s">
        <v>515</v>
      </c>
      <c r="AL40" s="1144"/>
      <c r="AM40" s="1144"/>
      <c r="AN40" s="1145"/>
      <c r="AO40" s="291">
        <v>-3513915</v>
      </c>
      <c r="AP40" s="291">
        <v>-38812</v>
      </c>
      <c r="AQ40" s="292">
        <v>-26710</v>
      </c>
      <c r="AR40" s="293">
        <v>45.3</v>
      </c>
      <c r="AS40" s="290"/>
    </row>
    <row r="41" spans="1:46" ht="13" x14ac:dyDescent="0.2">
      <c r="A41" s="247"/>
      <c r="AK41" s="1149" t="s">
        <v>287</v>
      </c>
      <c r="AL41" s="1150"/>
      <c r="AM41" s="1150"/>
      <c r="AN41" s="1151"/>
      <c r="AO41" s="291">
        <v>1445108</v>
      </c>
      <c r="AP41" s="291">
        <v>15962</v>
      </c>
      <c r="AQ41" s="292">
        <v>11979</v>
      </c>
      <c r="AR41" s="293">
        <v>33.200000000000003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516</v>
      </c>
    </row>
    <row r="48" spans="1:46" ht="13" x14ac:dyDescent="0.2">
      <c r="A48" s="247"/>
      <c r="AK48" s="301" t="s">
        <v>517</v>
      </c>
      <c r="AL48" s="301"/>
      <c r="AM48" s="301"/>
      <c r="AN48" s="301"/>
      <c r="AO48" s="301"/>
      <c r="AP48" s="301"/>
      <c r="AQ48" s="302"/>
      <c r="AR48" s="301"/>
    </row>
    <row r="49" spans="1:44" ht="13.5" customHeight="1" x14ac:dyDescent="0.2">
      <c r="A49" s="247"/>
      <c r="AK49" s="303"/>
      <c r="AL49" s="304"/>
      <c r="AM49" s="1138" t="s">
        <v>485</v>
      </c>
      <c r="AN49" s="1140" t="s">
        <v>518</v>
      </c>
      <c r="AO49" s="1141"/>
      <c r="AP49" s="1141"/>
      <c r="AQ49" s="1141"/>
      <c r="AR49" s="1142"/>
    </row>
    <row r="50" spans="1:44" ht="13" x14ac:dyDescent="0.2">
      <c r="A50" s="247"/>
      <c r="AK50" s="305"/>
      <c r="AL50" s="306"/>
      <c r="AM50" s="1139"/>
      <c r="AN50" s="307" t="s">
        <v>519</v>
      </c>
      <c r="AO50" s="308" t="s">
        <v>520</v>
      </c>
      <c r="AP50" s="309" t="s">
        <v>521</v>
      </c>
      <c r="AQ50" s="310" t="s">
        <v>522</v>
      </c>
      <c r="AR50" s="311" t="s">
        <v>523</v>
      </c>
    </row>
    <row r="51" spans="1:44" ht="13" x14ac:dyDescent="0.2">
      <c r="A51" s="247"/>
      <c r="AK51" s="303" t="s">
        <v>524</v>
      </c>
      <c r="AL51" s="304"/>
      <c r="AM51" s="312">
        <v>8914397</v>
      </c>
      <c r="AN51" s="313">
        <v>95259</v>
      </c>
      <c r="AO51" s="314">
        <v>-1.2</v>
      </c>
      <c r="AP51" s="315">
        <v>63812</v>
      </c>
      <c r="AQ51" s="316">
        <v>2.2999999999999998</v>
      </c>
      <c r="AR51" s="317">
        <v>-3.5</v>
      </c>
    </row>
    <row r="52" spans="1:44" ht="13" x14ac:dyDescent="0.2">
      <c r="A52" s="247"/>
      <c r="AK52" s="318"/>
      <c r="AL52" s="319" t="s">
        <v>525</v>
      </c>
      <c r="AM52" s="320">
        <v>5386468</v>
      </c>
      <c r="AN52" s="321">
        <v>57559</v>
      </c>
      <c r="AO52" s="322">
        <v>4.8</v>
      </c>
      <c r="AP52" s="323">
        <v>33848</v>
      </c>
      <c r="AQ52" s="324">
        <v>-4.2</v>
      </c>
      <c r="AR52" s="325">
        <v>9</v>
      </c>
    </row>
    <row r="53" spans="1:44" ht="13" x14ac:dyDescent="0.2">
      <c r="A53" s="247"/>
      <c r="AK53" s="303" t="s">
        <v>526</v>
      </c>
      <c r="AL53" s="304"/>
      <c r="AM53" s="312">
        <v>9922027</v>
      </c>
      <c r="AN53" s="313">
        <v>106487</v>
      </c>
      <c r="AO53" s="314">
        <v>11.8</v>
      </c>
      <c r="AP53" s="315">
        <v>45945</v>
      </c>
      <c r="AQ53" s="316">
        <v>-28</v>
      </c>
      <c r="AR53" s="317">
        <v>39.799999999999997</v>
      </c>
    </row>
    <row r="54" spans="1:44" ht="13" x14ac:dyDescent="0.2">
      <c r="A54" s="247"/>
      <c r="AK54" s="318"/>
      <c r="AL54" s="319" t="s">
        <v>525</v>
      </c>
      <c r="AM54" s="320">
        <v>6554957</v>
      </c>
      <c r="AN54" s="321">
        <v>70350</v>
      </c>
      <c r="AO54" s="322">
        <v>22.2</v>
      </c>
      <c r="AP54" s="323">
        <v>25180</v>
      </c>
      <c r="AQ54" s="324">
        <v>-25.6</v>
      </c>
      <c r="AR54" s="325">
        <v>47.8</v>
      </c>
    </row>
    <row r="55" spans="1:44" ht="13" x14ac:dyDescent="0.2">
      <c r="A55" s="247"/>
      <c r="AK55" s="303" t="s">
        <v>527</v>
      </c>
      <c r="AL55" s="304"/>
      <c r="AM55" s="312">
        <v>7187162</v>
      </c>
      <c r="AN55" s="313">
        <v>77911</v>
      </c>
      <c r="AO55" s="314">
        <v>-26.8</v>
      </c>
      <c r="AP55" s="315">
        <v>44475</v>
      </c>
      <c r="AQ55" s="316">
        <v>-3.2</v>
      </c>
      <c r="AR55" s="317">
        <v>-23.6</v>
      </c>
    </row>
    <row r="56" spans="1:44" ht="13" x14ac:dyDescent="0.2">
      <c r="A56" s="247"/>
      <c r="AK56" s="318"/>
      <c r="AL56" s="319" t="s">
        <v>525</v>
      </c>
      <c r="AM56" s="320">
        <v>4339974</v>
      </c>
      <c r="AN56" s="321">
        <v>47047</v>
      </c>
      <c r="AO56" s="322">
        <v>-33.1</v>
      </c>
      <c r="AP56" s="323">
        <v>24780</v>
      </c>
      <c r="AQ56" s="324">
        <v>-1.6</v>
      </c>
      <c r="AR56" s="325">
        <v>-31.5</v>
      </c>
    </row>
    <row r="57" spans="1:44" ht="13" x14ac:dyDescent="0.2">
      <c r="A57" s="247"/>
      <c r="AK57" s="303" t="s">
        <v>528</v>
      </c>
      <c r="AL57" s="304"/>
      <c r="AM57" s="312">
        <v>8484723</v>
      </c>
      <c r="AN57" s="313">
        <v>92687</v>
      </c>
      <c r="AO57" s="314">
        <v>19</v>
      </c>
      <c r="AP57" s="315">
        <v>45982</v>
      </c>
      <c r="AQ57" s="316">
        <v>3.4</v>
      </c>
      <c r="AR57" s="317">
        <v>15.6</v>
      </c>
    </row>
    <row r="58" spans="1:44" ht="13" x14ac:dyDescent="0.2">
      <c r="A58" s="247"/>
      <c r="AK58" s="318"/>
      <c r="AL58" s="319" t="s">
        <v>525</v>
      </c>
      <c r="AM58" s="320">
        <v>5178532</v>
      </c>
      <c r="AN58" s="321">
        <v>56570</v>
      </c>
      <c r="AO58" s="322">
        <v>20.2</v>
      </c>
      <c r="AP58" s="323">
        <v>25583</v>
      </c>
      <c r="AQ58" s="324">
        <v>3.2</v>
      </c>
      <c r="AR58" s="325">
        <v>17</v>
      </c>
    </row>
    <row r="59" spans="1:44" ht="13" x14ac:dyDescent="0.2">
      <c r="A59" s="247"/>
      <c r="AK59" s="303" t="s">
        <v>529</v>
      </c>
      <c r="AL59" s="304"/>
      <c r="AM59" s="312">
        <v>10139535</v>
      </c>
      <c r="AN59" s="313">
        <v>111995</v>
      </c>
      <c r="AO59" s="314">
        <v>20.8</v>
      </c>
      <c r="AP59" s="315">
        <v>50538</v>
      </c>
      <c r="AQ59" s="316">
        <v>9.9</v>
      </c>
      <c r="AR59" s="317">
        <v>10.9</v>
      </c>
    </row>
    <row r="60" spans="1:44" ht="13" x14ac:dyDescent="0.2">
      <c r="A60" s="247"/>
      <c r="AK60" s="318"/>
      <c r="AL60" s="319" t="s">
        <v>525</v>
      </c>
      <c r="AM60" s="320">
        <v>7137728</v>
      </c>
      <c r="AN60" s="321">
        <v>78839</v>
      </c>
      <c r="AO60" s="322">
        <v>39.4</v>
      </c>
      <c r="AP60" s="323">
        <v>29053</v>
      </c>
      <c r="AQ60" s="324">
        <v>13.6</v>
      </c>
      <c r="AR60" s="325">
        <v>25.8</v>
      </c>
    </row>
    <row r="61" spans="1:44" ht="13" x14ac:dyDescent="0.2">
      <c r="A61" s="247"/>
      <c r="AK61" s="303" t="s">
        <v>530</v>
      </c>
      <c r="AL61" s="326"/>
      <c r="AM61" s="312">
        <v>8929569</v>
      </c>
      <c r="AN61" s="313">
        <v>96868</v>
      </c>
      <c r="AO61" s="314">
        <v>4.7</v>
      </c>
      <c r="AP61" s="315">
        <v>50150</v>
      </c>
      <c r="AQ61" s="327">
        <v>-3.1</v>
      </c>
      <c r="AR61" s="317">
        <v>7.8</v>
      </c>
    </row>
    <row r="62" spans="1:44" ht="13" x14ac:dyDescent="0.2">
      <c r="A62" s="247"/>
      <c r="AK62" s="318"/>
      <c r="AL62" s="319" t="s">
        <v>525</v>
      </c>
      <c r="AM62" s="320">
        <v>5719532</v>
      </c>
      <c r="AN62" s="321">
        <v>62073</v>
      </c>
      <c r="AO62" s="322">
        <v>10.7</v>
      </c>
      <c r="AP62" s="323">
        <v>27689</v>
      </c>
      <c r="AQ62" s="324">
        <v>-2.9</v>
      </c>
      <c r="AR62" s="325">
        <v>13.6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nLxe36GBB8DFF4ddMJO+MzV26JKObpvHzMW3wwTcgMupBJ+0FauppauL1k5VTPXErDCS9rsSt9cAEXnl8vXYw==" saltValue="JvPSB62yODRx4sR8cIOrw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482</v>
      </c>
    </row>
    <row r="121" spans="125:125" ht="13.5" hidden="1" customHeight="1" x14ac:dyDescent="0.2">
      <c r="DU121" s="241"/>
    </row>
  </sheetData>
  <sheetProtection algorithmName="SHA-512" hashValue="Wj3V9793Hcniv9w0vzPIy3Bqn6YlfppmF7iSKEoG3mQb6nw8yd1CuxzR2wyuUxKMLZitpGBfldgDMA5Oi68qJw==" saltValue="GglVnth/b7JDgO6dcelxkg=="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482</v>
      </c>
    </row>
  </sheetData>
  <sheetProtection algorithmName="SHA-512" hashValue="ARoJiH99OPcio2k3kpi5FgCAP7y70w2PVPbUO6tg2zF2Cfp6nQmlhFWHAZJJ9C9IkRKfUctZhP/YJryMm9HbNg==" saltValue="mUb2FzBH7nTpOEaD89kaSw=="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532</v>
      </c>
      <c r="G46" s="8" t="s">
        <v>533</v>
      </c>
      <c r="H46" s="8" t="s">
        <v>534</v>
      </c>
      <c r="I46" s="8" t="s">
        <v>535</v>
      </c>
      <c r="J46" s="9" t="s">
        <v>536</v>
      </c>
    </row>
    <row r="47" spans="2:10" ht="57.75" customHeight="1" x14ac:dyDescent="0.2">
      <c r="B47" s="10"/>
      <c r="C47" s="1152" t="s">
        <v>3</v>
      </c>
      <c r="D47" s="1152"/>
      <c r="E47" s="1153"/>
      <c r="F47" s="11">
        <v>27.74</v>
      </c>
      <c r="G47" s="12">
        <v>27.63</v>
      </c>
      <c r="H47" s="12">
        <v>28.11</v>
      </c>
      <c r="I47" s="12">
        <v>27.36</v>
      </c>
      <c r="J47" s="13">
        <v>26.89</v>
      </c>
    </row>
    <row r="48" spans="2:10" ht="57.75" customHeight="1" x14ac:dyDescent="0.2">
      <c r="B48" s="14"/>
      <c r="C48" s="1154" t="s">
        <v>4</v>
      </c>
      <c r="D48" s="1154"/>
      <c r="E48" s="1155"/>
      <c r="F48" s="15">
        <v>7.66</v>
      </c>
      <c r="G48" s="16">
        <v>9.7100000000000009</v>
      </c>
      <c r="H48" s="16">
        <v>11.54</v>
      </c>
      <c r="I48" s="16">
        <v>9.66</v>
      </c>
      <c r="J48" s="17">
        <v>13.5</v>
      </c>
    </row>
    <row r="49" spans="2:10" ht="57.75" customHeight="1" thickBot="1" x14ac:dyDescent="0.25">
      <c r="B49" s="18"/>
      <c r="C49" s="1156" t="s">
        <v>5</v>
      </c>
      <c r="D49" s="1156"/>
      <c r="E49" s="1157"/>
      <c r="F49" s="19" t="s">
        <v>537</v>
      </c>
      <c r="G49" s="20">
        <v>3.38</v>
      </c>
      <c r="H49" s="20">
        <v>1.17</v>
      </c>
      <c r="I49" s="20" t="s">
        <v>538</v>
      </c>
      <c r="J49" s="21">
        <v>4.01</v>
      </c>
    </row>
    <row r="50" spans="2:10" ht="13" x14ac:dyDescent="0.2"/>
  </sheetData>
  <sheetProtection algorithmName="SHA-512" hashValue="7zzd0qsPtsYWyoQX55YF7lS0ba5+noSgBUvkstcyDZ12ITVnLwC6Umrluw6jCSOfQWMQX5Pq0qU6X9o/JhTLBQ==" saltValue="SQXFFiNRq8oO68jdIXyz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62" t="s">
        <v>539</v>
      </c>
      <c r="D34" s="1162"/>
      <c r="E34" s="1163"/>
      <c r="F34" s="32">
        <v>7.63</v>
      </c>
      <c r="G34" s="33">
        <v>9.6300000000000008</v>
      </c>
      <c r="H34" s="33">
        <v>11.52</v>
      </c>
      <c r="I34" s="33">
        <v>9.59</v>
      </c>
      <c r="J34" s="34">
        <v>13.48</v>
      </c>
      <c r="K34" s="22"/>
      <c r="L34" s="22"/>
      <c r="M34" s="22"/>
      <c r="N34" s="22"/>
      <c r="O34" s="22"/>
      <c r="P34" s="22"/>
    </row>
    <row r="35" spans="1:16" ht="39" customHeight="1" x14ac:dyDescent="0.2">
      <c r="A35" s="22"/>
      <c r="B35" s="35"/>
      <c r="C35" s="1158" t="s">
        <v>540</v>
      </c>
      <c r="D35" s="1158"/>
      <c r="E35" s="1159"/>
      <c r="F35" s="36">
        <v>4.99</v>
      </c>
      <c r="G35" s="37">
        <v>5.33</v>
      </c>
      <c r="H35" s="37">
        <v>5.76</v>
      </c>
      <c r="I35" s="37">
        <v>6.01</v>
      </c>
      <c r="J35" s="38">
        <v>5.27</v>
      </c>
      <c r="K35" s="22"/>
      <c r="L35" s="22"/>
      <c r="M35" s="22"/>
      <c r="N35" s="22"/>
      <c r="O35" s="22"/>
      <c r="P35" s="22"/>
    </row>
    <row r="36" spans="1:16" ht="39" customHeight="1" x14ac:dyDescent="0.2">
      <c r="A36" s="22"/>
      <c r="B36" s="35"/>
      <c r="C36" s="1158" t="s">
        <v>541</v>
      </c>
      <c r="D36" s="1158"/>
      <c r="E36" s="1159"/>
      <c r="F36" s="36">
        <v>0.8</v>
      </c>
      <c r="G36" s="37">
        <v>1.47</v>
      </c>
      <c r="H36" s="37">
        <v>1.87</v>
      </c>
      <c r="I36" s="37">
        <v>1.41</v>
      </c>
      <c r="J36" s="38">
        <v>1.97</v>
      </c>
      <c r="K36" s="22"/>
      <c r="L36" s="22"/>
      <c r="M36" s="22"/>
      <c r="N36" s="22"/>
      <c r="O36" s="22"/>
      <c r="P36" s="22"/>
    </row>
    <row r="37" spans="1:16" ht="39" customHeight="1" x14ac:dyDescent="0.2">
      <c r="A37" s="22"/>
      <c r="B37" s="35"/>
      <c r="C37" s="1158" t="s">
        <v>542</v>
      </c>
      <c r="D37" s="1158"/>
      <c r="E37" s="1159"/>
      <c r="F37" s="36">
        <v>0.55000000000000004</v>
      </c>
      <c r="G37" s="37">
        <v>0.87</v>
      </c>
      <c r="H37" s="37">
        <v>1.22</v>
      </c>
      <c r="I37" s="37">
        <v>1.51</v>
      </c>
      <c r="J37" s="38">
        <v>1.79</v>
      </c>
      <c r="K37" s="22"/>
      <c r="L37" s="22"/>
      <c r="M37" s="22"/>
      <c r="N37" s="22"/>
      <c r="O37" s="22"/>
      <c r="P37" s="22"/>
    </row>
    <row r="38" spans="1:16" ht="39" customHeight="1" x14ac:dyDescent="0.2">
      <c r="A38" s="22"/>
      <c r="B38" s="35"/>
      <c r="C38" s="1158" t="s">
        <v>543</v>
      </c>
      <c r="D38" s="1158"/>
      <c r="E38" s="1159"/>
      <c r="F38" s="36">
        <v>0.23</v>
      </c>
      <c r="G38" s="37">
        <v>0.42</v>
      </c>
      <c r="H38" s="37">
        <v>0.61</v>
      </c>
      <c r="I38" s="37">
        <v>0.76</v>
      </c>
      <c r="J38" s="38">
        <v>0.91</v>
      </c>
      <c r="K38" s="22"/>
      <c r="L38" s="22"/>
      <c r="M38" s="22"/>
      <c r="N38" s="22"/>
      <c r="O38" s="22"/>
      <c r="P38" s="22"/>
    </row>
    <row r="39" spans="1:16" ht="39" customHeight="1" x14ac:dyDescent="0.2">
      <c r="A39" s="22"/>
      <c r="B39" s="35"/>
      <c r="C39" s="1158" t="s">
        <v>544</v>
      </c>
      <c r="D39" s="1158"/>
      <c r="E39" s="1159"/>
      <c r="F39" s="36">
        <v>0.38</v>
      </c>
      <c r="G39" s="37">
        <v>0.26</v>
      </c>
      <c r="H39" s="37">
        <v>0.25</v>
      </c>
      <c r="I39" s="37">
        <v>0</v>
      </c>
      <c r="J39" s="38">
        <v>0.06</v>
      </c>
      <c r="K39" s="22"/>
      <c r="L39" s="22"/>
      <c r="M39" s="22"/>
      <c r="N39" s="22"/>
      <c r="O39" s="22"/>
      <c r="P39" s="22"/>
    </row>
    <row r="40" spans="1:16" ht="39" customHeight="1" x14ac:dyDescent="0.2">
      <c r="A40" s="22"/>
      <c r="B40" s="35"/>
      <c r="C40" s="1158" t="s">
        <v>545</v>
      </c>
      <c r="D40" s="1158"/>
      <c r="E40" s="1159"/>
      <c r="F40" s="36">
        <v>0.01</v>
      </c>
      <c r="G40" s="37">
        <v>0.01</v>
      </c>
      <c r="H40" s="37">
        <v>0</v>
      </c>
      <c r="I40" s="37">
        <v>0</v>
      </c>
      <c r="J40" s="38">
        <v>0.01</v>
      </c>
      <c r="K40" s="22"/>
      <c r="L40" s="22"/>
      <c r="M40" s="22"/>
      <c r="N40" s="22"/>
      <c r="O40" s="22"/>
      <c r="P40" s="22"/>
    </row>
    <row r="41" spans="1:16" ht="39" customHeight="1" x14ac:dyDescent="0.2">
      <c r="A41" s="22"/>
      <c r="B41" s="35"/>
      <c r="C41" s="1158" t="s">
        <v>546</v>
      </c>
      <c r="D41" s="1158"/>
      <c r="E41" s="1159"/>
      <c r="F41" s="36">
        <v>0</v>
      </c>
      <c r="G41" s="37">
        <v>0</v>
      </c>
      <c r="H41" s="37">
        <v>0.01</v>
      </c>
      <c r="I41" s="37">
        <v>0.01</v>
      </c>
      <c r="J41" s="38">
        <v>0.01</v>
      </c>
      <c r="K41" s="22"/>
      <c r="L41" s="22"/>
      <c r="M41" s="22"/>
      <c r="N41" s="22"/>
      <c r="O41" s="22"/>
      <c r="P41" s="22"/>
    </row>
    <row r="42" spans="1:16" ht="39" customHeight="1" x14ac:dyDescent="0.2">
      <c r="A42" s="22"/>
      <c r="B42" s="39"/>
      <c r="C42" s="1158" t="s">
        <v>547</v>
      </c>
      <c r="D42" s="1158"/>
      <c r="E42" s="1159"/>
      <c r="F42" s="36" t="s">
        <v>494</v>
      </c>
      <c r="G42" s="37" t="s">
        <v>494</v>
      </c>
      <c r="H42" s="37" t="s">
        <v>494</v>
      </c>
      <c r="I42" s="37" t="s">
        <v>494</v>
      </c>
      <c r="J42" s="38" t="s">
        <v>494</v>
      </c>
      <c r="K42" s="22"/>
      <c r="L42" s="22"/>
      <c r="M42" s="22"/>
      <c r="N42" s="22"/>
      <c r="O42" s="22"/>
      <c r="P42" s="22"/>
    </row>
    <row r="43" spans="1:16" ht="39" customHeight="1" thickBot="1" x14ac:dyDescent="0.25">
      <c r="A43" s="22"/>
      <c r="B43" s="40"/>
      <c r="C43" s="1160" t="s">
        <v>548</v>
      </c>
      <c r="D43" s="1160"/>
      <c r="E43" s="1161"/>
      <c r="F43" s="41">
        <v>0.02</v>
      </c>
      <c r="G43" s="42">
        <v>7.0000000000000007E-2</v>
      </c>
      <c r="H43" s="42">
        <v>0.01</v>
      </c>
      <c r="I43" s="42">
        <v>0.06</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30eZu6LVkIQQqWPyUo7fRpSugZOZhS8aRja046PmTxkEWsU3ejkizY766NWC9i2rwhrgterDM0NK0WFC30NyA==" saltValue="xTyCOcag1ixPKQDD9AN90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5415</v>
      </c>
      <c r="L45" s="58">
        <v>5468</v>
      </c>
      <c r="M45" s="58">
        <v>5147</v>
      </c>
      <c r="N45" s="58">
        <v>4873</v>
      </c>
      <c r="O45" s="59">
        <v>4412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494</v>
      </c>
      <c r="L46" s="62" t="s">
        <v>494</v>
      </c>
      <c r="M46" s="62" t="s">
        <v>494</v>
      </c>
      <c r="N46" s="62" t="s">
        <v>494</v>
      </c>
      <c r="O46" s="63" t="s">
        <v>494</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494</v>
      </c>
      <c r="L47" s="62" t="s">
        <v>494</v>
      </c>
      <c r="M47" s="62" t="s">
        <v>494</v>
      </c>
      <c r="N47" s="62" t="s">
        <v>494</v>
      </c>
      <c r="O47" s="63" t="s">
        <v>494</v>
      </c>
      <c r="P47" s="46"/>
      <c r="Q47" s="46"/>
      <c r="R47" s="46"/>
      <c r="S47" s="46"/>
      <c r="T47" s="46"/>
      <c r="U47" s="46"/>
    </row>
    <row r="48" spans="1:21" ht="30.75" customHeight="1" x14ac:dyDescent="0.2">
      <c r="A48" s="46"/>
      <c r="B48" s="1166"/>
      <c r="C48" s="1167"/>
      <c r="D48" s="60"/>
      <c r="E48" s="1172" t="s">
        <v>13</v>
      </c>
      <c r="F48" s="1172"/>
      <c r="G48" s="1172"/>
      <c r="H48" s="1172"/>
      <c r="I48" s="1172"/>
      <c r="J48" s="1173"/>
      <c r="K48" s="61">
        <v>560</v>
      </c>
      <c r="L48" s="62">
        <v>561</v>
      </c>
      <c r="M48" s="62">
        <v>590</v>
      </c>
      <c r="N48" s="62">
        <v>560</v>
      </c>
      <c r="O48" s="63">
        <v>569</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494</v>
      </c>
      <c r="L49" s="62" t="s">
        <v>494</v>
      </c>
      <c r="M49" s="62" t="s">
        <v>494</v>
      </c>
      <c r="N49" s="62" t="s">
        <v>494</v>
      </c>
      <c r="O49" s="63" t="s">
        <v>494</v>
      </c>
      <c r="P49" s="46"/>
      <c r="Q49" s="46"/>
      <c r="R49" s="46"/>
      <c r="S49" s="46"/>
      <c r="T49" s="46"/>
      <c r="U49" s="46"/>
    </row>
    <row r="50" spans="1:21" ht="30.75" customHeight="1" x14ac:dyDescent="0.2">
      <c r="A50" s="46"/>
      <c r="B50" s="1166"/>
      <c r="C50" s="1167"/>
      <c r="D50" s="60"/>
      <c r="E50" s="1172" t="s">
        <v>15</v>
      </c>
      <c r="F50" s="1172"/>
      <c r="G50" s="1172"/>
      <c r="H50" s="1172"/>
      <c r="I50" s="1172"/>
      <c r="J50" s="1173"/>
      <c r="K50" s="61">
        <v>78</v>
      </c>
      <c r="L50" s="62">
        <v>55</v>
      </c>
      <c r="M50" s="62">
        <v>46</v>
      </c>
      <c r="N50" s="62">
        <v>25</v>
      </c>
      <c r="O50" s="63">
        <v>25</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494</v>
      </c>
      <c r="L51" s="62" t="s">
        <v>494</v>
      </c>
      <c r="M51" s="62" t="s">
        <v>494</v>
      </c>
      <c r="N51" s="62" t="s">
        <v>494</v>
      </c>
      <c r="O51" s="63" t="s">
        <v>494</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4093</v>
      </c>
      <c r="L52" s="62">
        <v>4138</v>
      </c>
      <c r="M52" s="62">
        <v>3916</v>
      </c>
      <c r="N52" s="62">
        <v>3709</v>
      </c>
      <c r="O52" s="63">
        <v>3561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1960</v>
      </c>
      <c r="L53" s="67">
        <v>1946</v>
      </c>
      <c r="M53" s="67">
        <v>1867</v>
      </c>
      <c r="N53" s="67">
        <v>1749</v>
      </c>
      <c r="O53" s="68">
        <v>1445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554</v>
      </c>
      <c r="L58" s="82" t="s">
        <v>554</v>
      </c>
      <c r="M58" s="82" t="s">
        <v>554</v>
      </c>
      <c r="N58" s="82" t="s">
        <v>554</v>
      </c>
      <c r="O58" s="83" t="s">
        <v>554</v>
      </c>
    </row>
    <row r="59" spans="1:21" ht="31.5" customHeight="1" x14ac:dyDescent="0.2">
      <c r="B59" s="1182"/>
      <c r="C59" s="1183"/>
      <c r="D59" s="1189" t="s">
        <v>26</v>
      </c>
      <c r="E59" s="1190"/>
      <c r="F59" s="1190"/>
      <c r="G59" s="1190"/>
      <c r="H59" s="1190"/>
      <c r="I59" s="1190"/>
      <c r="J59" s="1191"/>
      <c r="K59" s="84" t="s">
        <v>554</v>
      </c>
      <c r="L59" s="85" t="s">
        <v>554</v>
      </c>
      <c r="M59" s="85" t="s">
        <v>554</v>
      </c>
      <c r="N59" s="85" t="s">
        <v>554</v>
      </c>
      <c r="O59" s="86" t="s">
        <v>554</v>
      </c>
    </row>
    <row r="60" spans="1:21" ht="31.5" customHeight="1" thickBot="1" x14ac:dyDescent="0.25">
      <c r="B60" s="1184"/>
      <c r="C60" s="1185"/>
      <c r="D60" s="1192" t="s">
        <v>27</v>
      </c>
      <c r="E60" s="1193"/>
      <c r="F60" s="1193"/>
      <c r="G60" s="1193"/>
      <c r="H60" s="1193"/>
      <c r="I60" s="1193"/>
      <c r="J60" s="1194"/>
      <c r="K60" s="87" t="s">
        <v>554</v>
      </c>
      <c r="L60" s="88" t="s">
        <v>554</v>
      </c>
      <c r="M60" s="88" t="s">
        <v>554</v>
      </c>
      <c r="N60" s="88" t="s">
        <v>554</v>
      </c>
      <c r="O60" s="89" t="s">
        <v>554</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IEQ+KZU7n29jJACcH7vmN4e2y0C/c02yZrlC9bxJIlg8LmYVCYIxWmNBvz7ZHJxg4z7bFJhJIRERRamhBWDQg==" saltValue="COyIjuf8KVZUsBEAtGnW/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532</v>
      </c>
      <c r="J40" s="101" t="s">
        <v>533</v>
      </c>
      <c r="K40" s="101" t="s">
        <v>534</v>
      </c>
      <c r="L40" s="101" t="s">
        <v>535</v>
      </c>
      <c r="M40" s="102" t="s">
        <v>536</v>
      </c>
    </row>
    <row r="41" spans="2:13" ht="27.75" customHeight="1" x14ac:dyDescent="0.2">
      <c r="B41" s="1195" t="s">
        <v>30</v>
      </c>
      <c r="C41" s="1196"/>
      <c r="D41" s="103"/>
      <c r="E41" s="1201" t="s">
        <v>31</v>
      </c>
      <c r="F41" s="1201"/>
      <c r="G41" s="1201"/>
      <c r="H41" s="1202"/>
      <c r="I41" s="330">
        <v>38179</v>
      </c>
      <c r="J41" s="331">
        <v>36929</v>
      </c>
      <c r="K41" s="331">
        <v>35042</v>
      </c>
      <c r="L41" s="331">
        <v>34464</v>
      </c>
      <c r="M41" s="332">
        <v>35982</v>
      </c>
    </row>
    <row r="42" spans="2:13" ht="27.75" customHeight="1" x14ac:dyDescent="0.2">
      <c r="B42" s="1197"/>
      <c r="C42" s="1198"/>
      <c r="D42" s="104"/>
      <c r="E42" s="1203" t="s">
        <v>32</v>
      </c>
      <c r="F42" s="1203"/>
      <c r="G42" s="1203"/>
      <c r="H42" s="1204"/>
      <c r="I42" s="333">
        <v>1196</v>
      </c>
      <c r="J42" s="334">
        <v>1440</v>
      </c>
      <c r="K42" s="334">
        <v>1335</v>
      </c>
      <c r="L42" s="334">
        <v>247</v>
      </c>
      <c r="M42" s="335">
        <v>221</v>
      </c>
    </row>
    <row r="43" spans="2:13" ht="27.75" customHeight="1" x14ac:dyDescent="0.2">
      <c r="B43" s="1197"/>
      <c r="C43" s="1198"/>
      <c r="D43" s="104"/>
      <c r="E43" s="1203" t="s">
        <v>33</v>
      </c>
      <c r="F43" s="1203"/>
      <c r="G43" s="1203"/>
      <c r="H43" s="1204"/>
      <c r="I43" s="333">
        <v>6543</v>
      </c>
      <c r="J43" s="334">
        <v>6533</v>
      </c>
      <c r="K43" s="334">
        <v>6456</v>
      </c>
      <c r="L43" s="334">
        <v>6504</v>
      </c>
      <c r="M43" s="335">
        <v>6520</v>
      </c>
    </row>
    <row r="44" spans="2:13" ht="27.75" customHeight="1" x14ac:dyDescent="0.2">
      <c r="B44" s="1197"/>
      <c r="C44" s="1198"/>
      <c r="D44" s="104"/>
      <c r="E44" s="1203" t="s">
        <v>34</v>
      </c>
      <c r="F44" s="1203"/>
      <c r="G44" s="1203"/>
      <c r="H44" s="1204"/>
      <c r="I44" s="333" t="s">
        <v>494</v>
      </c>
      <c r="J44" s="334" t="s">
        <v>494</v>
      </c>
      <c r="K44" s="334" t="s">
        <v>494</v>
      </c>
      <c r="L44" s="334" t="s">
        <v>494</v>
      </c>
      <c r="M44" s="335" t="s">
        <v>494</v>
      </c>
    </row>
    <row r="45" spans="2:13" ht="27.75" customHeight="1" x14ac:dyDescent="0.2">
      <c r="B45" s="1197"/>
      <c r="C45" s="1198"/>
      <c r="D45" s="104"/>
      <c r="E45" s="1203" t="s">
        <v>35</v>
      </c>
      <c r="F45" s="1203"/>
      <c r="G45" s="1203"/>
      <c r="H45" s="1204"/>
      <c r="I45" s="333">
        <v>7271</v>
      </c>
      <c r="J45" s="334">
        <v>7017</v>
      </c>
      <c r="K45" s="334">
        <v>6667</v>
      </c>
      <c r="L45" s="334">
        <v>6796</v>
      </c>
      <c r="M45" s="335">
        <v>6894</v>
      </c>
    </row>
    <row r="46" spans="2:13" ht="27.75" customHeight="1" x14ac:dyDescent="0.2">
      <c r="B46" s="1197"/>
      <c r="C46" s="1198"/>
      <c r="D46" s="105"/>
      <c r="E46" s="1203" t="s">
        <v>36</v>
      </c>
      <c r="F46" s="1203"/>
      <c r="G46" s="1203"/>
      <c r="H46" s="1204"/>
      <c r="I46" s="333" t="s">
        <v>494</v>
      </c>
      <c r="J46" s="334" t="s">
        <v>494</v>
      </c>
      <c r="K46" s="334" t="s">
        <v>494</v>
      </c>
      <c r="L46" s="334" t="s">
        <v>494</v>
      </c>
      <c r="M46" s="335" t="s">
        <v>494</v>
      </c>
    </row>
    <row r="47" spans="2:13" ht="27.75" customHeight="1" x14ac:dyDescent="0.2">
      <c r="B47" s="1197"/>
      <c r="C47" s="1198"/>
      <c r="D47" s="106"/>
      <c r="E47" s="1205" t="s">
        <v>37</v>
      </c>
      <c r="F47" s="1206"/>
      <c r="G47" s="1206"/>
      <c r="H47" s="1207"/>
      <c r="I47" s="333" t="s">
        <v>494</v>
      </c>
      <c r="J47" s="334" t="s">
        <v>494</v>
      </c>
      <c r="K47" s="334" t="s">
        <v>494</v>
      </c>
      <c r="L47" s="334" t="s">
        <v>494</v>
      </c>
      <c r="M47" s="335" t="s">
        <v>494</v>
      </c>
    </row>
    <row r="48" spans="2:13" ht="27.75" customHeight="1" x14ac:dyDescent="0.2">
      <c r="B48" s="1197"/>
      <c r="C48" s="1198"/>
      <c r="D48" s="104"/>
      <c r="E48" s="1203" t="s">
        <v>38</v>
      </c>
      <c r="F48" s="1203"/>
      <c r="G48" s="1203"/>
      <c r="H48" s="1204"/>
      <c r="I48" s="333" t="s">
        <v>494</v>
      </c>
      <c r="J48" s="334" t="s">
        <v>494</v>
      </c>
      <c r="K48" s="334" t="s">
        <v>494</v>
      </c>
      <c r="L48" s="334" t="s">
        <v>494</v>
      </c>
      <c r="M48" s="335" t="s">
        <v>494</v>
      </c>
    </row>
    <row r="49" spans="2:13" ht="27.75" customHeight="1" x14ac:dyDescent="0.2">
      <c r="B49" s="1199"/>
      <c r="C49" s="1200"/>
      <c r="D49" s="104"/>
      <c r="E49" s="1203" t="s">
        <v>39</v>
      </c>
      <c r="F49" s="1203"/>
      <c r="G49" s="1203"/>
      <c r="H49" s="1204"/>
      <c r="I49" s="333" t="s">
        <v>494</v>
      </c>
      <c r="J49" s="334" t="s">
        <v>494</v>
      </c>
      <c r="K49" s="334" t="s">
        <v>494</v>
      </c>
      <c r="L49" s="334" t="s">
        <v>494</v>
      </c>
      <c r="M49" s="335" t="s">
        <v>494</v>
      </c>
    </row>
    <row r="50" spans="2:13" ht="27.75" customHeight="1" x14ac:dyDescent="0.2">
      <c r="B50" s="1208" t="s">
        <v>40</v>
      </c>
      <c r="C50" s="1209"/>
      <c r="D50" s="107"/>
      <c r="E50" s="1203" t="s">
        <v>41</v>
      </c>
      <c r="F50" s="1203"/>
      <c r="G50" s="1203"/>
      <c r="H50" s="1204"/>
      <c r="I50" s="333">
        <v>16107</v>
      </c>
      <c r="J50" s="334">
        <v>16127</v>
      </c>
      <c r="K50" s="334">
        <v>16883</v>
      </c>
      <c r="L50" s="334">
        <v>18222</v>
      </c>
      <c r="M50" s="335">
        <v>17837</v>
      </c>
    </row>
    <row r="51" spans="2:13" ht="27.75" customHeight="1" x14ac:dyDescent="0.2">
      <c r="B51" s="1197"/>
      <c r="C51" s="1198"/>
      <c r="D51" s="104"/>
      <c r="E51" s="1203" t="s">
        <v>42</v>
      </c>
      <c r="F51" s="1203"/>
      <c r="G51" s="1203"/>
      <c r="H51" s="1204"/>
      <c r="I51" s="333">
        <v>1048</v>
      </c>
      <c r="J51" s="334">
        <v>993</v>
      </c>
      <c r="K51" s="334">
        <v>906</v>
      </c>
      <c r="L51" s="334">
        <v>127</v>
      </c>
      <c r="M51" s="335">
        <v>86</v>
      </c>
    </row>
    <row r="52" spans="2:13" ht="27.75" customHeight="1" x14ac:dyDescent="0.2">
      <c r="B52" s="1199"/>
      <c r="C52" s="1200"/>
      <c r="D52" s="104"/>
      <c r="E52" s="1203" t="s">
        <v>43</v>
      </c>
      <c r="F52" s="1203"/>
      <c r="G52" s="1203"/>
      <c r="H52" s="1204"/>
      <c r="I52" s="333">
        <v>35942</v>
      </c>
      <c r="J52" s="334">
        <v>35365</v>
      </c>
      <c r="K52" s="334">
        <v>34189</v>
      </c>
      <c r="L52" s="334">
        <v>33995</v>
      </c>
      <c r="M52" s="335">
        <v>34664</v>
      </c>
    </row>
    <row r="53" spans="2:13" ht="27.75" customHeight="1" thickBot="1" x14ac:dyDescent="0.25">
      <c r="B53" s="1210" t="s">
        <v>19</v>
      </c>
      <c r="C53" s="1211"/>
      <c r="D53" s="108"/>
      <c r="E53" s="1212" t="s">
        <v>44</v>
      </c>
      <c r="F53" s="1212"/>
      <c r="G53" s="1212"/>
      <c r="H53" s="1213"/>
      <c r="I53" s="336">
        <v>92</v>
      </c>
      <c r="J53" s="337">
        <v>-567</v>
      </c>
      <c r="K53" s="337">
        <v>-2476</v>
      </c>
      <c r="L53" s="337">
        <v>-4331</v>
      </c>
      <c r="M53" s="338">
        <v>-2970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i6w+nQ0Y9744wYs81RUTHqHOMBjHJJm/qx7DYDZWIEkUkt16TIhnw1UzsLPyGRtdBOdRLNEdECMaK8Mux5Na4w==" saltValue="S+sRDOE32mRV9SSyroj7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534</v>
      </c>
      <c r="G54" s="117" t="s">
        <v>535</v>
      </c>
      <c r="H54" s="118" t="s">
        <v>536</v>
      </c>
    </row>
    <row r="55" spans="2:8" ht="52.5" customHeight="1" x14ac:dyDescent="0.2">
      <c r="B55" s="119"/>
      <c r="C55" s="1222" t="s">
        <v>46</v>
      </c>
      <c r="D55" s="1222"/>
      <c r="E55" s="1223"/>
      <c r="F55" s="339">
        <v>8059</v>
      </c>
      <c r="G55" s="339">
        <v>8022</v>
      </c>
      <c r="H55" s="340">
        <v>8021</v>
      </c>
    </row>
    <row r="56" spans="2:8" ht="52.5" customHeight="1" x14ac:dyDescent="0.2">
      <c r="B56" s="120"/>
      <c r="C56" s="1224" t="s">
        <v>47</v>
      </c>
      <c r="D56" s="1224"/>
      <c r="E56" s="1225"/>
      <c r="F56" s="341">
        <v>1093</v>
      </c>
      <c r="G56" s="341">
        <v>1224</v>
      </c>
      <c r="H56" s="342">
        <v>1388</v>
      </c>
    </row>
    <row r="57" spans="2:8" ht="53.25" customHeight="1" x14ac:dyDescent="0.2">
      <c r="B57" s="120"/>
      <c r="C57" s="1226" t="s">
        <v>48</v>
      </c>
      <c r="D57" s="1226"/>
      <c r="E57" s="1227"/>
      <c r="F57" s="343">
        <v>6492</v>
      </c>
      <c r="G57" s="343">
        <v>7430</v>
      </c>
      <c r="H57" s="344">
        <v>6927</v>
      </c>
    </row>
    <row r="58" spans="2:8" ht="45.75" customHeight="1" x14ac:dyDescent="0.2">
      <c r="B58" s="121"/>
      <c r="C58" s="1214" t="s">
        <v>558</v>
      </c>
      <c r="D58" s="1215"/>
      <c r="E58" s="1216"/>
      <c r="F58" s="345">
        <v>2843</v>
      </c>
      <c r="G58" s="345">
        <v>2670</v>
      </c>
      <c r="H58" s="346">
        <v>2618</v>
      </c>
    </row>
    <row r="59" spans="2:8" ht="45.75" customHeight="1" x14ac:dyDescent="0.2">
      <c r="B59" s="121"/>
      <c r="C59" s="1214" t="s">
        <v>559</v>
      </c>
      <c r="D59" s="1215"/>
      <c r="E59" s="1216"/>
      <c r="F59" s="345">
        <v>2385</v>
      </c>
      <c r="G59" s="345">
        <v>2013</v>
      </c>
      <c r="H59" s="346">
        <v>1658</v>
      </c>
    </row>
    <row r="60" spans="2:8" ht="45.75" customHeight="1" x14ac:dyDescent="0.2">
      <c r="B60" s="121"/>
      <c r="C60" s="1214" t="s">
        <v>560</v>
      </c>
      <c r="D60" s="1215"/>
      <c r="E60" s="1216"/>
      <c r="F60" s="345">
        <v>172</v>
      </c>
      <c r="G60" s="345">
        <v>794</v>
      </c>
      <c r="H60" s="346">
        <v>783</v>
      </c>
    </row>
    <row r="61" spans="2:8" ht="45.75" customHeight="1" x14ac:dyDescent="0.2">
      <c r="B61" s="121"/>
      <c r="C61" s="1214" t="s">
        <v>561</v>
      </c>
      <c r="D61" s="1215"/>
      <c r="E61" s="1216"/>
      <c r="F61" s="345">
        <v>0</v>
      </c>
      <c r="G61" s="345">
        <v>400</v>
      </c>
      <c r="H61" s="346">
        <v>363</v>
      </c>
    </row>
    <row r="62" spans="2:8" ht="45.75" customHeight="1" thickBot="1" x14ac:dyDescent="0.25">
      <c r="B62" s="122"/>
      <c r="C62" s="1217" t="s">
        <v>562</v>
      </c>
      <c r="D62" s="1218"/>
      <c r="E62" s="1219"/>
      <c r="F62" s="347">
        <v>243</v>
      </c>
      <c r="G62" s="347">
        <v>234</v>
      </c>
      <c r="H62" s="348">
        <v>322</v>
      </c>
    </row>
    <row r="63" spans="2:8" ht="52.5" customHeight="1" thickBot="1" x14ac:dyDescent="0.25">
      <c r="B63" s="123"/>
      <c r="C63" s="1220" t="s">
        <v>49</v>
      </c>
      <c r="D63" s="1220"/>
      <c r="E63" s="1221"/>
      <c r="F63" s="349">
        <v>15643</v>
      </c>
      <c r="G63" s="349">
        <v>16676</v>
      </c>
      <c r="H63" s="350">
        <v>16336</v>
      </c>
    </row>
    <row r="64" spans="2:8" ht="13" x14ac:dyDescent="0.2"/>
  </sheetData>
  <sheetProtection algorithmName="SHA-512" hashValue="92anNV98NmbTjZc/dS80Lzzal0IlkUVx1PdiAqU7JgK0stdVMKuO9w0NgeoTHlduBOkKmn9i9ovls5PIllEjZg==" saltValue="VRXyMlUcaabba4QSbJhB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B4433-6183-421E-A0E4-C32614E9EBC3}">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532</v>
      </c>
      <c r="BQ50" s="1234"/>
      <c r="BR50" s="1234"/>
      <c r="BS50" s="1234"/>
      <c r="BT50" s="1234"/>
      <c r="BU50" s="1234"/>
      <c r="BV50" s="1234"/>
      <c r="BW50" s="1234"/>
      <c r="BX50" s="1234" t="s">
        <v>533</v>
      </c>
      <c r="BY50" s="1234"/>
      <c r="BZ50" s="1234"/>
      <c r="CA50" s="1234"/>
      <c r="CB50" s="1234"/>
      <c r="CC50" s="1234"/>
      <c r="CD50" s="1234"/>
      <c r="CE50" s="1234"/>
      <c r="CF50" s="1234" t="s">
        <v>534</v>
      </c>
      <c r="CG50" s="1234"/>
      <c r="CH50" s="1234"/>
      <c r="CI50" s="1234"/>
      <c r="CJ50" s="1234"/>
      <c r="CK50" s="1234"/>
      <c r="CL50" s="1234"/>
      <c r="CM50" s="1234"/>
      <c r="CN50" s="1234" t="s">
        <v>535</v>
      </c>
      <c r="CO50" s="1234"/>
      <c r="CP50" s="1234"/>
      <c r="CQ50" s="1234"/>
      <c r="CR50" s="1234"/>
      <c r="CS50" s="1234"/>
      <c r="CT50" s="1234"/>
      <c r="CU50" s="1234"/>
      <c r="CV50" s="1234" t="s">
        <v>536</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v>0.3</v>
      </c>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65.900000000000006</v>
      </c>
      <c r="BQ53" s="1230"/>
      <c r="BR53" s="1230"/>
      <c r="BS53" s="1230"/>
      <c r="BT53" s="1230"/>
      <c r="BU53" s="1230"/>
      <c r="BV53" s="1230"/>
      <c r="BW53" s="1230"/>
      <c r="BX53" s="1230">
        <v>70.2</v>
      </c>
      <c r="BY53" s="1230"/>
      <c r="BZ53" s="1230"/>
      <c r="CA53" s="1230"/>
      <c r="CB53" s="1230"/>
      <c r="CC53" s="1230"/>
      <c r="CD53" s="1230"/>
      <c r="CE53" s="1230"/>
      <c r="CF53" s="1230">
        <v>71.900000000000006</v>
      </c>
      <c r="CG53" s="1230"/>
      <c r="CH53" s="1230"/>
      <c r="CI53" s="1230"/>
      <c r="CJ53" s="1230"/>
      <c r="CK53" s="1230"/>
      <c r="CL53" s="1230"/>
      <c r="CM53" s="1230"/>
      <c r="CN53" s="1230">
        <v>72.5</v>
      </c>
      <c r="CO53" s="1230"/>
      <c r="CP53" s="1230"/>
      <c r="CQ53" s="1230"/>
      <c r="CR53" s="1230"/>
      <c r="CS53" s="1230"/>
      <c r="CT53" s="1230"/>
      <c r="CU53" s="1230"/>
      <c r="CV53" s="1230">
        <v>73.900000000000006</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25.1</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61</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36" t="s">
        <v>578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532</v>
      </c>
      <c r="BQ72" s="1234"/>
      <c r="BR72" s="1234"/>
      <c r="BS72" s="1234"/>
      <c r="BT72" s="1234"/>
      <c r="BU72" s="1234"/>
      <c r="BV72" s="1234"/>
      <c r="BW72" s="1234"/>
      <c r="BX72" s="1234" t="s">
        <v>533</v>
      </c>
      <c r="BY72" s="1234"/>
      <c r="BZ72" s="1234"/>
      <c r="CA72" s="1234"/>
      <c r="CB72" s="1234"/>
      <c r="CC72" s="1234"/>
      <c r="CD72" s="1234"/>
      <c r="CE72" s="1234"/>
      <c r="CF72" s="1234" t="s">
        <v>534</v>
      </c>
      <c r="CG72" s="1234"/>
      <c r="CH72" s="1234"/>
      <c r="CI72" s="1234"/>
      <c r="CJ72" s="1234"/>
      <c r="CK72" s="1234"/>
      <c r="CL72" s="1234"/>
      <c r="CM72" s="1234"/>
      <c r="CN72" s="1234" t="s">
        <v>535</v>
      </c>
      <c r="CO72" s="1234"/>
      <c r="CP72" s="1234"/>
      <c r="CQ72" s="1234"/>
      <c r="CR72" s="1234"/>
      <c r="CS72" s="1234"/>
      <c r="CT72" s="1234"/>
      <c r="CU72" s="1234"/>
      <c r="CV72" s="1234" t="s">
        <v>536</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v>0.3</v>
      </c>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576</v>
      </c>
      <c r="BC75" s="1233"/>
      <c r="BD75" s="1233"/>
      <c r="BE75" s="1233"/>
      <c r="BF75" s="1233"/>
      <c r="BG75" s="1233"/>
      <c r="BH75" s="1233"/>
      <c r="BI75" s="1233"/>
      <c r="BJ75" s="1233"/>
      <c r="BK75" s="1233"/>
      <c r="BL75" s="1233"/>
      <c r="BM75" s="1233"/>
      <c r="BN75" s="1233"/>
      <c r="BO75" s="1233"/>
      <c r="BP75" s="1230">
        <v>7.9</v>
      </c>
      <c r="BQ75" s="1230"/>
      <c r="BR75" s="1230"/>
      <c r="BS75" s="1230"/>
      <c r="BT75" s="1230"/>
      <c r="BU75" s="1230"/>
      <c r="BV75" s="1230"/>
      <c r="BW75" s="1230"/>
      <c r="BX75" s="1230">
        <v>7.7</v>
      </c>
      <c r="BY75" s="1230"/>
      <c r="BZ75" s="1230"/>
      <c r="CA75" s="1230"/>
      <c r="CB75" s="1230"/>
      <c r="CC75" s="1230"/>
      <c r="CD75" s="1230"/>
      <c r="CE75" s="1230"/>
      <c r="CF75" s="1230">
        <v>7.7</v>
      </c>
      <c r="CG75" s="1230"/>
      <c r="CH75" s="1230"/>
      <c r="CI75" s="1230"/>
      <c r="CJ75" s="1230"/>
      <c r="CK75" s="1230"/>
      <c r="CL75" s="1230"/>
      <c r="CM75" s="1230"/>
      <c r="CN75" s="1230">
        <v>7.3</v>
      </c>
      <c r="CO75" s="1230"/>
      <c r="CP75" s="1230"/>
      <c r="CQ75" s="1230"/>
      <c r="CR75" s="1230"/>
      <c r="CS75" s="1230"/>
      <c r="CT75" s="1230"/>
      <c r="CU75" s="1230"/>
      <c r="CV75" s="1230">
        <v>6.6</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25.1</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576</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rAUmiWKM7R9aN2pkDB43tt/OU9QHSPaTDTdclCGFCSC6rhLwDuYS7CzOkdllkQSlk/VHBe/omN8tnV1zXS0ZMg==" saltValue="qpUN3Uwj8jFBrJoM6dAkR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91788-2068-4588-BC45-4758AFE1C3CB}">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TiHEpTiyWi30/c3oQTiWwnx8qIIfVywxslT5391hIamNhJHlh76xaLWUg7qflmUBgdTRKCaN458a/WWyg8Xhsw==" saltValue="J1DsqBlBem+p0V0we1Q1f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CFC94-B7CB-49F2-9547-C54A27C5339A}">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xhxOjayHcZKUbEGoS68VoYtgehRJBaE25Y6A7OYrcfB4SAzPPK4OjSOWMI2OPdZSph+oGFpvucg+rv8ykSKjvg==" saltValue="Vu7jeBZf4RkjE2Xvfx9V8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531</v>
      </c>
      <c r="G2" s="137"/>
      <c r="H2" s="138"/>
    </row>
    <row r="3" spans="1:8" x14ac:dyDescent="0.2">
      <c r="A3" s="134" t="s">
        <v>524</v>
      </c>
      <c r="B3" s="139"/>
      <c r="C3" s="140"/>
      <c r="D3" s="141">
        <v>95259</v>
      </c>
      <c r="E3" s="142"/>
      <c r="F3" s="143">
        <v>63812</v>
      </c>
      <c r="G3" s="144"/>
      <c r="H3" s="145"/>
    </row>
    <row r="4" spans="1:8" x14ac:dyDescent="0.2">
      <c r="A4" s="146"/>
      <c r="B4" s="147"/>
      <c r="C4" s="148"/>
      <c r="D4" s="149">
        <v>57559</v>
      </c>
      <c r="E4" s="150"/>
      <c r="F4" s="151">
        <v>33848</v>
      </c>
      <c r="G4" s="152"/>
      <c r="H4" s="153"/>
    </row>
    <row r="5" spans="1:8" x14ac:dyDescent="0.2">
      <c r="A5" s="134" t="s">
        <v>526</v>
      </c>
      <c r="B5" s="139"/>
      <c r="C5" s="140"/>
      <c r="D5" s="141">
        <v>106487</v>
      </c>
      <c r="E5" s="142"/>
      <c r="F5" s="143">
        <v>45945</v>
      </c>
      <c r="G5" s="144"/>
      <c r="H5" s="145"/>
    </row>
    <row r="6" spans="1:8" x14ac:dyDescent="0.2">
      <c r="A6" s="146"/>
      <c r="B6" s="147"/>
      <c r="C6" s="148"/>
      <c r="D6" s="149">
        <v>70350</v>
      </c>
      <c r="E6" s="150"/>
      <c r="F6" s="151">
        <v>25180</v>
      </c>
      <c r="G6" s="152"/>
      <c r="H6" s="153"/>
    </row>
    <row r="7" spans="1:8" x14ac:dyDescent="0.2">
      <c r="A7" s="134" t="s">
        <v>527</v>
      </c>
      <c r="B7" s="139"/>
      <c r="C7" s="140"/>
      <c r="D7" s="141">
        <v>77911</v>
      </c>
      <c r="E7" s="142"/>
      <c r="F7" s="143">
        <v>44475</v>
      </c>
      <c r="G7" s="144"/>
      <c r="H7" s="145"/>
    </row>
    <row r="8" spans="1:8" x14ac:dyDescent="0.2">
      <c r="A8" s="146"/>
      <c r="B8" s="147"/>
      <c r="C8" s="148"/>
      <c r="D8" s="149">
        <v>47047</v>
      </c>
      <c r="E8" s="150"/>
      <c r="F8" s="151">
        <v>24780</v>
      </c>
      <c r="G8" s="152"/>
      <c r="H8" s="153"/>
    </row>
    <row r="9" spans="1:8" x14ac:dyDescent="0.2">
      <c r="A9" s="134" t="s">
        <v>528</v>
      </c>
      <c r="B9" s="139"/>
      <c r="C9" s="140"/>
      <c r="D9" s="141">
        <v>92687</v>
      </c>
      <c r="E9" s="142"/>
      <c r="F9" s="143">
        <v>45982</v>
      </c>
      <c r="G9" s="144"/>
      <c r="H9" s="145"/>
    </row>
    <row r="10" spans="1:8" x14ac:dyDescent="0.2">
      <c r="A10" s="146"/>
      <c r="B10" s="147"/>
      <c r="C10" s="148"/>
      <c r="D10" s="149">
        <v>56570</v>
      </c>
      <c r="E10" s="150"/>
      <c r="F10" s="151">
        <v>25583</v>
      </c>
      <c r="G10" s="152"/>
      <c r="H10" s="153"/>
    </row>
    <row r="11" spans="1:8" x14ac:dyDescent="0.2">
      <c r="A11" s="134" t="s">
        <v>529</v>
      </c>
      <c r="B11" s="139"/>
      <c r="C11" s="140"/>
      <c r="D11" s="141">
        <v>111995</v>
      </c>
      <c r="E11" s="142"/>
      <c r="F11" s="143">
        <v>50538</v>
      </c>
      <c r="G11" s="144"/>
      <c r="H11" s="145"/>
    </row>
    <row r="12" spans="1:8" x14ac:dyDescent="0.2">
      <c r="A12" s="146"/>
      <c r="B12" s="147"/>
      <c r="C12" s="154"/>
      <c r="D12" s="149">
        <v>78839</v>
      </c>
      <c r="E12" s="150"/>
      <c r="F12" s="151">
        <v>29053</v>
      </c>
      <c r="G12" s="152"/>
      <c r="H12" s="153"/>
    </row>
    <row r="13" spans="1:8" x14ac:dyDescent="0.2">
      <c r="A13" s="134"/>
      <c r="B13" s="139"/>
      <c r="C13" s="140"/>
      <c r="D13" s="141">
        <v>96868</v>
      </c>
      <c r="E13" s="142"/>
      <c r="F13" s="143">
        <v>50150</v>
      </c>
      <c r="G13" s="155"/>
      <c r="H13" s="145"/>
    </row>
    <row r="14" spans="1:8" x14ac:dyDescent="0.2">
      <c r="A14" s="146"/>
      <c r="B14" s="147"/>
      <c r="C14" s="148"/>
      <c r="D14" s="149">
        <v>62073</v>
      </c>
      <c r="E14" s="150"/>
      <c r="F14" s="151">
        <v>27689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7.66</v>
      </c>
      <c r="C19" s="156">
        <f>ROUND(VALUE(SUBSTITUTE(実質収支比率等に係る経年分析!G$48,"▲","-")),2)</f>
        <v>9.7100000000000009</v>
      </c>
      <c r="D19" s="156">
        <f>ROUND(VALUE(SUBSTITUTE(実質収支比率等に係る経年分析!H$48,"▲","-")),2)</f>
        <v>11.54</v>
      </c>
      <c r="E19" s="156">
        <f>ROUND(VALUE(SUBSTITUTE(実質収支比率等に係る経年分析!I$48,"▲","-")),2)</f>
        <v>9.66</v>
      </c>
      <c r="F19" s="156">
        <f>ROUND(VALUE(SUBSTITUTE(実質収支比率等に係る経年分析!J$48,"▲","-")),2)</f>
        <v>13.5</v>
      </c>
    </row>
    <row r="20" spans="1:11" x14ac:dyDescent="0.2">
      <c r="A20" s="156" t="s">
        <v>53</v>
      </c>
      <c r="B20" s="156">
        <f>ROUND(VALUE(SUBSTITUTE(実質収支比率等に係る経年分析!F$47,"▲","-")),2)</f>
        <v>27.74</v>
      </c>
      <c r="C20" s="156">
        <f>ROUND(VALUE(SUBSTITUTE(実質収支比率等に係る経年分析!G$47,"▲","-")),2)</f>
        <v>27.63</v>
      </c>
      <c r="D20" s="156">
        <f>ROUND(VALUE(SUBSTITUTE(実質収支比率等に係る経年分析!H$47,"▲","-")),2)</f>
        <v>28.11</v>
      </c>
      <c r="E20" s="156">
        <f>ROUND(VALUE(SUBSTITUTE(実質収支比率等に係る経年分析!I$47,"▲","-")),2)</f>
        <v>27.36</v>
      </c>
      <c r="F20" s="156">
        <f>ROUND(VALUE(SUBSTITUTE(実質収支比率等に係る経年分析!J$47,"▲","-")),2)</f>
        <v>26.89</v>
      </c>
    </row>
    <row r="21" spans="1:11" x14ac:dyDescent="0.2">
      <c r="A21" s="156" t="s">
        <v>54</v>
      </c>
      <c r="B21" s="156">
        <f>IF(ISNUMBER(VALUE(SUBSTITUTE(実質収支比率等に係る経年分析!F$49,"▲","-"))),ROUND(VALUE(SUBSTITUTE(実質収支比率等に係る経年分析!F$49,"▲","-")),2),NA())</f>
        <v>-1.68</v>
      </c>
      <c r="C21" s="156">
        <f>IF(ISNUMBER(VALUE(SUBSTITUTE(実質収支比率等に係る経年分析!G$49,"▲","-"))),ROUND(VALUE(SUBSTITUTE(実質収支比率等に係る経年分析!G$49,"▲","-")),2),NA())</f>
        <v>3.38</v>
      </c>
      <c r="D21" s="156">
        <f>IF(ISNUMBER(VALUE(SUBSTITUTE(実質収支比率等に係る経年分析!H$49,"▲","-"))),ROUND(VALUE(SUBSTITUTE(実質収支比率等に係る経年分析!H$49,"▲","-")),2),NA())</f>
        <v>1.17</v>
      </c>
      <c r="E21" s="156">
        <f>IF(ISNUMBER(VALUE(SUBSTITUTE(実質収支比率等に係る経年分析!I$49,"▲","-"))),ROUND(VALUE(SUBSTITUTE(実質収支比率等に係る経年分析!I$49,"▲","-")),2),NA())</f>
        <v>-1.75</v>
      </c>
      <c r="F21" s="156">
        <f>IF(ISNUMBER(VALUE(SUBSTITUTE(実質収支比率等に係る経年分析!J$49,"▲","-"))),ROUND(VALUE(SUBSTITUTE(実質収支比率等に係る経年分析!J$49,"▲","-")),2),NA())</f>
        <v>4.01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7.0000000000000007E-2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温泉給湯事業会計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0.55000000000000004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1.79</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5.27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7.63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9.6300000000000008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13.48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4093</v>
      </c>
      <c r="E42" s="158"/>
      <c r="F42" s="158"/>
      <c r="G42" s="158">
        <f>'実質公債費比率（分子）の構造'!L$52</f>
        <v>4138</v>
      </c>
      <c r="H42" s="158"/>
      <c r="I42" s="158"/>
      <c r="J42" s="158">
        <f>'実質公債費比率（分子）の構造'!M$52</f>
        <v>3916</v>
      </c>
      <c r="K42" s="158"/>
      <c r="L42" s="158"/>
      <c r="M42" s="158">
        <f>'実質公債費比率（分子）の構造'!N$52</f>
        <v>3709</v>
      </c>
      <c r="N42" s="158"/>
      <c r="O42" s="158"/>
      <c r="P42" s="158">
        <f>'実質公債費比率（分子）の構造'!O$52</f>
        <v>3561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78</v>
      </c>
      <c r="C44" s="158"/>
      <c r="D44" s="158"/>
      <c r="E44" s="158">
        <f>'実質公債費比率（分子）の構造'!L$50</f>
        <v>55</v>
      </c>
      <c r="F44" s="158"/>
      <c r="G44" s="158"/>
      <c r="H44" s="158">
        <f>'実質公債費比率（分子）の構造'!M$50</f>
        <v>46</v>
      </c>
      <c r="I44" s="158"/>
      <c r="J44" s="158"/>
      <c r="K44" s="158">
        <f>'実質公債費比率（分子）の構造'!N$50</f>
        <v>25</v>
      </c>
      <c r="L44" s="158"/>
      <c r="M44" s="158"/>
      <c r="N44" s="158">
        <f>'実質公債費比率（分子）の構造'!O$50</f>
        <v>25</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560</v>
      </c>
      <c r="C46" s="158"/>
      <c r="D46" s="158"/>
      <c r="E46" s="158">
        <f>'実質公債費比率（分子）の構造'!L$48</f>
        <v>561</v>
      </c>
      <c r="F46" s="158"/>
      <c r="G46" s="158"/>
      <c r="H46" s="158">
        <f>'実質公債費比率（分子）の構造'!M$48</f>
        <v>590</v>
      </c>
      <c r="I46" s="158"/>
      <c r="J46" s="158"/>
      <c r="K46" s="158">
        <f>'実質公債費比率（分子）の構造'!N$48</f>
        <v>560</v>
      </c>
      <c r="L46" s="158"/>
      <c r="M46" s="158"/>
      <c r="N46" s="158">
        <f>'実質公債費比率（分子）の構造'!O$48</f>
        <v>569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5415</v>
      </c>
      <c r="C49" s="158"/>
      <c r="D49" s="158"/>
      <c r="E49" s="158">
        <f>'実質公債費比率（分子）の構造'!L$45</f>
        <v>5468</v>
      </c>
      <c r="F49" s="158"/>
      <c r="G49" s="158"/>
      <c r="H49" s="158">
        <f>'実質公債費比率（分子）の構造'!M$45</f>
        <v>5147</v>
      </c>
      <c r="I49" s="158"/>
      <c r="J49" s="158"/>
      <c r="K49" s="158">
        <f>'実質公債費比率（分子）の構造'!N$45</f>
        <v>4873</v>
      </c>
      <c r="L49" s="158"/>
      <c r="M49" s="158"/>
      <c r="N49" s="158">
        <f>'実質公債費比率（分子）の構造'!O$45</f>
        <v>4412</v>
      </c>
      <c r="O49" s="158"/>
      <c r="P49" s="158"/>
    </row>
    <row r="50" spans="1:16" x14ac:dyDescent="0.2">
      <c r="A50" s="158" t="s">
        <v>67</v>
      </c>
      <c r="B50" s="158" t="e">
        <f>NA()</f>
        <v>#N/A</v>
      </c>
      <c r="C50" s="158">
        <f>IF(ISNUMBER('実質公債費比率（分子）の構造'!K$53),'実質公債費比率（分子）の構造'!K$53,NA())</f>
        <v>1960</v>
      </c>
      <c r="D50" s="158" t="e">
        <f>NA()</f>
        <v>#N/A</v>
      </c>
      <c r="E50" s="158" t="e">
        <f>NA()</f>
        <v>#N/A</v>
      </c>
      <c r="F50" s="158">
        <f>IF(ISNUMBER('実質公債費比率（分子）の構造'!L$53),'実質公債費比率（分子）の構造'!L$53,NA())</f>
        <v>1946</v>
      </c>
      <c r="G50" s="158" t="e">
        <f>NA()</f>
        <v>#N/A</v>
      </c>
      <c r="H50" s="158" t="e">
        <f>NA()</f>
        <v>#N/A</v>
      </c>
      <c r="I50" s="158">
        <f>IF(ISNUMBER('実質公債費比率（分子）の構造'!M$53),'実質公債費比率（分子）の構造'!M$53,NA())</f>
        <v>1867</v>
      </c>
      <c r="J50" s="158" t="e">
        <f>NA()</f>
        <v>#N/A</v>
      </c>
      <c r="K50" s="158" t="e">
        <f>NA()</f>
        <v>#N/A</v>
      </c>
      <c r="L50" s="158">
        <f>IF(ISNUMBER('実質公債費比率（分子）の構造'!N$53),'実質公債費比率（分子）の構造'!N$53,NA())</f>
        <v>1749</v>
      </c>
      <c r="M50" s="158" t="e">
        <f>NA()</f>
        <v>#N/A</v>
      </c>
      <c r="N50" s="158" t="e">
        <f>NA()</f>
        <v>#N/A</v>
      </c>
      <c r="O50" s="158">
        <f>IF(ISNUMBER('実質公債費比率（分子）の構造'!O$53),'実質公債費比率（分子）の構造'!O$53,NA())</f>
        <v>1445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35942</v>
      </c>
      <c r="E56" s="157"/>
      <c r="F56" s="157"/>
      <c r="G56" s="157">
        <f>'将来負担比率（分子）の構造'!J$52</f>
        <v>35365</v>
      </c>
      <c r="H56" s="157"/>
      <c r="I56" s="157"/>
      <c r="J56" s="157">
        <f>'将来負担比率（分子）の構造'!K$52</f>
        <v>34189</v>
      </c>
      <c r="K56" s="157"/>
      <c r="L56" s="157"/>
      <c r="M56" s="157">
        <f>'将来負担比率（分子）の構造'!L$52</f>
        <v>33995</v>
      </c>
      <c r="N56" s="157"/>
      <c r="O56" s="157"/>
      <c r="P56" s="157">
        <f>'将来負担比率（分子）の構造'!M$52</f>
        <v>34664</v>
      </c>
    </row>
    <row r="57" spans="1:16" x14ac:dyDescent="0.2">
      <c r="A57" s="157" t="s">
        <v>42</v>
      </c>
      <c r="B57" s="157"/>
      <c r="C57" s="157"/>
      <c r="D57" s="157">
        <f>'将来負担比率（分子）の構造'!I$51</f>
        <v>1048</v>
      </c>
      <c r="E57" s="157"/>
      <c r="F57" s="157"/>
      <c r="G57" s="157">
        <f>'将来負担比率（分子）の構造'!J$51</f>
        <v>993</v>
      </c>
      <c r="H57" s="157"/>
      <c r="I57" s="157"/>
      <c r="J57" s="157">
        <f>'将来負担比率（分子）の構造'!K$51</f>
        <v>906</v>
      </c>
      <c r="K57" s="157"/>
      <c r="L57" s="157"/>
      <c r="M57" s="157">
        <f>'将来負担比率（分子）の構造'!L$51</f>
        <v>127</v>
      </c>
      <c r="N57" s="157"/>
      <c r="O57" s="157"/>
      <c r="P57" s="157">
        <f>'将来負担比率（分子）の構造'!M$51</f>
        <v>86</v>
      </c>
    </row>
    <row r="58" spans="1:16" x14ac:dyDescent="0.2">
      <c r="A58" s="157" t="s">
        <v>41</v>
      </c>
      <c r="B58" s="157"/>
      <c r="C58" s="157"/>
      <c r="D58" s="157">
        <f>'将来負担比率（分子）の構造'!I$50</f>
        <v>16107</v>
      </c>
      <c r="E58" s="157"/>
      <c r="F58" s="157"/>
      <c r="G58" s="157">
        <f>'将来負担比率（分子）の構造'!J$50</f>
        <v>16127</v>
      </c>
      <c r="H58" s="157"/>
      <c r="I58" s="157"/>
      <c r="J58" s="157">
        <f>'将来負担比率（分子）の構造'!K$50</f>
        <v>16883</v>
      </c>
      <c r="K58" s="157"/>
      <c r="L58" s="157"/>
      <c r="M58" s="157">
        <f>'将来負担比率（分子）の構造'!L$50</f>
        <v>18222</v>
      </c>
      <c r="N58" s="157"/>
      <c r="O58" s="157"/>
      <c r="P58" s="157">
        <f>'将来負担比率（分子）の構造'!M$50</f>
        <v>17837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7271</v>
      </c>
      <c r="C62" s="157"/>
      <c r="D62" s="157"/>
      <c r="E62" s="157">
        <f>'将来負担比率（分子）の構造'!J$45</f>
        <v>7017</v>
      </c>
      <c r="F62" s="157"/>
      <c r="G62" s="157"/>
      <c r="H62" s="157">
        <f>'将来負担比率（分子）の構造'!K$45</f>
        <v>6667</v>
      </c>
      <c r="I62" s="157"/>
      <c r="J62" s="157"/>
      <c r="K62" s="157">
        <f>'将来負担比率（分子）の構造'!L$45</f>
        <v>6796</v>
      </c>
      <c r="L62" s="157"/>
      <c r="M62" s="157"/>
      <c r="N62" s="157">
        <f>'将来負担比率（分子）の構造'!M$45</f>
        <v>6894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6543</v>
      </c>
      <c r="C64" s="157"/>
      <c r="D64" s="157"/>
      <c r="E64" s="157">
        <f>'将来負担比率（分子）の構造'!J$43</f>
        <v>6533</v>
      </c>
      <c r="F64" s="157"/>
      <c r="G64" s="157"/>
      <c r="H64" s="157">
        <f>'将来負担比率（分子）の構造'!K$43</f>
        <v>6456</v>
      </c>
      <c r="I64" s="157"/>
      <c r="J64" s="157"/>
      <c r="K64" s="157">
        <f>'将来負担比率（分子）の構造'!L$43</f>
        <v>6504</v>
      </c>
      <c r="L64" s="157"/>
      <c r="M64" s="157"/>
      <c r="N64" s="157">
        <f>'将来負担比率（分子）の構造'!M$43</f>
        <v>6520</v>
      </c>
      <c r="O64" s="157"/>
      <c r="P64" s="157"/>
    </row>
    <row r="65" spans="1:16" x14ac:dyDescent="0.2">
      <c r="A65" s="157" t="s">
        <v>32</v>
      </c>
      <c r="B65" s="157">
        <f>'将来負担比率（分子）の構造'!I$42</f>
        <v>1196</v>
      </c>
      <c r="C65" s="157"/>
      <c r="D65" s="157"/>
      <c r="E65" s="157">
        <f>'将来負担比率（分子）の構造'!J$42</f>
        <v>1440</v>
      </c>
      <c r="F65" s="157"/>
      <c r="G65" s="157"/>
      <c r="H65" s="157">
        <f>'将来負担比率（分子）の構造'!K$42</f>
        <v>1335</v>
      </c>
      <c r="I65" s="157"/>
      <c r="J65" s="157"/>
      <c r="K65" s="157">
        <f>'将来負担比率（分子）の構造'!L$42</f>
        <v>247</v>
      </c>
      <c r="L65" s="157"/>
      <c r="M65" s="157"/>
      <c r="N65" s="157">
        <f>'将来負担比率（分子）の構造'!M$42</f>
        <v>221</v>
      </c>
      <c r="O65" s="157"/>
      <c r="P65" s="157"/>
    </row>
    <row r="66" spans="1:16" x14ac:dyDescent="0.2">
      <c r="A66" s="157" t="s">
        <v>31</v>
      </c>
      <c r="B66" s="157">
        <f>'将来負担比率（分子）の構造'!I$41</f>
        <v>38179</v>
      </c>
      <c r="C66" s="157"/>
      <c r="D66" s="157"/>
      <c r="E66" s="157">
        <f>'将来負担比率（分子）の構造'!J$41</f>
        <v>36929</v>
      </c>
      <c r="F66" s="157"/>
      <c r="G66" s="157"/>
      <c r="H66" s="157">
        <f>'将来負担比率（分子）の構造'!K$41</f>
        <v>35042</v>
      </c>
      <c r="I66" s="157"/>
      <c r="J66" s="157"/>
      <c r="K66" s="157">
        <f>'将来負担比率（分子）の構造'!L$41</f>
        <v>34464</v>
      </c>
      <c r="L66" s="157"/>
      <c r="M66" s="157"/>
      <c r="N66" s="157">
        <f>'将来負担比率（分子）の構造'!M$41</f>
        <v>35982</v>
      </c>
      <c r="O66" s="157"/>
      <c r="P66" s="157"/>
    </row>
    <row r="67" spans="1:16" x14ac:dyDescent="0.2">
      <c r="A67" s="157" t="s">
        <v>71</v>
      </c>
      <c r="B67" s="157" t="e">
        <f>NA()</f>
        <v>#N/A</v>
      </c>
      <c r="C67" s="157">
        <f>IF(ISNUMBER('将来負担比率（分子）の構造'!I$53), IF('将来負担比率（分子）の構造'!I$53 &lt; 0, 0, '将来負担比率（分子）の構造'!I$53), NA())</f>
        <v>92</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8059</v>
      </c>
      <c r="C72" s="161">
        <f>基金残高に係る経年分析!G55</f>
        <v>8022</v>
      </c>
      <c r="D72" s="161">
        <f>基金残高に係る経年分析!H55</f>
        <v>8021</v>
      </c>
    </row>
    <row r="73" spans="1:16" x14ac:dyDescent="0.2">
      <c r="A73" s="160" t="s">
        <v>74</v>
      </c>
      <c r="B73" s="161">
        <f>基金残高に係る経年分析!F56</f>
        <v>1093</v>
      </c>
      <c r="C73" s="161">
        <f>基金残高に係る経年分析!G56</f>
        <v>1224</v>
      </c>
      <c r="D73" s="161">
        <f>基金残高に係る経年分析!H56</f>
        <v>1388</v>
      </c>
    </row>
    <row r="74" spans="1:16" x14ac:dyDescent="0.2">
      <c r="A74" s="160" t="s">
        <v>75</v>
      </c>
      <c r="B74" s="161">
        <f>基金残高に係る経年分析!F57</f>
        <v>6492</v>
      </c>
      <c r="C74" s="161">
        <f>基金残高に係る経年分析!G57</f>
        <v>7430</v>
      </c>
      <c r="D74" s="161">
        <f>基金残高に係る経年分析!H57</f>
        <v>6927</v>
      </c>
    </row>
  </sheetData>
  <sheetProtection algorithmName="SHA-512" hashValue="9rWzb/rBcfcIqYKzPPl0SWFjajEeSKDslVuk2tEjDEpgQMiEXuN+LMGabobStLCYE9jEWURA6nOT8c2UcfQX4w==" saltValue="u2LyXk95xPbzfvnifdzFP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前田 貴大</cp:lastModifiedBy>
  <cp:lastPrinted>2026-08-18T02:41:19Z</cp:lastPrinted>
  <dcterms:created xsi:type="dcterms:W3CDTF">2026-02-23T09:54:26Z</dcterms:created>
  <dcterms:modified xsi:type="dcterms:W3CDTF">2026-09-11T05:03:03Z</dcterms:modified>
  <cp:category/>
</cp:coreProperties>
</file>